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aa\Google Drive\Spring 2019 MSBA Team 3\Marketing Analytics\Recommendation System\matrix csv's\"/>
    </mc:Choice>
  </mc:AlternateContent>
  <xr:revisionPtr revIDLastSave="0" documentId="13_ncr:1_{395A4EAA-9B47-443F-81D2-BADCCAEC085F}" xr6:coauthVersionLast="41" xr6:coauthVersionMax="41" xr10:uidLastSave="{00000000-0000-0000-0000-000000000000}"/>
  <bookViews>
    <workbookView xWindow="-96" yWindow="-96" windowWidth="23232" windowHeight="12552" xr2:uid="{03B47BC5-AA0D-4186-96F3-24ED7298D2F9}"/>
  </bookViews>
  <sheets>
    <sheet name="Cust_OL_1" sheetId="1" r:id="rId1"/>
    <sheet name="segment1_SB_quant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923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2" i="1"/>
  <c r="AE3" i="1" l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 s="1"/>
  <c r="AE252" i="1" s="1"/>
  <c r="AE253" i="1" s="1"/>
  <c r="AE254" i="1" s="1"/>
  <c r="AE255" i="1" s="1"/>
  <c r="AE256" i="1" s="1"/>
  <c r="AE257" i="1" s="1"/>
  <c r="AE258" i="1" s="1"/>
  <c r="AE259" i="1" s="1"/>
  <c r="AE260" i="1" s="1"/>
  <c r="AE261" i="1" s="1"/>
  <c r="AE262" i="1" s="1"/>
  <c r="AE263" i="1" s="1"/>
  <c r="AE264" i="1" s="1"/>
  <c r="AE265" i="1" s="1"/>
  <c r="AE266" i="1" s="1"/>
  <c r="AE267" i="1" s="1"/>
  <c r="AE268" i="1" s="1"/>
  <c r="AE269" i="1" s="1"/>
  <c r="AE270" i="1" s="1"/>
  <c r="AE271" i="1" s="1"/>
  <c r="AE272" i="1" s="1"/>
  <c r="AE273" i="1" s="1"/>
  <c r="AE274" i="1" s="1"/>
  <c r="AE275" i="1" s="1"/>
  <c r="AE276" i="1" s="1"/>
  <c r="AE277" i="1" s="1"/>
  <c r="AE278" i="1" s="1"/>
  <c r="AE279" i="1" s="1"/>
  <c r="AE280" i="1" s="1"/>
  <c r="AE281" i="1" s="1"/>
  <c r="AE282" i="1" s="1"/>
  <c r="AE283" i="1" s="1"/>
  <c r="AE284" i="1" s="1"/>
  <c r="AE285" i="1" s="1"/>
  <c r="AE286" i="1" s="1"/>
  <c r="AE287" i="1" s="1"/>
  <c r="AE288" i="1" s="1"/>
  <c r="AE289" i="1" s="1"/>
  <c r="AE290" i="1" s="1"/>
  <c r="AE291" i="1" s="1"/>
  <c r="AE292" i="1" s="1"/>
  <c r="AE293" i="1" s="1"/>
  <c r="AE294" i="1" s="1"/>
  <c r="AE295" i="1" s="1"/>
  <c r="AE296" i="1" s="1"/>
  <c r="AE297" i="1" s="1"/>
  <c r="AE298" i="1" s="1"/>
  <c r="AE299" i="1" s="1"/>
  <c r="AE300" i="1" s="1"/>
  <c r="AE301" i="1" s="1"/>
  <c r="AE302" i="1" s="1"/>
  <c r="AE303" i="1" s="1"/>
  <c r="AE304" i="1" s="1"/>
  <c r="AE305" i="1" s="1"/>
  <c r="AE306" i="1" s="1"/>
  <c r="AE307" i="1" s="1"/>
  <c r="AE308" i="1" s="1"/>
  <c r="AE309" i="1" s="1"/>
  <c r="AE310" i="1" s="1"/>
  <c r="AE311" i="1" s="1"/>
  <c r="AE312" i="1" s="1"/>
  <c r="AE313" i="1" s="1"/>
  <c r="AE314" i="1" s="1"/>
  <c r="AE315" i="1" s="1"/>
  <c r="AE316" i="1" s="1"/>
  <c r="AE317" i="1" s="1"/>
  <c r="AE318" i="1" s="1"/>
  <c r="AE319" i="1" s="1"/>
  <c r="AE320" i="1" s="1"/>
  <c r="AE321" i="1" s="1"/>
  <c r="AE322" i="1" s="1"/>
  <c r="AE323" i="1" s="1"/>
  <c r="AE324" i="1" s="1"/>
  <c r="AE325" i="1" s="1"/>
  <c r="AE326" i="1" s="1"/>
  <c r="AE327" i="1" s="1"/>
  <c r="AE328" i="1" s="1"/>
  <c r="AE329" i="1" s="1"/>
  <c r="AE330" i="1" s="1"/>
  <c r="AE331" i="1" s="1"/>
  <c r="AE332" i="1" s="1"/>
  <c r="AE333" i="1" s="1"/>
  <c r="AE334" i="1" s="1"/>
  <c r="AE335" i="1" s="1"/>
  <c r="AE336" i="1" s="1"/>
  <c r="AE337" i="1" s="1"/>
  <c r="AE338" i="1" s="1"/>
  <c r="AE339" i="1" s="1"/>
  <c r="AE340" i="1" s="1"/>
  <c r="AE341" i="1" s="1"/>
  <c r="AE342" i="1" s="1"/>
  <c r="AE343" i="1" s="1"/>
  <c r="AE344" i="1" s="1"/>
  <c r="AE345" i="1" s="1"/>
  <c r="AE346" i="1" s="1"/>
  <c r="AE347" i="1" s="1"/>
  <c r="AE348" i="1" s="1"/>
  <c r="AE349" i="1" s="1"/>
  <c r="AE350" i="1" s="1"/>
  <c r="AE351" i="1" s="1"/>
  <c r="AE352" i="1" s="1"/>
  <c r="AE353" i="1" s="1"/>
  <c r="AE354" i="1" s="1"/>
  <c r="AE355" i="1" s="1"/>
  <c r="AE356" i="1" s="1"/>
  <c r="AE357" i="1" s="1"/>
  <c r="AE358" i="1" s="1"/>
  <c r="AE359" i="1" s="1"/>
  <c r="AE360" i="1" s="1"/>
  <c r="AE361" i="1" s="1"/>
  <c r="AE362" i="1" s="1"/>
  <c r="AE363" i="1" s="1"/>
  <c r="AE364" i="1" s="1"/>
  <c r="AE365" i="1" s="1"/>
  <c r="AE366" i="1" s="1"/>
  <c r="AE367" i="1" s="1"/>
  <c r="AE368" i="1" s="1"/>
  <c r="AE369" i="1" s="1"/>
  <c r="AE370" i="1" s="1"/>
  <c r="AE371" i="1" s="1"/>
  <c r="AE372" i="1" s="1"/>
  <c r="AE373" i="1" s="1"/>
  <c r="AE374" i="1" s="1"/>
  <c r="AE375" i="1" s="1"/>
  <c r="AE376" i="1" s="1"/>
  <c r="AE377" i="1" s="1"/>
  <c r="AE378" i="1" s="1"/>
  <c r="AE379" i="1" s="1"/>
  <c r="AE380" i="1" s="1"/>
  <c r="AE381" i="1" s="1"/>
  <c r="AE382" i="1" s="1"/>
  <c r="AE383" i="1" s="1"/>
  <c r="AE384" i="1" s="1"/>
  <c r="AE385" i="1" s="1"/>
  <c r="AE386" i="1" s="1"/>
  <c r="AE387" i="1" s="1"/>
  <c r="AE388" i="1" s="1"/>
  <c r="AE389" i="1" s="1"/>
  <c r="AE390" i="1" s="1"/>
  <c r="AE391" i="1" s="1"/>
  <c r="AE392" i="1" s="1"/>
  <c r="AE393" i="1" s="1"/>
  <c r="AE394" i="1" s="1"/>
  <c r="AE395" i="1" s="1"/>
  <c r="AE396" i="1" s="1"/>
  <c r="AE397" i="1" s="1"/>
  <c r="AE398" i="1" s="1"/>
  <c r="AE399" i="1" s="1"/>
  <c r="AE400" i="1" s="1"/>
  <c r="AE401" i="1" s="1"/>
  <c r="AE402" i="1" s="1"/>
  <c r="AE403" i="1" s="1"/>
  <c r="AE404" i="1" s="1"/>
  <c r="AE405" i="1" s="1"/>
  <c r="AE406" i="1" s="1"/>
  <c r="AE407" i="1" s="1"/>
  <c r="AE408" i="1" s="1"/>
  <c r="AE409" i="1" s="1"/>
  <c r="AE410" i="1" s="1"/>
  <c r="AE411" i="1" s="1"/>
  <c r="AE412" i="1" s="1"/>
  <c r="AE413" i="1" s="1"/>
  <c r="AE414" i="1" s="1"/>
  <c r="AE415" i="1" s="1"/>
  <c r="AE416" i="1" s="1"/>
  <c r="AE417" i="1" s="1"/>
  <c r="AE418" i="1" s="1"/>
  <c r="AE419" i="1" s="1"/>
  <c r="AE420" i="1" s="1"/>
  <c r="AE421" i="1" s="1"/>
  <c r="AE422" i="1" s="1"/>
  <c r="AE423" i="1" s="1"/>
  <c r="AE424" i="1" s="1"/>
  <c r="AE425" i="1" s="1"/>
  <c r="AE426" i="1" s="1"/>
  <c r="AE427" i="1" s="1"/>
  <c r="AE428" i="1" s="1"/>
  <c r="AE429" i="1" s="1"/>
  <c r="AE430" i="1" s="1"/>
  <c r="AE431" i="1" s="1"/>
  <c r="AE432" i="1" s="1"/>
  <c r="AE433" i="1" s="1"/>
  <c r="AE434" i="1" s="1"/>
  <c r="AE435" i="1" s="1"/>
  <c r="AE436" i="1" s="1"/>
  <c r="AE437" i="1" s="1"/>
  <c r="AE438" i="1" s="1"/>
  <c r="AE439" i="1" s="1"/>
  <c r="AE440" i="1" s="1"/>
  <c r="AE441" i="1" s="1"/>
  <c r="AE442" i="1" s="1"/>
  <c r="AE443" i="1" s="1"/>
  <c r="AE444" i="1" s="1"/>
  <c r="AE445" i="1" s="1"/>
  <c r="AE446" i="1" s="1"/>
  <c r="AE447" i="1" s="1"/>
  <c r="AE448" i="1" s="1"/>
  <c r="AE449" i="1" s="1"/>
  <c r="AE450" i="1" s="1"/>
  <c r="AE451" i="1" s="1"/>
  <c r="AE452" i="1" s="1"/>
  <c r="AE453" i="1" s="1"/>
  <c r="AE454" i="1" s="1"/>
  <c r="AE455" i="1" s="1"/>
  <c r="AE456" i="1" s="1"/>
  <c r="AE457" i="1" s="1"/>
  <c r="AE458" i="1" s="1"/>
  <c r="AE459" i="1" s="1"/>
  <c r="AE460" i="1" s="1"/>
  <c r="AE461" i="1" s="1"/>
  <c r="AE462" i="1" s="1"/>
  <c r="AE463" i="1" s="1"/>
  <c r="AE464" i="1" s="1"/>
  <c r="AE465" i="1" s="1"/>
  <c r="AE466" i="1" s="1"/>
  <c r="AE467" i="1" s="1"/>
  <c r="AE468" i="1" s="1"/>
  <c r="AE469" i="1" s="1"/>
  <c r="AE470" i="1" s="1"/>
  <c r="AE471" i="1" s="1"/>
  <c r="AE472" i="1" s="1"/>
  <c r="AE473" i="1" s="1"/>
  <c r="AE474" i="1" s="1"/>
  <c r="AE475" i="1" s="1"/>
  <c r="AE476" i="1" s="1"/>
  <c r="AE477" i="1" s="1"/>
  <c r="AE478" i="1" s="1"/>
  <c r="AE479" i="1" s="1"/>
  <c r="AE480" i="1" s="1"/>
  <c r="AE481" i="1" s="1"/>
  <c r="AE482" i="1" s="1"/>
  <c r="AE483" i="1" s="1"/>
  <c r="AE484" i="1" s="1"/>
  <c r="AE485" i="1" s="1"/>
  <c r="AE486" i="1" s="1"/>
  <c r="AE487" i="1" s="1"/>
  <c r="AE488" i="1" s="1"/>
  <c r="AE489" i="1" s="1"/>
  <c r="AE490" i="1" s="1"/>
  <c r="AE491" i="1" s="1"/>
  <c r="AE492" i="1" s="1"/>
  <c r="AE493" i="1" s="1"/>
  <c r="AE494" i="1" s="1"/>
  <c r="AE495" i="1" s="1"/>
  <c r="AE496" i="1" s="1"/>
  <c r="AE497" i="1" s="1"/>
  <c r="AE498" i="1" s="1"/>
  <c r="AE499" i="1" s="1"/>
  <c r="AE500" i="1" s="1"/>
  <c r="AE501" i="1" s="1"/>
  <c r="AE502" i="1" s="1"/>
  <c r="AE503" i="1" s="1"/>
  <c r="AE504" i="1" s="1"/>
  <c r="AE505" i="1" s="1"/>
  <c r="AE506" i="1" s="1"/>
  <c r="AE507" i="1" s="1"/>
  <c r="AE508" i="1" s="1"/>
  <c r="AE509" i="1" s="1"/>
  <c r="AE510" i="1" s="1"/>
  <c r="AE511" i="1" s="1"/>
  <c r="AE512" i="1" s="1"/>
  <c r="AE513" i="1" s="1"/>
  <c r="AE514" i="1" s="1"/>
  <c r="AE515" i="1" s="1"/>
  <c r="AE516" i="1" s="1"/>
  <c r="AE517" i="1" s="1"/>
  <c r="AE518" i="1" s="1"/>
  <c r="AE519" i="1" s="1"/>
  <c r="AE520" i="1" s="1"/>
  <c r="AE521" i="1" s="1"/>
  <c r="AE522" i="1" s="1"/>
  <c r="AE523" i="1" s="1"/>
  <c r="AE524" i="1" s="1"/>
  <c r="AE525" i="1" s="1"/>
  <c r="AE526" i="1" s="1"/>
  <c r="AE527" i="1" s="1"/>
  <c r="AE528" i="1" s="1"/>
  <c r="AE529" i="1" s="1"/>
  <c r="AE530" i="1" s="1"/>
  <c r="AE531" i="1" s="1"/>
  <c r="AE532" i="1" s="1"/>
  <c r="AE533" i="1" s="1"/>
  <c r="AE534" i="1" s="1"/>
  <c r="AE535" i="1" s="1"/>
  <c r="AE536" i="1" s="1"/>
  <c r="AE537" i="1" s="1"/>
  <c r="AE538" i="1" s="1"/>
  <c r="AE539" i="1" s="1"/>
  <c r="AE540" i="1" s="1"/>
  <c r="AE541" i="1" s="1"/>
  <c r="AE542" i="1" s="1"/>
  <c r="AE543" i="1" s="1"/>
  <c r="AE544" i="1" s="1"/>
  <c r="AE545" i="1" s="1"/>
  <c r="AE546" i="1" s="1"/>
  <c r="AE547" i="1" s="1"/>
  <c r="AE548" i="1" s="1"/>
  <c r="AE549" i="1" s="1"/>
  <c r="AE550" i="1" s="1"/>
  <c r="AE551" i="1" s="1"/>
  <c r="AE552" i="1" s="1"/>
  <c r="AE553" i="1" s="1"/>
  <c r="AE554" i="1" s="1"/>
  <c r="AE555" i="1" s="1"/>
  <c r="AE556" i="1" s="1"/>
  <c r="AE557" i="1" s="1"/>
  <c r="AE558" i="1" s="1"/>
  <c r="AE559" i="1" s="1"/>
  <c r="AE560" i="1" s="1"/>
  <c r="AE561" i="1" s="1"/>
  <c r="AE562" i="1" s="1"/>
  <c r="AE563" i="1" s="1"/>
  <c r="AE564" i="1" s="1"/>
  <c r="AE565" i="1" s="1"/>
  <c r="AE566" i="1" s="1"/>
  <c r="AE567" i="1" s="1"/>
  <c r="AE568" i="1" s="1"/>
  <c r="AE569" i="1" s="1"/>
  <c r="AE570" i="1" s="1"/>
  <c r="AE571" i="1" s="1"/>
  <c r="AE572" i="1" s="1"/>
  <c r="AE573" i="1" s="1"/>
  <c r="AE574" i="1" s="1"/>
  <c r="AE575" i="1" s="1"/>
  <c r="AE576" i="1" s="1"/>
  <c r="AE577" i="1" s="1"/>
  <c r="AE578" i="1" s="1"/>
  <c r="AE579" i="1" s="1"/>
  <c r="AE580" i="1" s="1"/>
  <c r="AE581" i="1" s="1"/>
  <c r="AE582" i="1" s="1"/>
  <c r="AE583" i="1" s="1"/>
  <c r="AE584" i="1" s="1"/>
  <c r="AE585" i="1" s="1"/>
  <c r="AE586" i="1" s="1"/>
  <c r="AE587" i="1" s="1"/>
  <c r="AE588" i="1" s="1"/>
  <c r="AE589" i="1" s="1"/>
  <c r="AE590" i="1" s="1"/>
  <c r="AE591" i="1" s="1"/>
  <c r="AE592" i="1" s="1"/>
  <c r="AE593" i="1" s="1"/>
  <c r="AE594" i="1" s="1"/>
  <c r="AE595" i="1" s="1"/>
  <c r="AE596" i="1" s="1"/>
  <c r="AE597" i="1" s="1"/>
  <c r="AE598" i="1" s="1"/>
  <c r="AE599" i="1" s="1"/>
  <c r="AE600" i="1" s="1"/>
  <c r="AE601" i="1" s="1"/>
  <c r="AE602" i="1" s="1"/>
  <c r="AE603" i="1" s="1"/>
  <c r="AE604" i="1" s="1"/>
  <c r="AE605" i="1" s="1"/>
  <c r="AE606" i="1" s="1"/>
  <c r="AE607" i="1" s="1"/>
  <c r="AE608" i="1" s="1"/>
  <c r="AE609" i="1" s="1"/>
  <c r="AE610" i="1" s="1"/>
  <c r="AE611" i="1" s="1"/>
  <c r="AE612" i="1" s="1"/>
  <c r="AE613" i="1" s="1"/>
  <c r="AE614" i="1" s="1"/>
  <c r="AE615" i="1" s="1"/>
  <c r="AE616" i="1" s="1"/>
  <c r="AE617" i="1" s="1"/>
  <c r="AE618" i="1" s="1"/>
  <c r="AE619" i="1" s="1"/>
  <c r="AE620" i="1" s="1"/>
  <c r="AE621" i="1" s="1"/>
  <c r="AE622" i="1" s="1"/>
  <c r="AE623" i="1" s="1"/>
  <c r="AE624" i="1" s="1"/>
  <c r="AE625" i="1" s="1"/>
  <c r="AE626" i="1" s="1"/>
  <c r="AE627" i="1" s="1"/>
  <c r="AE628" i="1" s="1"/>
  <c r="AE629" i="1" s="1"/>
  <c r="AE630" i="1" s="1"/>
  <c r="AE631" i="1" s="1"/>
  <c r="AE632" i="1" s="1"/>
  <c r="AE633" i="1" s="1"/>
  <c r="AE634" i="1" s="1"/>
  <c r="AE635" i="1" s="1"/>
  <c r="AE636" i="1" s="1"/>
  <c r="AE637" i="1" s="1"/>
  <c r="AE638" i="1" s="1"/>
  <c r="AE639" i="1" s="1"/>
  <c r="AE640" i="1" s="1"/>
  <c r="AE641" i="1" s="1"/>
  <c r="AE642" i="1" s="1"/>
  <c r="AE643" i="1" s="1"/>
  <c r="AE644" i="1" s="1"/>
  <c r="AE645" i="1" s="1"/>
  <c r="AE646" i="1" s="1"/>
  <c r="AE647" i="1" s="1"/>
  <c r="AE648" i="1" s="1"/>
  <c r="AE649" i="1" s="1"/>
  <c r="AE650" i="1" s="1"/>
  <c r="AE651" i="1" s="1"/>
  <c r="AE652" i="1" s="1"/>
  <c r="AE653" i="1" s="1"/>
  <c r="AE654" i="1" s="1"/>
  <c r="AE655" i="1" s="1"/>
  <c r="AE656" i="1" s="1"/>
  <c r="AE657" i="1" s="1"/>
  <c r="AE658" i="1" s="1"/>
  <c r="AE659" i="1" s="1"/>
  <c r="AE660" i="1" s="1"/>
  <c r="AE661" i="1" s="1"/>
  <c r="AE662" i="1" s="1"/>
  <c r="AE663" i="1" s="1"/>
  <c r="AE664" i="1" s="1"/>
  <c r="AE665" i="1" s="1"/>
  <c r="AE666" i="1" s="1"/>
  <c r="AE667" i="1" s="1"/>
  <c r="AE668" i="1" s="1"/>
  <c r="AE669" i="1" s="1"/>
  <c r="AE670" i="1" s="1"/>
  <c r="AE671" i="1" s="1"/>
  <c r="AE672" i="1" s="1"/>
  <c r="AE673" i="1" s="1"/>
  <c r="AE674" i="1" s="1"/>
  <c r="AE675" i="1" s="1"/>
  <c r="AE676" i="1" s="1"/>
  <c r="AE677" i="1" s="1"/>
  <c r="AE678" i="1" s="1"/>
  <c r="AE679" i="1" s="1"/>
  <c r="AE680" i="1" s="1"/>
  <c r="AE681" i="1" s="1"/>
  <c r="AE682" i="1" s="1"/>
  <c r="AE683" i="1" s="1"/>
  <c r="AE684" i="1" s="1"/>
  <c r="AE685" i="1" s="1"/>
  <c r="AE686" i="1" s="1"/>
  <c r="AE687" i="1" s="1"/>
  <c r="AE688" i="1" s="1"/>
  <c r="AE689" i="1" s="1"/>
  <c r="AE690" i="1" s="1"/>
  <c r="AE691" i="1" s="1"/>
  <c r="AE692" i="1" s="1"/>
  <c r="AE693" i="1" s="1"/>
  <c r="AE694" i="1" s="1"/>
  <c r="AE695" i="1" s="1"/>
  <c r="AE696" i="1" s="1"/>
  <c r="AE697" i="1" s="1"/>
  <c r="AE698" i="1" s="1"/>
  <c r="AE699" i="1" s="1"/>
  <c r="AE700" i="1" s="1"/>
  <c r="AE701" i="1" s="1"/>
  <c r="AE702" i="1" s="1"/>
  <c r="AE703" i="1" s="1"/>
  <c r="AE704" i="1" s="1"/>
  <c r="AE705" i="1" s="1"/>
  <c r="AE706" i="1" s="1"/>
  <c r="AE707" i="1" s="1"/>
  <c r="AE708" i="1" s="1"/>
  <c r="AE709" i="1" s="1"/>
  <c r="AE710" i="1" s="1"/>
  <c r="AE711" i="1" s="1"/>
  <c r="AE712" i="1" s="1"/>
  <c r="AE713" i="1" s="1"/>
  <c r="AE714" i="1" s="1"/>
  <c r="AE715" i="1" s="1"/>
  <c r="AE716" i="1" s="1"/>
  <c r="AE717" i="1" s="1"/>
  <c r="AE718" i="1" s="1"/>
  <c r="AE719" i="1" s="1"/>
  <c r="AE720" i="1" s="1"/>
  <c r="AE721" i="1" s="1"/>
  <c r="AE722" i="1" s="1"/>
  <c r="AE723" i="1" s="1"/>
  <c r="AE724" i="1" s="1"/>
  <c r="AE725" i="1" s="1"/>
  <c r="AE726" i="1" s="1"/>
  <c r="AE727" i="1" s="1"/>
  <c r="AE728" i="1" s="1"/>
  <c r="AE729" i="1" s="1"/>
  <c r="AE730" i="1" s="1"/>
  <c r="AE731" i="1" s="1"/>
  <c r="AE732" i="1" s="1"/>
  <c r="AE733" i="1" s="1"/>
  <c r="AE734" i="1" s="1"/>
  <c r="AE735" i="1" s="1"/>
  <c r="AE736" i="1" s="1"/>
  <c r="AE737" i="1" s="1"/>
  <c r="AE738" i="1" s="1"/>
  <c r="AE739" i="1" s="1"/>
  <c r="AE740" i="1" s="1"/>
  <c r="AE741" i="1" s="1"/>
  <c r="AE742" i="1" s="1"/>
  <c r="AE743" i="1" s="1"/>
  <c r="AE744" i="1" s="1"/>
  <c r="AE745" i="1" s="1"/>
  <c r="AE746" i="1" s="1"/>
  <c r="AE747" i="1" s="1"/>
  <c r="AE748" i="1" s="1"/>
  <c r="AE749" i="1" s="1"/>
  <c r="AE750" i="1" s="1"/>
  <c r="AE751" i="1" s="1"/>
  <c r="AE752" i="1" s="1"/>
  <c r="AE753" i="1" s="1"/>
  <c r="AE754" i="1" s="1"/>
  <c r="AE755" i="1" s="1"/>
  <c r="AE756" i="1" s="1"/>
  <c r="AE757" i="1" s="1"/>
  <c r="AE758" i="1" s="1"/>
  <c r="AE759" i="1" s="1"/>
  <c r="AE760" i="1" s="1"/>
  <c r="AE761" i="1" s="1"/>
  <c r="AE762" i="1" s="1"/>
  <c r="AE763" i="1" s="1"/>
  <c r="AE764" i="1" s="1"/>
  <c r="AE765" i="1" s="1"/>
  <c r="AE766" i="1" s="1"/>
  <c r="AE767" i="1" s="1"/>
  <c r="AE768" i="1" s="1"/>
  <c r="AE769" i="1" s="1"/>
  <c r="AE770" i="1" s="1"/>
  <c r="AE771" i="1" s="1"/>
  <c r="AE772" i="1" s="1"/>
  <c r="AE773" i="1" s="1"/>
  <c r="AE774" i="1" s="1"/>
  <c r="AE775" i="1" s="1"/>
  <c r="AE776" i="1" s="1"/>
  <c r="AE777" i="1" s="1"/>
  <c r="AE778" i="1" s="1"/>
  <c r="AE779" i="1" s="1"/>
  <c r="AE780" i="1" s="1"/>
  <c r="AE781" i="1" s="1"/>
  <c r="AE782" i="1" s="1"/>
  <c r="AE783" i="1" s="1"/>
  <c r="AE784" i="1" s="1"/>
  <c r="AE785" i="1" s="1"/>
  <c r="AE786" i="1" s="1"/>
  <c r="AE787" i="1" s="1"/>
  <c r="AE788" i="1" s="1"/>
  <c r="AE789" i="1" s="1"/>
  <c r="AE790" i="1" s="1"/>
  <c r="AE791" i="1" s="1"/>
  <c r="AE792" i="1" s="1"/>
  <c r="AE793" i="1" s="1"/>
  <c r="AE794" i="1" s="1"/>
  <c r="AE795" i="1" s="1"/>
  <c r="AE796" i="1" s="1"/>
  <c r="AE797" i="1" s="1"/>
  <c r="AE798" i="1" s="1"/>
  <c r="AE799" i="1" s="1"/>
  <c r="AE800" i="1" s="1"/>
  <c r="AE801" i="1" s="1"/>
  <c r="AE802" i="1" s="1"/>
  <c r="AE803" i="1" s="1"/>
  <c r="AE804" i="1" s="1"/>
  <c r="AE805" i="1" s="1"/>
  <c r="AE806" i="1" s="1"/>
  <c r="AE807" i="1" s="1"/>
  <c r="AE808" i="1" s="1"/>
  <c r="AE809" i="1" s="1"/>
  <c r="AE810" i="1" s="1"/>
  <c r="AE811" i="1" s="1"/>
  <c r="AE812" i="1" s="1"/>
  <c r="AE813" i="1" s="1"/>
  <c r="AE814" i="1" s="1"/>
  <c r="AE815" i="1" s="1"/>
  <c r="AE816" i="1" s="1"/>
  <c r="AE817" i="1" s="1"/>
  <c r="AE818" i="1" s="1"/>
  <c r="AE819" i="1" s="1"/>
  <c r="AE820" i="1" s="1"/>
  <c r="AE821" i="1" s="1"/>
  <c r="AE822" i="1" s="1"/>
  <c r="AE823" i="1" s="1"/>
  <c r="AE824" i="1" s="1"/>
  <c r="AE825" i="1" s="1"/>
  <c r="AE826" i="1" s="1"/>
  <c r="AE827" i="1" s="1"/>
  <c r="AE828" i="1" s="1"/>
  <c r="AE829" i="1" s="1"/>
  <c r="AE830" i="1" s="1"/>
  <c r="AE831" i="1" s="1"/>
  <c r="AE832" i="1" s="1"/>
  <c r="AE833" i="1" s="1"/>
  <c r="AE834" i="1" s="1"/>
  <c r="AE835" i="1" s="1"/>
  <c r="AE836" i="1" s="1"/>
  <c r="AE837" i="1" s="1"/>
  <c r="AE838" i="1" s="1"/>
  <c r="AE839" i="1" s="1"/>
  <c r="AE840" i="1" s="1"/>
  <c r="AE841" i="1" s="1"/>
  <c r="AE842" i="1" s="1"/>
  <c r="AE843" i="1" s="1"/>
  <c r="AE844" i="1" s="1"/>
  <c r="AE845" i="1" s="1"/>
  <c r="AE846" i="1" s="1"/>
  <c r="AE847" i="1" s="1"/>
  <c r="AE848" i="1" s="1"/>
  <c r="AE849" i="1" s="1"/>
  <c r="AE850" i="1" s="1"/>
  <c r="AE851" i="1" s="1"/>
  <c r="AE852" i="1" s="1"/>
  <c r="AE853" i="1" s="1"/>
  <c r="AE854" i="1" s="1"/>
  <c r="AE855" i="1" s="1"/>
  <c r="AE856" i="1" s="1"/>
  <c r="AE857" i="1" s="1"/>
  <c r="AE858" i="1" s="1"/>
  <c r="AE859" i="1" s="1"/>
  <c r="AE860" i="1" s="1"/>
  <c r="AE861" i="1" s="1"/>
  <c r="AE862" i="1" s="1"/>
  <c r="AE863" i="1" s="1"/>
  <c r="AE864" i="1" s="1"/>
  <c r="AE865" i="1" s="1"/>
  <c r="AE866" i="1" s="1"/>
  <c r="AE867" i="1" s="1"/>
  <c r="AE868" i="1" s="1"/>
  <c r="AE869" i="1" s="1"/>
  <c r="AE870" i="1" s="1"/>
  <c r="AE871" i="1" s="1"/>
  <c r="AE872" i="1" s="1"/>
  <c r="AE873" i="1" s="1"/>
  <c r="AE874" i="1" s="1"/>
  <c r="AE875" i="1" s="1"/>
  <c r="AE876" i="1" s="1"/>
  <c r="AE877" i="1" s="1"/>
  <c r="AE878" i="1" s="1"/>
  <c r="AE879" i="1" s="1"/>
  <c r="AE880" i="1" s="1"/>
  <c r="AE881" i="1" s="1"/>
  <c r="AE882" i="1" s="1"/>
  <c r="AE883" i="1" s="1"/>
  <c r="AE884" i="1" s="1"/>
  <c r="AE885" i="1" s="1"/>
  <c r="AE886" i="1" s="1"/>
  <c r="AE887" i="1" s="1"/>
  <c r="AE888" i="1" s="1"/>
  <c r="AE889" i="1" s="1"/>
  <c r="AE890" i="1" s="1"/>
  <c r="AE891" i="1" s="1"/>
  <c r="AE892" i="1" s="1"/>
  <c r="AE893" i="1" s="1"/>
  <c r="AE894" i="1" s="1"/>
  <c r="AE895" i="1" s="1"/>
  <c r="AE896" i="1" s="1"/>
  <c r="AE897" i="1" s="1"/>
  <c r="AE898" i="1" s="1"/>
  <c r="AE899" i="1" s="1"/>
  <c r="AE900" i="1" s="1"/>
  <c r="AE901" i="1" s="1"/>
  <c r="AE902" i="1" s="1"/>
  <c r="AE903" i="1" s="1"/>
  <c r="AE904" i="1" s="1"/>
  <c r="AE905" i="1" s="1"/>
  <c r="AE906" i="1" s="1"/>
  <c r="AE907" i="1" s="1"/>
  <c r="AE908" i="1" s="1"/>
  <c r="AE909" i="1" s="1"/>
  <c r="AE910" i="1" s="1"/>
  <c r="AE911" i="1" s="1"/>
  <c r="AE912" i="1" s="1"/>
  <c r="AE913" i="1" s="1"/>
  <c r="AE914" i="1" s="1"/>
  <c r="AE915" i="1" s="1"/>
  <c r="AE916" i="1" s="1"/>
  <c r="AE917" i="1" s="1"/>
  <c r="AE918" i="1" s="1"/>
  <c r="AE919" i="1" s="1"/>
  <c r="AE920" i="1" s="1"/>
  <c r="AE921" i="1" s="1"/>
  <c r="AE922" i="1" s="1"/>
  <c r="AE923" i="1" s="1"/>
  <c r="AE924" i="1" s="1"/>
  <c r="AE925" i="1" s="1"/>
  <c r="AE926" i="1" s="1"/>
  <c r="AE927" i="1" s="1"/>
  <c r="AE928" i="1" s="1"/>
  <c r="AE929" i="1" s="1"/>
  <c r="AE930" i="1" s="1"/>
  <c r="AE931" i="1" s="1"/>
  <c r="AE932" i="1" s="1"/>
  <c r="AE933" i="1" s="1"/>
  <c r="AE934" i="1" s="1"/>
  <c r="AE935" i="1" s="1"/>
  <c r="AE936" i="1" s="1"/>
  <c r="AE937" i="1" s="1"/>
  <c r="AE938" i="1" s="1"/>
  <c r="AE939" i="1" s="1"/>
  <c r="AE940" i="1" s="1"/>
  <c r="AE941" i="1" s="1"/>
  <c r="AE942" i="1" s="1"/>
  <c r="AE943" i="1" s="1"/>
  <c r="AE944" i="1" s="1"/>
  <c r="AE945" i="1" s="1"/>
  <c r="AE946" i="1" s="1"/>
  <c r="AE947" i="1" s="1"/>
  <c r="AE948" i="1" s="1"/>
  <c r="AE949" i="1" s="1"/>
  <c r="AE950" i="1" s="1"/>
  <c r="AE951" i="1" s="1"/>
  <c r="AE952" i="1" s="1"/>
  <c r="AE953" i="1" s="1"/>
  <c r="AE954" i="1" s="1"/>
  <c r="AE955" i="1" s="1"/>
  <c r="AE956" i="1" s="1"/>
  <c r="AE957" i="1" s="1"/>
  <c r="AE958" i="1" s="1"/>
  <c r="AE959" i="1" s="1"/>
  <c r="AE960" i="1" s="1"/>
  <c r="AE961" i="1" s="1"/>
  <c r="AE962" i="1" s="1"/>
  <c r="AE963" i="1" s="1"/>
  <c r="AE964" i="1" s="1"/>
  <c r="AE965" i="1" s="1"/>
  <c r="AE966" i="1" s="1"/>
  <c r="AE967" i="1" s="1"/>
  <c r="AE968" i="1" s="1"/>
  <c r="AE969" i="1" s="1"/>
  <c r="AE970" i="1" s="1"/>
  <c r="AE971" i="1" s="1"/>
  <c r="AE972" i="1" s="1"/>
  <c r="AE973" i="1" s="1"/>
  <c r="AE974" i="1" s="1"/>
  <c r="AE975" i="1" s="1"/>
  <c r="AE976" i="1" s="1"/>
  <c r="AE977" i="1" s="1"/>
  <c r="AE978" i="1" s="1"/>
  <c r="AE979" i="1" s="1"/>
  <c r="AE980" i="1" s="1"/>
  <c r="AE981" i="1" s="1"/>
  <c r="AE982" i="1" s="1"/>
  <c r="AE983" i="1" s="1"/>
  <c r="AE984" i="1" s="1"/>
  <c r="AE985" i="1" s="1"/>
  <c r="AE986" i="1" s="1"/>
  <c r="AE987" i="1" s="1"/>
  <c r="AE988" i="1" s="1"/>
  <c r="AE989" i="1" s="1"/>
  <c r="AE990" i="1" s="1"/>
  <c r="AE991" i="1" s="1"/>
  <c r="AE992" i="1" s="1"/>
  <c r="AE993" i="1" s="1"/>
  <c r="AE994" i="1" s="1"/>
  <c r="AE995" i="1" s="1"/>
  <c r="AE996" i="1" s="1"/>
  <c r="AE997" i="1" s="1"/>
  <c r="AE998" i="1" s="1"/>
  <c r="AE999" i="1" s="1"/>
  <c r="AE1000" i="1" s="1"/>
  <c r="AE1001" i="1" s="1"/>
  <c r="AE1002" i="1" s="1"/>
  <c r="AE1003" i="1" s="1"/>
  <c r="AE1004" i="1" s="1"/>
  <c r="AE1005" i="1" s="1"/>
  <c r="AE1006" i="1" s="1"/>
  <c r="AE1007" i="1" s="1"/>
  <c r="AE1008" i="1" s="1"/>
  <c r="AE1009" i="1" s="1"/>
  <c r="AE1010" i="1" s="1"/>
  <c r="AE1011" i="1" s="1"/>
  <c r="AE1012" i="1" s="1"/>
  <c r="AE1013" i="1" s="1"/>
  <c r="AE1014" i="1" s="1"/>
  <c r="AE1015" i="1" s="1"/>
  <c r="AE1016" i="1" s="1"/>
  <c r="AE1017" i="1" s="1"/>
  <c r="AE1018" i="1" s="1"/>
  <c r="AE1019" i="1" s="1"/>
  <c r="AE1020" i="1" s="1"/>
  <c r="AE1021" i="1" s="1"/>
  <c r="AE1022" i="1" s="1"/>
  <c r="AE1023" i="1" s="1"/>
  <c r="AE1024" i="1" s="1"/>
  <c r="AE1025" i="1" s="1"/>
  <c r="AE1026" i="1" s="1"/>
  <c r="AE1027" i="1" s="1"/>
  <c r="AE1028" i="1" s="1"/>
  <c r="AE1029" i="1" s="1"/>
  <c r="AE1030" i="1" s="1"/>
  <c r="AE1031" i="1" s="1"/>
  <c r="AE1032" i="1" s="1"/>
  <c r="AE1033" i="1" s="1"/>
  <c r="AE1034" i="1" s="1"/>
  <c r="AE1035" i="1" s="1"/>
  <c r="AE1036" i="1" s="1"/>
  <c r="AE1037" i="1" s="1"/>
  <c r="AE1038" i="1" s="1"/>
  <c r="AE1039" i="1" s="1"/>
  <c r="AE1040" i="1" s="1"/>
  <c r="AE1041" i="1" s="1"/>
  <c r="AE1042" i="1" s="1"/>
  <c r="AE1043" i="1" s="1"/>
  <c r="AE1044" i="1" s="1"/>
  <c r="AE1045" i="1" s="1"/>
  <c r="AE1046" i="1" s="1"/>
  <c r="AE1047" i="1" s="1"/>
  <c r="AE1048" i="1" s="1"/>
  <c r="AE1049" i="1" s="1"/>
  <c r="AE1050" i="1" s="1"/>
  <c r="AE1051" i="1" s="1"/>
  <c r="AE1052" i="1" s="1"/>
  <c r="AE1053" i="1" s="1"/>
  <c r="AE1054" i="1" s="1"/>
  <c r="AE1055" i="1" s="1"/>
  <c r="AE1056" i="1" s="1"/>
  <c r="AE1057" i="1" s="1"/>
  <c r="AE1058" i="1" s="1"/>
  <c r="AE1059" i="1" s="1"/>
  <c r="AE1060" i="1" s="1"/>
  <c r="AE1061" i="1" s="1"/>
  <c r="AE1062" i="1" s="1"/>
  <c r="AE1063" i="1" s="1"/>
  <c r="AE1064" i="1" s="1"/>
  <c r="AE1065" i="1" s="1"/>
  <c r="AE1066" i="1" s="1"/>
  <c r="AE1067" i="1" s="1"/>
  <c r="AE1068" i="1" s="1"/>
  <c r="AE1069" i="1" s="1"/>
  <c r="AE1070" i="1" s="1"/>
  <c r="AE1071" i="1" s="1"/>
  <c r="AE1072" i="1" s="1"/>
  <c r="AE1073" i="1" s="1"/>
  <c r="AE1074" i="1" s="1"/>
  <c r="AE1075" i="1" s="1"/>
  <c r="AE1076" i="1" s="1"/>
  <c r="AE1077" i="1" s="1"/>
  <c r="AE1078" i="1" s="1"/>
  <c r="AE1079" i="1" s="1"/>
  <c r="AE1080" i="1" s="1"/>
  <c r="AE1081" i="1" s="1"/>
  <c r="AE1082" i="1" s="1"/>
  <c r="AE1083" i="1" s="1"/>
  <c r="AE1084" i="1" s="1"/>
  <c r="AE1085" i="1" s="1"/>
  <c r="AE1086" i="1" s="1"/>
  <c r="AE1087" i="1" s="1"/>
  <c r="AE1088" i="1" s="1"/>
  <c r="AE1089" i="1" s="1"/>
  <c r="AE1090" i="1" s="1"/>
  <c r="AE1091" i="1" s="1"/>
  <c r="AE1092" i="1" s="1"/>
  <c r="AE1093" i="1" s="1"/>
  <c r="AE1094" i="1" s="1"/>
  <c r="AE1095" i="1" s="1"/>
  <c r="AE1096" i="1" s="1"/>
  <c r="AE1097" i="1" s="1"/>
  <c r="AE1098" i="1" s="1"/>
  <c r="AE1099" i="1" s="1"/>
  <c r="AE1100" i="1" s="1"/>
  <c r="AE1101" i="1" s="1"/>
  <c r="AE1102" i="1" s="1"/>
  <c r="AE1103" i="1" s="1"/>
  <c r="AE1104" i="1" s="1"/>
  <c r="AE1105" i="1" s="1"/>
  <c r="AE1106" i="1" s="1"/>
  <c r="AE1107" i="1" s="1"/>
  <c r="AE1108" i="1" s="1"/>
  <c r="AE1109" i="1" s="1"/>
  <c r="AE1110" i="1" s="1"/>
  <c r="AE1111" i="1" s="1"/>
  <c r="AE1112" i="1" s="1"/>
  <c r="AE1113" i="1" s="1"/>
  <c r="AE1114" i="1" s="1"/>
  <c r="AE1115" i="1" s="1"/>
  <c r="AE1116" i="1" s="1"/>
  <c r="AE1117" i="1" s="1"/>
  <c r="AE1118" i="1" s="1"/>
  <c r="AE1119" i="1" s="1"/>
  <c r="AE1120" i="1" s="1"/>
  <c r="AE1121" i="1" s="1"/>
  <c r="AE1122" i="1" s="1"/>
  <c r="AE1123" i="1" s="1"/>
  <c r="AE1124" i="1" s="1"/>
  <c r="AE1125" i="1" s="1"/>
  <c r="AE1126" i="1" s="1"/>
  <c r="AE1127" i="1" s="1"/>
  <c r="AE1128" i="1" s="1"/>
  <c r="AE1129" i="1" s="1"/>
  <c r="AE1130" i="1" s="1"/>
  <c r="AE1131" i="1" s="1"/>
  <c r="AE1132" i="1" s="1"/>
  <c r="AE1133" i="1" s="1"/>
  <c r="AE1134" i="1" s="1"/>
  <c r="AE1135" i="1" s="1"/>
  <c r="AE1136" i="1" s="1"/>
  <c r="AE1137" i="1" s="1"/>
  <c r="AE1138" i="1" s="1"/>
  <c r="AE1139" i="1" s="1"/>
  <c r="AE1140" i="1" s="1"/>
  <c r="AE1141" i="1" s="1"/>
  <c r="AE1142" i="1" s="1"/>
  <c r="AE1143" i="1" s="1"/>
  <c r="AE1144" i="1" s="1"/>
  <c r="AE1145" i="1" s="1"/>
  <c r="AE1146" i="1" s="1"/>
  <c r="AE1147" i="1" s="1"/>
  <c r="AE1148" i="1" s="1"/>
  <c r="AE1149" i="1" s="1"/>
  <c r="AE1150" i="1" s="1"/>
  <c r="AE1151" i="1" s="1"/>
  <c r="AE1152" i="1" s="1"/>
  <c r="AE1153" i="1" s="1"/>
  <c r="AE1154" i="1" s="1"/>
  <c r="AE1155" i="1" s="1"/>
  <c r="AE1156" i="1" s="1"/>
  <c r="AE1157" i="1" s="1"/>
  <c r="AE1158" i="1" s="1"/>
  <c r="AE1159" i="1" s="1"/>
  <c r="AE1160" i="1" s="1"/>
  <c r="AE1161" i="1" s="1"/>
  <c r="AE1162" i="1" s="1"/>
  <c r="AE1163" i="1" s="1"/>
  <c r="AE1164" i="1" s="1"/>
  <c r="AE1165" i="1" s="1"/>
  <c r="AE1166" i="1" s="1"/>
  <c r="AE1167" i="1" s="1"/>
  <c r="AE1168" i="1" s="1"/>
  <c r="AE1169" i="1" s="1"/>
  <c r="AE1170" i="1" s="1"/>
  <c r="AE1171" i="1" s="1"/>
  <c r="AE1172" i="1" s="1"/>
  <c r="AE1173" i="1" s="1"/>
  <c r="AE1174" i="1" s="1"/>
  <c r="AE1175" i="1" s="1"/>
  <c r="AE1176" i="1" s="1"/>
  <c r="AE1177" i="1" s="1"/>
  <c r="AE1178" i="1" s="1"/>
  <c r="AE1179" i="1" s="1"/>
  <c r="AE1180" i="1" s="1"/>
  <c r="AE1181" i="1" s="1"/>
  <c r="AE1182" i="1" s="1"/>
  <c r="AE1183" i="1" s="1"/>
  <c r="AE1184" i="1" s="1"/>
  <c r="AE1185" i="1" s="1"/>
  <c r="AE1186" i="1" s="1"/>
  <c r="AE1187" i="1" s="1"/>
  <c r="AE1188" i="1" s="1"/>
  <c r="AE1189" i="1" s="1"/>
  <c r="AE1190" i="1" s="1"/>
  <c r="AE1191" i="1" s="1"/>
  <c r="AE1192" i="1" s="1"/>
  <c r="AE1193" i="1" s="1"/>
  <c r="AE1194" i="1" s="1"/>
  <c r="AE1195" i="1" s="1"/>
  <c r="AE1196" i="1" s="1"/>
  <c r="AE1197" i="1" s="1"/>
  <c r="AE1198" i="1" s="1"/>
  <c r="AE1199" i="1" s="1"/>
  <c r="AE1200" i="1" s="1"/>
  <c r="AE1201" i="1" s="1"/>
  <c r="AE1202" i="1" s="1"/>
  <c r="AE1203" i="1" s="1"/>
  <c r="AE1204" i="1" s="1"/>
  <c r="AE1205" i="1" s="1"/>
  <c r="AE1206" i="1" s="1"/>
  <c r="AE1207" i="1" s="1"/>
  <c r="AE1208" i="1" s="1"/>
  <c r="AE1209" i="1" s="1"/>
  <c r="AE1210" i="1" s="1"/>
  <c r="AE1211" i="1" s="1"/>
  <c r="AE1212" i="1" s="1"/>
  <c r="AE1213" i="1" s="1"/>
  <c r="AE1214" i="1" s="1"/>
  <c r="AE1215" i="1" s="1"/>
  <c r="AE1216" i="1" s="1"/>
  <c r="AE1217" i="1" s="1"/>
  <c r="AE1218" i="1" s="1"/>
  <c r="AE1219" i="1" s="1"/>
  <c r="AE1220" i="1" s="1"/>
  <c r="AE1221" i="1" s="1"/>
  <c r="AE1222" i="1" s="1"/>
  <c r="AE1223" i="1" s="1"/>
  <c r="AE1224" i="1" s="1"/>
  <c r="AE1225" i="1" s="1"/>
  <c r="AE1226" i="1" s="1"/>
  <c r="AE1227" i="1" s="1"/>
  <c r="AE1228" i="1" s="1"/>
  <c r="AE1229" i="1" s="1"/>
  <c r="AE1230" i="1" s="1"/>
  <c r="AE1231" i="1" s="1"/>
  <c r="AE1232" i="1" s="1"/>
  <c r="AE1233" i="1" s="1"/>
  <c r="AE1234" i="1" s="1"/>
  <c r="AE1235" i="1" s="1"/>
  <c r="AE1236" i="1" s="1"/>
  <c r="AE1237" i="1" s="1"/>
  <c r="AE1238" i="1" s="1"/>
  <c r="AE1239" i="1" s="1"/>
  <c r="AE1240" i="1" s="1"/>
  <c r="AE1241" i="1" s="1"/>
  <c r="AE1242" i="1" s="1"/>
  <c r="AE1243" i="1" s="1"/>
  <c r="AE1244" i="1" s="1"/>
  <c r="AE1245" i="1" s="1"/>
  <c r="AE1246" i="1" s="1"/>
  <c r="AE1247" i="1" s="1"/>
  <c r="AE1248" i="1" s="1"/>
  <c r="AE1249" i="1" s="1"/>
  <c r="AE1250" i="1" s="1"/>
  <c r="AE1251" i="1" s="1"/>
  <c r="AE1252" i="1" s="1"/>
  <c r="AE1253" i="1" s="1"/>
  <c r="AE1254" i="1" s="1"/>
  <c r="AE1255" i="1" s="1"/>
  <c r="AE1256" i="1" s="1"/>
  <c r="AE1257" i="1" s="1"/>
  <c r="AE1258" i="1" s="1"/>
  <c r="AE1259" i="1" s="1"/>
  <c r="AE1260" i="1" s="1"/>
  <c r="AE1261" i="1" s="1"/>
  <c r="AE1262" i="1" s="1"/>
  <c r="AE1263" i="1" s="1"/>
  <c r="AE1264" i="1" s="1"/>
  <c r="AE1265" i="1" s="1"/>
  <c r="AE1266" i="1" s="1"/>
  <c r="AE1267" i="1" s="1"/>
  <c r="AE1268" i="1" s="1"/>
  <c r="AE1269" i="1" s="1"/>
  <c r="AE1270" i="1" s="1"/>
  <c r="AE1271" i="1" s="1"/>
  <c r="AE1272" i="1" s="1"/>
  <c r="AE1273" i="1" s="1"/>
  <c r="AE1274" i="1" s="1"/>
  <c r="AE1275" i="1" s="1"/>
  <c r="AE1276" i="1" s="1"/>
  <c r="AE1277" i="1" s="1"/>
  <c r="AE1278" i="1" s="1"/>
  <c r="AE1279" i="1" s="1"/>
  <c r="AE1280" i="1" s="1"/>
  <c r="AE1281" i="1" s="1"/>
  <c r="AE1282" i="1" s="1"/>
  <c r="AE1283" i="1" s="1"/>
  <c r="AE1284" i="1" s="1"/>
  <c r="AE1285" i="1" s="1"/>
  <c r="AE1286" i="1" s="1"/>
  <c r="AE1287" i="1" s="1"/>
  <c r="AE1288" i="1" s="1"/>
  <c r="AE1289" i="1" s="1"/>
  <c r="AE1290" i="1" s="1"/>
  <c r="AE1291" i="1" s="1"/>
  <c r="AE1292" i="1" s="1"/>
  <c r="AE1293" i="1" s="1"/>
  <c r="AE1294" i="1" s="1"/>
  <c r="AE1295" i="1" s="1"/>
  <c r="AE1296" i="1" s="1"/>
  <c r="AE1297" i="1" s="1"/>
  <c r="AE1298" i="1" s="1"/>
  <c r="AE1299" i="1" s="1"/>
  <c r="AE1300" i="1" s="1"/>
  <c r="AE1301" i="1" s="1"/>
  <c r="AE1302" i="1" s="1"/>
  <c r="AE1303" i="1" s="1"/>
  <c r="AE1304" i="1" s="1"/>
  <c r="AE1305" i="1" s="1"/>
  <c r="AE1306" i="1" s="1"/>
  <c r="AE1307" i="1" s="1"/>
  <c r="AE1308" i="1" s="1"/>
  <c r="AE1309" i="1" s="1"/>
  <c r="AE1310" i="1" s="1"/>
  <c r="AE1311" i="1" s="1"/>
  <c r="AE1312" i="1" s="1"/>
  <c r="AE1313" i="1" s="1"/>
  <c r="AE1314" i="1" s="1"/>
  <c r="AE1315" i="1" s="1"/>
  <c r="AE1316" i="1" s="1"/>
  <c r="AE1317" i="1" s="1"/>
  <c r="AE1318" i="1" s="1"/>
  <c r="AE1319" i="1" s="1"/>
  <c r="AE1320" i="1" s="1"/>
  <c r="AE1321" i="1" s="1"/>
  <c r="AE1322" i="1" s="1"/>
  <c r="AE1323" i="1" s="1"/>
  <c r="AE1324" i="1" s="1"/>
  <c r="AE1325" i="1" s="1"/>
  <c r="AE1326" i="1" s="1"/>
  <c r="AE1327" i="1" s="1"/>
  <c r="AE1328" i="1" s="1"/>
  <c r="AE1329" i="1" s="1"/>
  <c r="AE1330" i="1" s="1"/>
  <c r="AE1331" i="1" s="1"/>
  <c r="AE1332" i="1" s="1"/>
  <c r="AE1333" i="1" s="1"/>
  <c r="AE1334" i="1" s="1"/>
  <c r="AE1335" i="1" s="1"/>
  <c r="AE1336" i="1" s="1"/>
  <c r="AE1337" i="1" s="1"/>
  <c r="AE1338" i="1" s="1"/>
  <c r="AE1339" i="1" s="1"/>
  <c r="AE1340" i="1" s="1"/>
  <c r="AE1341" i="1" s="1"/>
  <c r="AE1342" i="1" s="1"/>
  <c r="AE1343" i="1" s="1"/>
  <c r="AE1344" i="1" s="1"/>
  <c r="AE1345" i="1" s="1"/>
  <c r="AE1346" i="1" s="1"/>
  <c r="AE1347" i="1" s="1"/>
  <c r="AE1348" i="1" s="1"/>
  <c r="AE1349" i="1" s="1"/>
  <c r="AE1350" i="1" s="1"/>
  <c r="AE1351" i="1" s="1"/>
  <c r="AE1352" i="1" s="1"/>
  <c r="AE1353" i="1" s="1"/>
  <c r="AE1354" i="1" s="1"/>
  <c r="AE1355" i="1" s="1"/>
  <c r="AE1356" i="1" s="1"/>
  <c r="AE1357" i="1" s="1"/>
  <c r="AE1358" i="1" s="1"/>
  <c r="AE1359" i="1" s="1"/>
  <c r="AE1360" i="1" s="1"/>
  <c r="AE1361" i="1" s="1"/>
  <c r="AE1362" i="1" s="1"/>
  <c r="AE1363" i="1" s="1"/>
  <c r="AE1364" i="1" s="1"/>
  <c r="AE1365" i="1" s="1"/>
  <c r="AE1366" i="1" s="1"/>
  <c r="AE1367" i="1" s="1"/>
  <c r="AE1368" i="1" s="1"/>
  <c r="AE1369" i="1" s="1"/>
  <c r="AE1370" i="1" s="1"/>
  <c r="AE1371" i="1" s="1"/>
  <c r="AE1372" i="1" s="1"/>
  <c r="AE1373" i="1" s="1"/>
  <c r="AE1374" i="1" s="1"/>
  <c r="AE1375" i="1" s="1"/>
  <c r="AE1376" i="1" s="1"/>
  <c r="AE1377" i="1" s="1"/>
  <c r="AE1378" i="1" s="1"/>
  <c r="AE1379" i="1" s="1"/>
  <c r="AE1380" i="1" s="1"/>
  <c r="AE1381" i="1" s="1"/>
  <c r="AE1382" i="1" s="1"/>
  <c r="AE1383" i="1" s="1"/>
  <c r="AE1384" i="1" s="1"/>
  <c r="AE1385" i="1" s="1"/>
  <c r="AE1386" i="1" s="1"/>
  <c r="AE1387" i="1" s="1"/>
  <c r="AE1388" i="1" s="1"/>
  <c r="AE1389" i="1" s="1"/>
  <c r="AE1390" i="1" s="1"/>
  <c r="AE1391" i="1" s="1"/>
  <c r="AE1392" i="1" s="1"/>
  <c r="AE1393" i="1" s="1"/>
  <c r="AE1394" i="1" s="1"/>
  <c r="AE1395" i="1" s="1"/>
  <c r="AE1396" i="1" s="1"/>
  <c r="AE1397" i="1" s="1"/>
  <c r="AE1398" i="1" s="1"/>
  <c r="AE1399" i="1" s="1"/>
  <c r="AE1400" i="1" s="1"/>
  <c r="AE1401" i="1" s="1"/>
  <c r="AE1402" i="1" s="1"/>
  <c r="AE1403" i="1" s="1"/>
  <c r="AE1404" i="1" s="1"/>
  <c r="AE1405" i="1" s="1"/>
  <c r="AE1406" i="1" s="1"/>
  <c r="AE1407" i="1" s="1"/>
  <c r="AE1408" i="1" s="1"/>
  <c r="AE1409" i="1" s="1"/>
  <c r="AE1410" i="1" s="1"/>
  <c r="AE1411" i="1" s="1"/>
  <c r="AE1412" i="1" s="1"/>
  <c r="AE1413" i="1" s="1"/>
  <c r="AE1414" i="1" s="1"/>
  <c r="AE1415" i="1" s="1"/>
  <c r="AE1416" i="1" s="1"/>
  <c r="AE1417" i="1" s="1"/>
  <c r="AE1418" i="1" s="1"/>
  <c r="AE1419" i="1" s="1"/>
  <c r="AE1420" i="1" s="1"/>
  <c r="AE1421" i="1" s="1"/>
  <c r="AE1422" i="1" s="1"/>
  <c r="AE1423" i="1" s="1"/>
  <c r="AE1424" i="1" s="1"/>
  <c r="AE1425" i="1" s="1"/>
  <c r="AE1426" i="1" s="1"/>
  <c r="AE1427" i="1" s="1"/>
  <c r="AE1428" i="1" s="1"/>
  <c r="AE1429" i="1" s="1"/>
  <c r="AE1430" i="1" s="1"/>
  <c r="AE1431" i="1" s="1"/>
  <c r="AE1432" i="1" s="1"/>
  <c r="AE1433" i="1" s="1"/>
  <c r="AE1434" i="1" s="1"/>
  <c r="AE1435" i="1" s="1"/>
  <c r="AE1436" i="1" s="1"/>
  <c r="AE1437" i="1" s="1"/>
  <c r="AE1438" i="1" s="1"/>
  <c r="AE1439" i="1" s="1"/>
  <c r="AE1440" i="1" s="1"/>
  <c r="AE1441" i="1" s="1"/>
  <c r="AE1442" i="1" s="1"/>
  <c r="AE1443" i="1" s="1"/>
  <c r="AE1444" i="1" s="1"/>
  <c r="AE1445" i="1" s="1"/>
  <c r="AE1446" i="1" s="1"/>
  <c r="AE1447" i="1" s="1"/>
  <c r="AE1448" i="1" s="1"/>
  <c r="AE1449" i="1" s="1"/>
  <c r="AE1450" i="1" s="1"/>
  <c r="AE1451" i="1" s="1"/>
  <c r="AE1452" i="1" s="1"/>
  <c r="AE1453" i="1" s="1"/>
  <c r="AE1454" i="1" s="1"/>
  <c r="AE1455" i="1" s="1"/>
  <c r="AE1456" i="1" s="1"/>
  <c r="AE1457" i="1" s="1"/>
  <c r="AE1458" i="1" s="1"/>
  <c r="AE1459" i="1" s="1"/>
  <c r="AE1460" i="1" s="1"/>
  <c r="AE1461" i="1" s="1"/>
  <c r="AE1462" i="1" s="1"/>
  <c r="AE1463" i="1" s="1"/>
  <c r="AE1464" i="1" s="1"/>
  <c r="AE1465" i="1" s="1"/>
  <c r="AE1466" i="1" s="1"/>
  <c r="AE1467" i="1" s="1"/>
  <c r="AE1468" i="1" s="1"/>
  <c r="AE1469" i="1" s="1"/>
  <c r="AE1470" i="1" s="1"/>
  <c r="AE1471" i="1" s="1"/>
  <c r="AE1472" i="1" s="1"/>
  <c r="AE1473" i="1" s="1"/>
  <c r="AE1474" i="1" s="1"/>
  <c r="AE1475" i="1" s="1"/>
  <c r="AE1476" i="1" s="1"/>
  <c r="AE1477" i="1" s="1"/>
  <c r="AE1478" i="1" s="1"/>
  <c r="AE1479" i="1" s="1"/>
  <c r="AE1480" i="1" s="1"/>
  <c r="AE1481" i="1" s="1"/>
  <c r="AE1482" i="1" s="1"/>
  <c r="AE1483" i="1" s="1"/>
  <c r="AE1484" i="1" s="1"/>
  <c r="AE1485" i="1" s="1"/>
  <c r="AE1486" i="1" s="1"/>
  <c r="AE1487" i="1" s="1"/>
  <c r="AE1488" i="1" s="1"/>
  <c r="AE1489" i="1" s="1"/>
  <c r="AE1490" i="1" s="1"/>
  <c r="AE1491" i="1" s="1"/>
  <c r="AE1492" i="1" s="1"/>
  <c r="AE1493" i="1" s="1"/>
  <c r="AE1494" i="1" s="1"/>
  <c r="AE1495" i="1" s="1"/>
  <c r="AE1496" i="1" s="1"/>
  <c r="AE1497" i="1" s="1"/>
  <c r="AE1498" i="1" s="1"/>
  <c r="AE1499" i="1" s="1"/>
  <c r="AE1500" i="1" s="1"/>
  <c r="AE1501" i="1" s="1"/>
  <c r="AE1502" i="1" s="1"/>
  <c r="AE1503" i="1" s="1"/>
  <c r="AE1504" i="1" s="1"/>
  <c r="AE1505" i="1" s="1"/>
  <c r="AE1506" i="1" s="1"/>
  <c r="AE1507" i="1" s="1"/>
  <c r="AE1508" i="1" s="1"/>
  <c r="AE1509" i="1" s="1"/>
  <c r="AE1510" i="1" s="1"/>
  <c r="AE1511" i="1" s="1"/>
  <c r="AE1512" i="1" s="1"/>
  <c r="AE1513" i="1" s="1"/>
  <c r="AE1514" i="1" s="1"/>
  <c r="AE1515" i="1" s="1"/>
  <c r="AE1516" i="1" s="1"/>
  <c r="AE1517" i="1" s="1"/>
  <c r="AE1518" i="1" s="1"/>
  <c r="AE1519" i="1" s="1"/>
  <c r="AE1520" i="1" s="1"/>
  <c r="AE1521" i="1" s="1"/>
  <c r="AE1522" i="1" s="1"/>
  <c r="AE1523" i="1" s="1"/>
  <c r="AE1524" i="1" s="1"/>
  <c r="AE1525" i="1" s="1"/>
  <c r="AE1526" i="1" s="1"/>
  <c r="AE1527" i="1" s="1"/>
  <c r="AE1528" i="1" s="1"/>
  <c r="AE1529" i="1" s="1"/>
  <c r="AE1530" i="1" s="1"/>
  <c r="AE1531" i="1" s="1"/>
  <c r="AE1532" i="1" s="1"/>
  <c r="AE1533" i="1" s="1"/>
  <c r="AE1534" i="1" s="1"/>
  <c r="AE1535" i="1" s="1"/>
  <c r="AE1536" i="1" s="1"/>
  <c r="AE1537" i="1" s="1"/>
  <c r="AE1538" i="1" s="1"/>
  <c r="AE1539" i="1" s="1"/>
  <c r="AE1540" i="1" s="1"/>
  <c r="AE1541" i="1" s="1"/>
  <c r="AE1542" i="1" s="1"/>
  <c r="AE1543" i="1" s="1"/>
  <c r="AE1544" i="1" s="1"/>
  <c r="AE1545" i="1" s="1"/>
  <c r="AE1546" i="1" s="1"/>
  <c r="AE1547" i="1" s="1"/>
  <c r="AE1548" i="1" s="1"/>
  <c r="AE1549" i="1" s="1"/>
  <c r="AE1550" i="1" s="1"/>
  <c r="AE1551" i="1" s="1"/>
  <c r="AE1552" i="1" s="1"/>
  <c r="AE1553" i="1" s="1"/>
  <c r="AE1554" i="1" s="1"/>
  <c r="AE1555" i="1" s="1"/>
  <c r="AE1556" i="1" s="1"/>
  <c r="AE1557" i="1" s="1"/>
  <c r="AE1558" i="1" s="1"/>
  <c r="AE1559" i="1" s="1"/>
  <c r="AE1560" i="1" s="1"/>
  <c r="AE1561" i="1" s="1"/>
  <c r="AE1562" i="1" s="1"/>
  <c r="AE1563" i="1" s="1"/>
  <c r="AE1564" i="1" s="1"/>
  <c r="AE1565" i="1" s="1"/>
  <c r="AE1566" i="1" s="1"/>
  <c r="AE1567" i="1" s="1"/>
  <c r="AE1568" i="1" s="1"/>
  <c r="AE1569" i="1" s="1"/>
  <c r="AE1570" i="1" s="1"/>
  <c r="AE1571" i="1" s="1"/>
  <c r="AE1572" i="1" s="1"/>
  <c r="AE1573" i="1" s="1"/>
  <c r="AE1574" i="1" s="1"/>
  <c r="AE1575" i="1" s="1"/>
  <c r="AE1576" i="1" s="1"/>
  <c r="AE1577" i="1" s="1"/>
  <c r="AE1578" i="1" s="1"/>
  <c r="AE1579" i="1" s="1"/>
  <c r="AE1580" i="1" s="1"/>
  <c r="AE1581" i="1" s="1"/>
  <c r="AE1582" i="1" s="1"/>
  <c r="AE1583" i="1" s="1"/>
  <c r="AE1584" i="1" s="1"/>
  <c r="AE1585" i="1" s="1"/>
  <c r="AE1586" i="1" s="1"/>
  <c r="AE1587" i="1" s="1"/>
  <c r="AE1588" i="1" s="1"/>
  <c r="AE1589" i="1" s="1"/>
  <c r="AE1590" i="1" s="1"/>
  <c r="AE1591" i="1" s="1"/>
  <c r="AE1592" i="1" s="1"/>
  <c r="AE1593" i="1" s="1"/>
  <c r="AE1594" i="1" s="1"/>
  <c r="AE1595" i="1" s="1"/>
  <c r="AE1596" i="1" s="1"/>
  <c r="AE1597" i="1" s="1"/>
  <c r="AE1598" i="1" s="1"/>
  <c r="AE1599" i="1" s="1"/>
  <c r="AE1600" i="1" s="1"/>
  <c r="AE1601" i="1" s="1"/>
  <c r="AE1602" i="1" s="1"/>
  <c r="AE1603" i="1" s="1"/>
  <c r="AE1604" i="1" s="1"/>
  <c r="AE1605" i="1" s="1"/>
  <c r="AE1606" i="1" s="1"/>
  <c r="AE1607" i="1" s="1"/>
  <c r="AE1608" i="1" s="1"/>
  <c r="AE1609" i="1" s="1"/>
  <c r="AE1610" i="1" s="1"/>
  <c r="AE1611" i="1" s="1"/>
  <c r="AE1612" i="1" s="1"/>
  <c r="AE1613" i="1" s="1"/>
  <c r="AE1614" i="1" s="1"/>
  <c r="AE1615" i="1" s="1"/>
  <c r="AE1616" i="1" s="1"/>
  <c r="AE1617" i="1" s="1"/>
  <c r="AE1618" i="1" s="1"/>
  <c r="AE1619" i="1" s="1"/>
  <c r="AE1620" i="1" s="1"/>
  <c r="AE1621" i="1" s="1"/>
  <c r="AE1622" i="1" s="1"/>
  <c r="AE1623" i="1" s="1"/>
  <c r="AE1624" i="1" s="1"/>
  <c r="AE1625" i="1" s="1"/>
  <c r="AE1626" i="1" s="1"/>
  <c r="AE1627" i="1" s="1"/>
  <c r="AE1628" i="1" s="1"/>
  <c r="AE1629" i="1" s="1"/>
  <c r="AE1630" i="1" s="1"/>
  <c r="AE1631" i="1" s="1"/>
  <c r="AE1632" i="1" s="1"/>
  <c r="AE1633" i="1" s="1"/>
  <c r="AE1634" i="1" s="1"/>
  <c r="AE1635" i="1" s="1"/>
  <c r="AE1636" i="1" s="1"/>
  <c r="AE1637" i="1" s="1"/>
  <c r="AE1638" i="1" s="1"/>
  <c r="AE1639" i="1" s="1"/>
  <c r="AE1640" i="1" s="1"/>
  <c r="AE1641" i="1" s="1"/>
  <c r="AE1642" i="1" s="1"/>
  <c r="AE1643" i="1" s="1"/>
  <c r="AE1644" i="1" s="1"/>
  <c r="AE1645" i="1" s="1"/>
  <c r="AE1646" i="1" s="1"/>
  <c r="AE1647" i="1" s="1"/>
  <c r="AE1648" i="1" s="1"/>
  <c r="AE1649" i="1" s="1"/>
  <c r="AE1650" i="1" s="1"/>
  <c r="AE1651" i="1" s="1"/>
  <c r="AE1652" i="1" s="1"/>
  <c r="AE1653" i="1" s="1"/>
  <c r="AE1654" i="1" s="1"/>
  <c r="AE1655" i="1" s="1"/>
  <c r="AE1656" i="1" s="1"/>
  <c r="AE1657" i="1" s="1"/>
  <c r="AE1658" i="1" s="1"/>
  <c r="AE1659" i="1" s="1"/>
  <c r="AE1660" i="1" s="1"/>
  <c r="AE1661" i="1" s="1"/>
  <c r="AE1662" i="1" s="1"/>
  <c r="AE1663" i="1" s="1"/>
  <c r="AE1664" i="1" s="1"/>
  <c r="AE1665" i="1" s="1"/>
  <c r="AE1666" i="1" s="1"/>
  <c r="AE1667" i="1" s="1"/>
  <c r="AE1668" i="1" s="1"/>
  <c r="AE1669" i="1" s="1"/>
  <c r="AE1670" i="1" s="1"/>
  <c r="AE1671" i="1" s="1"/>
  <c r="AE1672" i="1" s="1"/>
  <c r="AE1673" i="1" s="1"/>
  <c r="AE1674" i="1" s="1"/>
  <c r="AE1675" i="1" s="1"/>
  <c r="AE1676" i="1" s="1"/>
  <c r="AE1677" i="1" s="1"/>
  <c r="AE1678" i="1" s="1"/>
  <c r="AE1679" i="1" s="1"/>
  <c r="AE1680" i="1" s="1"/>
  <c r="AE1681" i="1" s="1"/>
  <c r="AE1682" i="1" s="1"/>
  <c r="AE1683" i="1" s="1"/>
  <c r="AE1684" i="1" s="1"/>
  <c r="AE1685" i="1" s="1"/>
  <c r="AE1686" i="1" s="1"/>
  <c r="AE1687" i="1" s="1"/>
  <c r="AE1688" i="1" s="1"/>
  <c r="AE1689" i="1" s="1"/>
  <c r="AE1690" i="1" s="1"/>
  <c r="AE1691" i="1" s="1"/>
  <c r="AE1692" i="1" s="1"/>
  <c r="AE1693" i="1" s="1"/>
  <c r="AE1694" i="1" s="1"/>
  <c r="AE1695" i="1" s="1"/>
  <c r="AE1696" i="1" s="1"/>
  <c r="AE1697" i="1" s="1"/>
  <c r="AE1698" i="1" s="1"/>
  <c r="AE1699" i="1" s="1"/>
  <c r="AE1700" i="1" s="1"/>
  <c r="AE1701" i="1" s="1"/>
  <c r="AE1702" i="1" s="1"/>
  <c r="AE1703" i="1" s="1"/>
  <c r="AE1704" i="1" s="1"/>
  <c r="AE1705" i="1" s="1"/>
  <c r="AE1706" i="1" s="1"/>
  <c r="AE1707" i="1" s="1"/>
  <c r="AE1708" i="1" s="1"/>
  <c r="AE1709" i="1" s="1"/>
  <c r="AE1710" i="1" s="1"/>
  <c r="AE1711" i="1" s="1"/>
  <c r="AE1712" i="1" s="1"/>
  <c r="AE1713" i="1" s="1"/>
  <c r="AE1714" i="1" s="1"/>
  <c r="AE1715" i="1" s="1"/>
  <c r="AE1716" i="1" s="1"/>
  <c r="AE1717" i="1" s="1"/>
  <c r="AE1718" i="1" s="1"/>
  <c r="AE1719" i="1" s="1"/>
  <c r="AE1720" i="1" s="1"/>
  <c r="AE1721" i="1" s="1"/>
  <c r="AE1722" i="1" s="1"/>
  <c r="AE1723" i="1" s="1"/>
  <c r="AE1724" i="1" s="1"/>
  <c r="AE1725" i="1" s="1"/>
  <c r="AE1726" i="1" s="1"/>
  <c r="AE1727" i="1" s="1"/>
  <c r="AE1728" i="1" s="1"/>
  <c r="AE1729" i="1" s="1"/>
  <c r="AE1730" i="1" s="1"/>
  <c r="AE1731" i="1" s="1"/>
  <c r="AE1732" i="1" s="1"/>
  <c r="AE1733" i="1" s="1"/>
  <c r="AE1734" i="1" s="1"/>
  <c r="AE1735" i="1" s="1"/>
  <c r="AE1736" i="1" s="1"/>
  <c r="AE1737" i="1" s="1"/>
  <c r="AE1738" i="1" s="1"/>
  <c r="AE1739" i="1" s="1"/>
  <c r="AE1740" i="1" s="1"/>
  <c r="AE1741" i="1" s="1"/>
  <c r="AE1742" i="1" s="1"/>
  <c r="AE1743" i="1" s="1"/>
  <c r="AE1744" i="1" s="1"/>
  <c r="AE1745" i="1" s="1"/>
  <c r="AE1746" i="1" s="1"/>
  <c r="AE1747" i="1" s="1"/>
  <c r="AE1748" i="1" s="1"/>
  <c r="AE1749" i="1" s="1"/>
  <c r="AE1750" i="1" s="1"/>
  <c r="AE1751" i="1" s="1"/>
  <c r="AE1752" i="1" s="1"/>
  <c r="AE1753" i="1" s="1"/>
  <c r="AE1754" i="1" s="1"/>
  <c r="AE1755" i="1" s="1"/>
  <c r="AE1756" i="1" s="1"/>
  <c r="AE1757" i="1" s="1"/>
  <c r="AE1758" i="1" s="1"/>
  <c r="AE1759" i="1" s="1"/>
  <c r="AE1760" i="1" s="1"/>
  <c r="AE1761" i="1" s="1"/>
  <c r="AE1762" i="1" s="1"/>
  <c r="AE1763" i="1" s="1"/>
  <c r="AE1764" i="1" s="1"/>
  <c r="AE1765" i="1" s="1"/>
  <c r="AE1766" i="1" s="1"/>
  <c r="AE1767" i="1" s="1"/>
  <c r="AE1768" i="1" s="1"/>
  <c r="AE1769" i="1" s="1"/>
  <c r="AE1770" i="1" s="1"/>
  <c r="AE1771" i="1" s="1"/>
  <c r="AE1772" i="1" s="1"/>
  <c r="AE1773" i="1" s="1"/>
  <c r="AE1774" i="1" s="1"/>
  <c r="AE1775" i="1" s="1"/>
  <c r="AE1776" i="1" s="1"/>
  <c r="AE1777" i="1" s="1"/>
  <c r="AE1778" i="1" s="1"/>
  <c r="AE1779" i="1" s="1"/>
  <c r="AE1780" i="1" s="1"/>
  <c r="AE1781" i="1" s="1"/>
  <c r="AE1782" i="1" s="1"/>
  <c r="AE1783" i="1" s="1"/>
  <c r="AE1784" i="1" s="1"/>
  <c r="AE1785" i="1" s="1"/>
  <c r="AE1786" i="1" s="1"/>
  <c r="AE1787" i="1" s="1"/>
  <c r="AE1788" i="1" s="1"/>
  <c r="AE1789" i="1" s="1"/>
  <c r="AE1790" i="1" s="1"/>
  <c r="AE1791" i="1" s="1"/>
  <c r="AE1792" i="1" s="1"/>
  <c r="AE1793" i="1" s="1"/>
  <c r="AE1794" i="1" s="1"/>
  <c r="AE1795" i="1" s="1"/>
  <c r="AE1796" i="1" s="1"/>
  <c r="AE1797" i="1" s="1"/>
  <c r="AE1798" i="1" s="1"/>
  <c r="AE1799" i="1" s="1"/>
  <c r="AE1800" i="1" s="1"/>
  <c r="AE1801" i="1" s="1"/>
  <c r="AE1802" i="1" s="1"/>
  <c r="AE1803" i="1" s="1"/>
  <c r="AE1804" i="1" s="1"/>
  <c r="AE1805" i="1" s="1"/>
  <c r="AE1806" i="1" s="1"/>
  <c r="AE1807" i="1" s="1"/>
  <c r="AE1808" i="1" s="1"/>
  <c r="AE1809" i="1" s="1"/>
  <c r="AE1810" i="1" s="1"/>
  <c r="AE1811" i="1" s="1"/>
  <c r="AE1812" i="1" s="1"/>
  <c r="AE1813" i="1" s="1"/>
  <c r="AE1814" i="1" s="1"/>
  <c r="AE1815" i="1" s="1"/>
  <c r="AE1816" i="1" s="1"/>
  <c r="AE1817" i="1" s="1"/>
  <c r="AE1818" i="1" s="1"/>
  <c r="AE1819" i="1" s="1"/>
  <c r="AE1820" i="1" s="1"/>
  <c r="AE1821" i="1" s="1"/>
  <c r="AE1822" i="1" s="1"/>
  <c r="AE1823" i="1" s="1"/>
  <c r="AE1824" i="1" s="1"/>
  <c r="AE1825" i="1" s="1"/>
  <c r="AE1826" i="1" s="1"/>
  <c r="AE1827" i="1" s="1"/>
  <c r="AE1828" i="1" s="1"/>
  <c r="AE1829" i="1" s="1"/>
  <c r="AE1830" i="1" s="1"/>
  <c r="AE1831" i="1" s="1"/>
  <c r="AE1832" i="1" s="1"/>
  <c r="AE1833" i="1" s="1"/>
  <c r="AE1834" i="1" s="1"/>
  <c r="AE1835" i="1" s="1"/>
  <c r="AE1836" i="1" s="1"/>
  <c r="AE1837" i="1" s="1"/>
  <c r="AE1838" i="1" s="1"/>
  <c r="AE1839" i="1" s="1"/>
  <c r="AE1840" i="1" s="1"/>
  <c r="AE1841" i="1" s="1"/>
  <c r="AE1842" i="1" s="1"/>
  <c r="AE1843" i="1" s="1"/>
  <c r="AE1844" i="1" s="1"/>
  <c r="AE1845" i="1" s="1"/>
  <c r="AE1846" i="1" s="1"/>
  <c r="AE1847" i="1" s="1"/>
  <c r="AE1848" i="1" s="1"/>
  <c r="AE1849" i="1" s="1"/>
  <c r="AE1850" i="1" s="1"/>
  <c r="AE1851" i="1" s="1"/>
  <c r="AE1852" i="1" s="1"/>
  <c r="AE1853" i="1" s="1"/>
  <c r="AE1854" i="1" s="1"/>
  <c r="AE1855" i="1" s="1"/>
  <c r="AE1856" i="1" s="1"/>
  <c r="AE1857" i="1" s="1"/>
  <c r="AE1858" i="1" s="1"/>
  <c r="AE1859" i="1" s="1"/>
  <c r="AE1860" i="1" s="1"/>
  <c r="AE1861" i="1" s="1"/>
  <c r="AE1862" i="1" s="1"/>
  <c r="AE1863" i="1" s="1"/>
  <c r="AE1864" i="1" s="1"/>
  <c r="AE1865" i="1" s="1"/>
  <c r="AE1866" i="1" s="1"/>
  <c r="AE1867" i="1" s="1"/>
  <c r="AE1868" i="1" s="1"/>
  <c r="AE1869" i="1" s="1"/>
  <c r="AE1870" i="1" s="1"/>
  <c r="AE1871" i="1" s="1"/>
  <c r="AE1872" i="1" s="1"/>
  <c r="AE1873" i="1" s="1"/>
  <c r="AE1874" i="1" s="1"/>
  <c r="AE1875" i="1" s="1"/>
  <c r="AE1876" i="1" s="1"/>
  <c r="AE1877" i="1" s="1"/>
  <c r="AE1878" i="1" s="1"/>
  <c r="AE1879" i="1" s="1"/>
  <c r="AE1880" i="1" s="1"/>
  <c r="AE1881" i="1" s="1"/>
  <c r="AE1882" i="1" s="1"/>
  <c r="AE1883" i="1" s="1"/>
  <c r="AE1884" i="1" s="1"/>
  <c r="AE1885" i="1" s="1"/>
  <c r="AE1886" i="1" s="1"/>
  <c r="AE1887" i="1" s="1"/>
  <c r="AE1888" i="1" s="1"/>
  <c r="AE1889" i="1" s="1"/>
  <c r="AE1890" i="1" s="1"/>
  <c r="AE1891" i="1" s="1"/>
  <c r="AE1892" i="1" s="1"/>
  <c r="AE1893" i="1" s="1"/>
  <c r="AE1894" i="1" s="1"/>
  <c r="AE1895" i="1" s="1"/>
  <c r="AE1896" i="1" s="1"/>
  <c r="AE1897" i="1" s="1"/>
  <c r="AE1898" i="1" s="1"/>
  <c r="AE1899" i="1" s="1"/>
  <c r="AE1900" i="1" s="1"/>
  <c r="AE1901" i="1" s="1"/>
  <c r="AE1902" i="1" s="1"/>
  <c r="AE1903" i="1" s="1"/>
  <c r="AE1904" i="1" s="1"/>
  <c r="AE1905" i="1" s="1"/>
  <c r="AE1906" i="1" s="1"/>
  <c r="AE1907" i="1" s="1"/>
  <c r="AE1908" i="1" s="1"/>
  <c r="AE1909" i="1" s="1"/>
  <c r="AE1910" i="1" s="1"/>
  <c r="AE1911" i="1" s="1"/>
  <c r="AE1912" i="1" s="1"/>
  <c r="AE1913" i="1" s="1"/>
  <c r="AE1914" i="1" s="1"/>
  <c r="AE1915" i="1" s="1"/>
  <c r="AE1916" i="1" s="1"/>
  <c r="AE1917" i="1" s="1"/>
  <c r="AE1918" i="1" s="1"/>
  <c r="AE1919" i="1" s="1"/>
  <c r="AE1920" i="1" s="1"/>
  <c r="AE1921" i="1" s="1"/>
  <c r="AE1922" i="1" s="1"/>
  <c r="AC3" i="1" l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09" i="1" s="1"/>
  <c r="AC210" i="1" s="1"/>
  <c r="AC211" i="1" s="1"/>
  <c r="AC212" i="1" s="1"/>
  <c r="AC213" i="1" s="1"/>
  <c r="AC214" i="1" s="1"/>
  <c r="AC215" i="1" s="1"/>
  <c r="AC216" i="1" s="1"/>
  <c r="AC217" i="1" s="1"/>
  <c r="AC218" i="1" s="1"/>
  <c r="AC219" i="1" s="1"/>
  <c r="AC220" i="1" s="1"/>
  <c r="AC221" i="1" s="1"/>
  <c r="AC222" i="1" s="1"/>
  <c r="AC223" i="1" s="1"/>
  <c r="AC224" i="1" s="1"/>
  <c r="AC225" i="1" s="1"/>
  <c r="AC226" i="1" s="1"/>
  <c r="AC227" i="1" s="1"/>
  <c r="AC228" i="1" s="1"/>
  <c r="AC229" i="1" s="1"/>
  <c r="AC230" i="1" s="1"/>
  <c r="AC231" i="1" s="1"/>
  <c r="AC232" i="1" s="1"/>
  <c r="AC233" i="1" s="1"/>
  <c r="AC234" i="1" s="1"/>
  <c r="AC235" i="1" s="1"/>
  <c r="AC236" i="1" s="1"/>
  <c r="AC237" i="1" s="1"/>
  <c r="AC238" i="1" s="1"/>
  <c r="AC239" i="1" s="1"/>
  <c r="AC240" i="1" s="1"/>
  <c r="AC241" i="1" s="1"/>
  <c r="AC242" i="1" s="1"/>
  <c r="AC243" i="1" s="1"/>
  <c r="AC244" i="1" s="1"/>
  <c r="AC245" i="1" s="1"/>
  <c r="AC246" i="1" s="1"/>
  <c r="AC247" i="1" s="1"/>
  <c r="AC248" i="1" s="1"/>
  <c r="AC249" i="1" s="1"/>
  <c r="AC250" i="1" s="1"/>
  <c r="AC251" i="1" s="1"/>
  <c r="AC252" i="1" s="1"/>
  <c r="AC253" i="1" s="1"/>
  <c r="AC254" i="1" s="1"/>
  <c r="AC255" i="1" s="1"/>
  <c r="AC256" i="1" s="1"/>
  <c r="AC257" i="1" s="1"/>
  <c r="AC258" i="1" s="1"/>
  <c r="AC259" i="1" s="1"/>
  <c r="AC260" i="1" s="1"/>
  <c r="AC261" i="1" s="1"/>
  <c r="AC262" i="1" s="1"/>
  <c r="AC263" i="1" s="1"/>
  <c r="AC264" i="1" s="1"/>
  <c r="AC265" i="1" s="1"/>
  <c r="AC266" i="1" s="1"/>
  <c r="AC267" i="1" s="1"/>
  <c r="AC268" i="1" s="1"/>
  <c r="AC269" i="1" s="1"/>
  <c r="AC270" i="1" s="1"/>
  <c r="AC271" i="1" s="1"/>
  <c r="AC272" i="1" s="1"/>
  <c r="AC273" i="1" s="1"/>
  <c r="AC274" i="1" s="1"/>
  <c r="AC275" i="1" s="1"/>
  <c r="AC276" i="1" s="1"/>
  <c r="AC277" i="1" s="1"/>
  <c r="AC278" i="1" s="1"/>
  <c r="AC279" i="1" s="1"/>
  <c r="AC280" i="1" s="1"/>
  <c r="AC281" i="1" s="1"/>
  <c r="AC282" i="1" s="1"/>
  <c r="AC283" i="1" s="1"/>
  <c r="AC284" i="1" s="1"/>
  <c r="AC285" i="1" s="1"/>
  <c r="AC286" i="1" s="1"/>
  <c r="AC287" i="1" s="1"/>
  <c r="AC288" i="1" s="1"/>
  <c r="AC289" i="1" s="1"/>
  <c r="AC290" i="1" s="1"/>
  <c r="AC291" i="1" s="1"/>
  <c r="AC292" i="1" s="1"/>
  <c r="AC293" i="1" s="1"/>
  <c r="AC294" i="1" s="1"/>
  <c r="AC295" i="1" s="1"/>
  <c r="AC296" i="1" s="1"/>
  <c r="AC297" i="1" s="1"/>
  <c r="AC298" i="1" s="1"/>
  <c r="AC299" i="1" s="1"/>
  <c r="AC300" i="1" s="1"/>
  <c r="AC301" i="1" s="1"/>
  <c r="AC302" i="1" s="1"/>
  <c r="AC303" i="1" s="1"/>
  <c r="AC304" i="1" s="1"/>
  <c r="AC305" i="1" s="1"/>
  <c r="AC306" i="1" s="1"/>
  <c r="AC307" i="1" s="1"/>
  <c r="AC308" i="1" s="1"/>
  <c r="AC309" i="1" s="1"/>
  <c r="AC310" i="1" s="1"/>
  <c r="AC311" i="1" s="1"/>
  <c r="AC312" i="1" s="1"/>
  <c r="AC313" i="1" s="1"/>
  <c r="AC314" i="1" s="1"/>
  <c r="AC315" i="1" s="1"/>
  <c r="AC316" i="1" s="1"/>
  <c r="AC317" i="1" s="1"/>
  <c r="AC318" i="1" s="1"/>
  <c r="AC319" i="1" s="1"/>
  <c r="AC320" i="1" s="1"/>
  <c r="AC321" i="1" s="1"/>
  <c r="AC322" i="1" s="1"/>
  <c r="AC323" i="1" s="1"/>
  <c r="AC324" i="1" s="1"/>
  <c r="AC325" i="1" s="1"/>
  <c r="AC326" i="1" s="1"/>
  <c r="AC327" i="1" s="1"/>
  <c r="AC328" i="1" s="1"/>
  <c r="AC329" i="1" s="1"/>
  <c r="AC330" i="1" s="1"/>
  <c r="AC331" i="1" s="1"/>
  <c r="AC332" i="1" s="1"/>
  <c r="AC333" i="1" s="1"/>
  <c r="AC334" i="1" s="1"/>
  <c r="AC335" i="1" s="1"/>
  <c r="AC336" i="1" s="1"/>
  <c r="AC337" i="1" s="1"/>
  <c r="AC338" i="1" s="1"/>
  <c r="AC339" i="1" s="1"/>
  <c r="AC340" i="1" s="1"/>
  <c r="AC341" i="1" s="1"/>
  <c r="AC342" i="1" s="1"/>
  <c r="AC343" i="1" s="1"/>
  <c r="AC344" i="1" s="1"/>
  <c r="AC345" i="1" s="1"/>
  <c r="AC346" i="1" s="1"/>
  <c r="AC347" i="1" s="1"/>
  <c r="AC348" i="1" s="1"/>
  <c r="AC349" i="1" s="1"/>
  <c r="AC350" i="1" s="1"/>
  <c r="AC351" i="1" s="1"/>
  <c r="AC352" i="1" s="1"/>
  <c r="AC353" i="1" s="1"/>
  <c r="AC354" i="1" s="1"/>
  <c r="AC355" i="1" s="1"/>
  <c r="AC356" i="1" s="1"/>
  <c r="AC357" i="1" s="1"/>
  <c r="AC358" i="1" s="1"/>
  <c r="AC359" i="1" s="1"/>
  <c r="AC360" i="1" s="1"/>
  <c r="AC361" i="1" s="1"/>
  <c r="AC362" i="1" s="1"/>
  <c r="AC363" i="1" s="1"/>
  <c r="AC364" i="1" s="1"/>
  <c r="AC365" i="1" s="1"/>
  <c r="AC366" i="1" s="1"/>
  <c r="AC367" i="1" s="1"/>
  <c r="AC368" i="1" s="1"/>
  <c r="AC369" i="1" s="1"/>
  <c r="AC370" i="1" s="1"/>
  <c r="AC371" i="1" s="1"/>
  <c r="AC372" i="1" s="1"/>
  <c r="AC373" i="1" s="1"/>
  <c r="AC374" i="1" s="1"/>
  <c r="AC375" i="1" s="1"/>
  <c r="AC376" i="1" s="1"/>
  <c r="AC377" i="1" s="1"/>
  <c r="AC378" i="1" s="1"/>
  <c r="AC379" i="1" s="1"/>
  <c r="AC380" i="1" s="1"/>
  <c r="AC381" i="1" s="1"/>
  <c r="AC382" i="1" s="1"/>
  <c r="AC383" i="1" s="1"/>
  <c r="AC384" i="1" s="1"/>
  <c r="AC385" i="1" s="1"/>
  <c r="AC386" i="1" s="1"/>
  <c r="AC387" i="1" s="1"/>
  <c r="AC388" i="1" s="1"/>
  <c r="AC389" i="1" s="1"/>
  <c r="AC390" i="1" s="1"/>
  <c r="AC391" i="1" s="1"/>
  <c r="AC392" i="1" s="1"/>
  <c r="AC393" i="1" s="1"/>
  <c r="AC394" i="1" s="1"/>
  <c r="AC395" i="1" s="1"/>
  <c r="AC396" i="1" s="1"/>
  <c r="AC397" i="1" s="1"/>
  <c r="AC398" i="1" s="1"/>
  <c r="AC399" i="1" s="1"/>
  <c r="AC400" i="1" s="1"/>
  <c r="AC401" i="1" s="1"/>
  <c r="AC402" i="1" s="1"/>
  <c r="AC403" i="1" s="1"/>
  <c r="AC404" i="1" s="1"/>
  <c r="AC405" i="1" s="1"/>
  <c r="AC406" i="1" s="1"/>
  <c r="AC407" i="1" s="1"/>
  <c r="AC408" i="1" s="1"/>
  <c r="AC409" i="1" s="1"/>
  <c r="AC410" i="1" s="1"/>
  <c r="AC411" i="1" s="1"/>
  <c r="AC412" i="1" s="1"/>
  <c r="AC413" i="1" s="1"/>
  <c r="AC414" i="1" s="1"/>
  <c r="AC415" i="1" s="1"/>
  <c r="AC416" i="1" s="1"/>
  <c r="AC417" i="1" s="1"/>
  <c r="AC418" i="1" s="1"/>
  <c r="AC419" i="1" s="1"/>
  <c r="AC420" i="1" s="1"/>
  <c r="AC421" i="1" s="1"/>
  <c r="AC422" i="1" s="1"/>
  <c r="AC423" i="1" s="1"/>
  <c r="AC424" i="1" s="1"/>
  <c r="AC425" i="1" s="1"/>
  <c r="AC426" i="1" s="1"/>
  <c r="AC427" i="1" s="1"/>
  <c r="AC428" i="1" s="1"/>
  <c r="AC429" i="1" s="1"/>
  <c r="AC430" i="1" s="1"/>
  <c r="AC431" i="1" s="1"/>
  <c r="AC432" i="1" s="1"/>
  <c r="AC433" i="1" s="1"/>
  <c r="AC434" i="1" s="1"/>
  <c r="AC435" i="1" s="1"/>
  <c r="AC436" i="1" s="1"/>
  <c r="AC437" i="1" s="1"/>
  <c r="AC438" i="1" s="1"/>
  <c r="AC439" i="1" s="1"/>
  <c r="AC440" i="1" s="1"/>
  <c r="AC441" i="1" s="1"/>
  <c r="AC442" i="1" s="1"/>
  <c r="AC443" i="1" s="1"/>
  <c r="AC444" i="1" s="1"/>
  <c r="AC445" i="1" s="1"/>
  <c r="AC446" i="1" s="1"/>
  <c r="X3" i="1"/>
  <c r="Y3" i="1" s="1"/>
  <c r="AB3" i="1"/>
  <c r="X4" i="1"/>
  <c r="Y4" i="1" s="1"/>
  <c r="AB4" i="1"/>
  <c r="X5" i="1"/>
  <c r="Y5" i="1" s="1"/>
  <c r="AB5" i="1"/>
  <c r="X6" i="1"/>
  <c r="Y6" i="1" s="1"/>
  <c r="AB6" i="1"/>
  <c r="X7" i="1"/>
  <c r="Y7" i="1" s="1"/>
  <c r="AB7" i="1"/>
  <c r="X8" i="1"/>
  <c r="Y8" i="1" s="1"/>
  <c r="AB8" i="1"/>
  <c r="X9" i="1"/>
  <c r="Y9" i="1" s="1"/>
  <c r="AB9" i="1"/>
  <c r="X10" i="1"/>
  <c r="Y10" i="1" s="1"/>
  <c r="AB10" i="1"/>
  <c r="X11" i="1"/>
  <c r="Y11" i="1" s="1"/>
  <c r="AB11" i="1"/>
  <c r="X12" i="1"/>
  <c r="Y12" i="1" s="1"/>
  <c r="AB12" i="1"/>
  <c r="X13" i="1"/>
  <c r="Y13" i="1" s="1"/>
  <c r="AB13" i="1"/>
  <c r="X14" i="1"/>
  <c r="Y14" i="1" s="1"/>
  <c r="AB14" i="1"/>
  <c r="X15" i="1"/>
  <c r="Y15" i="1" s="1"/>
  <c r="AB15" i="1"/>
  <c r="X16" i="1"/>
  <c r="Y16" i="1" s="1"/>
  <c r="AB16" i="1"/>
  <c r="X17" i="1"/>
  <c r="Y17" i="1" s="1"/>
  <c r="AB17" i="1"/>
  <c r="X18" i="1"/>
  <c r="Y18" i="1" s="1"/>
  <c r="AB18" i="1"/>
  <c r="X19" i="1"/>
  <c r="Y19" i="1" s="1"/>
  <c r="AB19" i="1"/>
  <c r="X20" i="1"/>
  <c r="Y20" i="1" s="1"/>
  <c r="AB20" i="1"/>
  <c r="X21" i="1"/>
  <c r="Y21" i="1" s="1"/>
  <c r="AB21" i="1"/>
  <c r="X22" i="1"/>
  <c r="Y22" i="1" s="1"/>
  <c r="AB22" i="1"/>
  <c r="X23" i="1"/>
  <c r="Y23" i="1" s="1"/>
  <c r="AB23" i="1"/>
  <c r="X24" i="1"/>
  <c r="Y24" i="1" s="1"/>
  <c r="AB24" i="1"/>
  <c r="X25" i="1"/>
  <c r="Y25" i="1" s="1"/>
  <c r="AB25" i="1"/>
  <c r="X26" i="1"/>
  <c r="Y26" i="1" s="1"/>
  <c r="AB26" i="1"/>
  <c r="X27" i="1"/>
  <c r="Y27" i="1" s="1"/>
  <c r="AB27" i="1"/>
  <c r="X28" i="1"/>
  <c r="Y28" i="1" s="1"/>
  <c r="AB28" i="1"/>
  <c r="X29" i="1"/>
  <c r="Y29" i="1" s="1"/>
  <c r="AB29" i="1"/>
  <c r="X30" i="1"/>
  <c r="Y30" i="1" s="1"/>
  <c r="AB30" i="1"/>
  <c r="X31" i="1"/>
  <c r="Y31" i="1" s="1"/>
  <c r="AB31" i="1"/>
  <c r="X32" i="1"/>
  <c r="Y32" i="1" s="1"/>
  <c r="AB32" i="1"/>
  <c r="X33" i="1"/>
  <c r="Y33" i="1" s="1"/>
  <c r="AB33" i="1"/>
  <c r="X34" i="1"/>
  <c r="Y34" i="1" s="1"/>
  <c r="AB34" i="1"/>
  <c r="X35" i="1"/>
  <c r="Y35" i="1" s="1"/>
  <c r="AB35" i="1"/>
  <c r="X36" i="1"/>
  <c r="Y36" i="1" s="1"/>
  <c r="AB36" i="1"/>
  <c r="X37" i="1"/>
  <c r="Y37" i="1"/>
  <c r="AB37" i="1"/>
  <c r="X38" i="1"/>
  <c r="Y38" i="1" s="1"/>
  <c r="AB38" i="1"/>
  <c r="X39" i="1"/>
  <c r="Y39" i="1" s="1"/>
  <c r="AB39" i="1"/>
  <c r="X40" i="1"/>
  <c r="Y40" i="1" s="1"/>
  <c r="AB40" i="1"/>
  <c r="X41" i="1"/>
  <c r="Y41" i="1" s="1"/>
  <c r="AB41" i="1"/>
  <c r="X42" i="1"/>
  <c r="Y42" i="1" s="1"/>
  <c r="AB42" i="1"/>
  <c r="X43" i="1"/>
  <c r="Y43" i="1" s="1"/>
  <c r="AB43" i="1"/>
  <c r="X44" i="1"/>
  <c r="Y44" i="1" s="1"/>
  <c r="AB44" i="1"/>
  <c r="X45" i="1"/>
  <c r="Y45" i="1"/>
  <c r="AA45" i="1" s="1"/>
  <c r="AB45" i="1"/>
  <c r="X46" i="1"/>
  <c r="Y46" i="1" s="1"/>
  <c r="AB46" i="1"/>
  <c r="X47" i="1"/>
  <c r="Y47" i="1" s="1"/>
  <c r="AB47" i="1"/>
  <c r="X48" i="1"/>
  <c r="Y48" i="1" s="1"/>
  <c r="AB48" i="1"/>
  <c r="X49" i="1"/>
  <c r="Y49" i="1" s="1"/>
  <c r="AB49" i="1"/>
  <c r="X50" i="1"/>
  <c r="Y50" i="1" s="1"/>
  <c r="AB50" i="1"/>
  <c r="X51" i="1"/>
  <c r="Y51" i="1" s="1"/>
  <c r="AB51" i="1"/>
  <c r="X52" i="1"/>
  <c r="Y52" i="1" s="1"/>
  <c r="AB52" i="1"/>
  <c r="X53" i="1"/>
  <c r="Y53" i="1" s="1"/>
  <c r="AB53" i="1"/>
  <c r="X54" i="1"/>
  <c r="Y54" i="1" s="1"/>
  <c r="AB54" i="1"/>
  <c r="X55" i="1"/>
  <c r="Y55" i="1" s="1"/>
  <c r="AB55" i="1"/>
  <c r="X56" i="1"/>
  <c r="Y56" i="1" s="1"/>
  <c r="AB56" i="1"/>
  <c r="X57" i="1"/>
  <c r="Y57" i="1" s="1"/>
  <c r="AB57" i="1"/>
  <c r="X58" i="1"/>
  <c r="Y58" i="1" s="1"/>
  <c r="AB58" i="1"/>
  <c r="X59" i="1"/>
  <c r="Y59" i="1" s="1"/>
  <c r="AB59" i="1"/>
  <c r="X60" i="1"/>
  <c r="Y60" i="1" s="1"/>
  <c r="AB60" i="1"/>
  <c r="X61" i="1"/>
  <c r="Y61" i="1" s="1"/>
  <c r="AB61" i="1"/>
  <c r="X62" i="1"/>
  <c r="Y62" i="1" s="1"/>
  <c r="AB62" i="1"/>
  <c r="X63" i="1"/>
  <c r="Y63" i="1" s="1"/>
  <c r="AB63" i="1"/>
  <c r="X64" i="1"/>
  <c r="Y64" i="1" s="1"/>
  <c r="AB64" i="1"/>
  <c r="X65" i="1"/>
  <c r="Y65" i="1" s="1"/>
  <c r="AB65" i="1"/>
  <c r="X66" i="1"/>
  <c r="Y66" i="1" s="1"/>
  <c r="AB66" i="1"/>
  <c r="X67" i="1"/>
  <c r="Y67" i="1" s="1"/>
  <c r="AB67" i="1"/>
  <c r="X68" i="1"/>
  <c r="Y68" i="1" s="1"/>
  <c r="AB68" i="1"/>
  <c r="X69" i="1"/>
  <c r="Y69" i="1" s="1"/>
  <c r="AB69" i="1"/>
  <c r="X70" i="1"/>
  <c r="Y70" i="1" s="1"/>
  <c r="AB70" i="1"/>
  <c r="X71" i="1"/>
  <c r="Y71" i="1" s="1"/>
  <c r="AB71" i="1"/>
  <c r="X72" i="1"/>
  <c r="Y72" i="1" s="1"/>
  <c r="AB72" i="1"/>
  <c r="X73" i="1"/>
  <c r="Y73" i="1" s="1"/>
  <c r="AB73" i="1"/>
  <c r="X74" i="1"/>
  <c r="Y74" i="1" s="1"/>
  <c r="AB74" i="1"/>
  <c r="X75" i="1"/>
  <c r="Y75" i="1" s="1"/>
  <c r="AB75" i="1"/>
  <c r="X76" i="1"/>
  <c r="Y76" i="1" s="1"/>
  <c r="AB76" i="1"/>
  <c r="X77" i="1"/>
  <c r="Y77" i="1" s="1"/>
  <c r="AB77" i="1"/>
  <c r="X78" i="1"/>
  <c r="Y78" i="1" s="1"/>
  <c r="AB78" i="1"/>
  <c r="X79" i="1"/>
  <c r="Y79" i="1" s="1"/>
  <c r="AB79" i="1"/>
  <c r="X80" i="1"/>
  <c r="Y80" i="1" s="1"/>
  <c r="AB80" i="1"/>
  <c r="X81" i="1"/>
  <c r="Y81" i="1" s="1"/>
  <c r="AB81" i="1"/>
  <c r="X82" i="1"/>
  <c r="Y82" i="1" s="1"/>
  <c r="AB82" i="1"/>
  <c r="X83" i="1"/>
  <c r="Y83" i="1" s="1"/>
  <c r="AB83" i="1"/>
  <c r="X84" i="1"/>
  <c r="Y84" i="1" s="1"/>
  <c r="AB84" i="1"/>
  <c r="X85" i="1"/>
  <c r="Y85" i="1"/>
  <c r="AB85" i="1"/>
  <c r="X86" i="1"/>
  <c r="Y86" i="1" s="1"/>
  <c r="AB86" i="1"/>
  <c r="X87" i="1"/>
  <c r="Y87" i="1" s="1"/>
  <c r="AB87" i="1"/>
  <c r="X88" i="1"/>
  <c r="Y88" i="1" s="1"/>
  <c r="AB88" i="1"/>
  <c r="X89" i="1"/>
  <c r="Y89" i="1" s="1"/>
  <c r="AB89" i="1"/>
  <c r="X90" i="1"/>
  <c r="Y90" i="1"/>
  <c r="AB90" i="1"/>
  <c r="X91" i="1"/>
  <c r="Y91" i="1" s="1"/>
  <c r="AB91" i="1"/>
  <c r="X92" i="1"/>
  <c r="Y92" i="1" s="1"/>
  <c r="AB92" i="1"/>
  <c r="X93" i="1"/>
  <c r="Y93" i="1" s="1"/>
  <c r="AB93" i="1"/>
  <c r="X94" i="1"/>
  <c r="Y94" i="1" s="1"/>
  <c r="AB94" i="1"/>
  <c r="X95" i="1"/>
  <c r="Y95" i="1" s="1"/>
  <c r="AB95" i="1"/>
  <c r="X96" i="1"/>
  <c r="Y96" i="1" s="1"/>
  <c r="AB96" i="1"/>
  <c r="X97" i="1"/>
  <c r="Y97" i="1" s="1"/>
  <c r="AB97" i="1"/>
  <c r="X98" i="1"/>
  <c r="Y98" i="1" s="1"/>
  <c r="AB98" i="1"/>
  <c r="X99" i="1"/>
  <c r="Y99" i="1" s="1"/>
  <c r="AB99" i="1"/>
  <c r="X100" i="1"/>
  <c r="Y100" i="1" s="1"/>
  <c r="AB100" i="1"/>
  <c r="X101" i="1"/>
  <c r="Y101" i="1" s="1"/>
  <c r="AB101" i="1"/>
  <c r="X102" i="1"/>
  <c r="Y102" i="1" s="1"/>
  <c r="AB102" i="1"/>
  <c r="X103" i="1"/>
  <c r="Y103" i="1" s="1"/>
  <c r="AB103" i="1"/>
  <c r="X104" i="1"/>
  <c r="Y104" i="1"/>
  <c r="AB104" i="1"/>
  <c r="X105" i="1"/>
  <c r="Y105" i="1" s="1"/>
  <c r="AB105" i="1"/>
  <c r="X106" i="1"/>
  <c r="Y106" i="1" s="1"/>
  <c r="AB106" i="1"/>
  <c r="X107" i="1"/>
  <c r="Y107" i="1" s="1"/>
  <c r="AB107" i="1"/>
  <c r="X108" i="1"/>
  <c r="Y108" i="1" s="1"/>
  <c r="AB108" i="1"/>
  <c r="X109" i="1"/>
  <c r="Y109" i="1" s="1"/>
  <c r="AB109" i="1"/>
  <c r="X110" i="1"/>
  <c r="Y110" i="1" s="1"/>
  <c r="AB110" i="1"/>
  <c r="X111" i="1"/>
  <c r="Y111" i="1" s="1"/>
  <c r="AB111" i="1"/>
  <c r="X112" i="1"/>
  <c r="Y112" i="1" s="1"/>
  <c r="AB112" i="1"/>
  <c r="X113" i="1"/>
  <c r="Y113" i="1" s="1"/>
  <c r="AB113" i="1"/>
  <c r="X114" i="1"/>
  <c r="Y114" i="1" s="1"/>
  <c r="AB114" i="1"/>
  <c r="X115" i="1"/>
  <c r="Y115" i="1" s="1"/>
  <c r="AB115" i="1"/>
  <c r="X116" i="1"/>
  <c r="Y116" i="1" s="1"/>
  <c r="AB116" i="1"/>
  <c r="X117" i="1"/>
  <c r="Y117" i="1" s="1"/>
  <c r="AB117" i="1"/>
  <c r="X118" i="1"/>
  <c r="Y118" i="1" s="1"/>
  <c r="AB118" i="1"/>
  <c r="X119" i="1"/>
  <c r="Y119" i="1"/>
  <c r="AB119" i="1"/>
  <c r="X120" i="1"/>
  <c r="Y120" i="1" s="1"/>
  <c r="AB120" i="1"/>
  <c r="X121" i="1"/>
  <c r="Y121" i="1" s="1"/>
  <c r="AB121" i="1"/>
  <c r="X122" i="1"/>
  <c r="Y122" i="1" s="1"/>
  <c r="AB122" i="1"/>
  <c r="X123" i="1"/>
  <c r="Y123" i="1" s="1"/>
  <c r="AB123" i="1"/>
  <c r="X124" i="1"/>
  <c r="Y124" i="1" s="1"/>
  <c r="AB124" i="1"/>
  <c r="X125" i="1"/>
  <c r="Y125" i="1"/>
  <c r="AB125" i="1"/>
  <c r="X126" i="1"/>
  <c r="Y126" i="1" s="1"/>
  <c r="AB126" i="1"/>
  <c r="X127" i="1"/>
  <c r="Y127" i="1" s="1"/>
  <c r="AB127" i="1"/>
  <c r="X128" i="1"/>
  <c r="Y128" i="1" s="1"/>
  <c r="AB128" i="1"/>
  <c r="X129" i="1"/>
  <c r="Y129" i="1" s="1"/>
  <c r="AB129" i="1"/>
  <c r="X130" i="1"/>
  <c r="Y130" i="1" s="1"/>
  <c r="AB130" i="1"/>
  <c r="X131" i="1"/>
  <c r="Y131" i="1" s="1"/>
  <c r="AB131" i="1"/>
  <c r="X132" i="1"/>
  <c r="Y132" i="1" s="1"/>
  <c r="AB132" i="1"/>
  <c r="X133" i="1"/>
  <c r="Y133" i="1" s="1"/>
  <c r="AB133" i="1"/>
  <c r="X134" i="1"/>
  <c r="Y134" i="1" s="1"/>
  <c r="AB134" i="1"/>
  <c r="X135" i="1"/>
  <c r="Y135" i="1" s="1"/>
  <c r="AB135" i="1"/>
  <c r="X136" i="1"/>
  <c r="Y136" i="1" s="1"/>
  <c r="AB136" i="1"/>
  <c r="X137" i="1"/>
  <c r="Y137" i="1"/>
  <c r="AB137" i="1"/>
  <c r="X138" i="1"/>
  <c r="Y138" i="1" s="1"/>
  <c r="AB138" i="1"/>
  <c r="X139" i="1"/>
  <c r="Y139" i="1" s="1"/>
  <c r="AB139" i="1"/>
  <c r="X140" i="1"/>
  <c r="Y140" i="1" s="1"/>
  <c r="AB140" i="1"/>
  <c r="X141" i="1"/>
  <c r="Y141" i="1" s="1"/>
  <c r="AB141" i="1"/>
  <c r="X142" i="1"/>
  <c r="Y142" i="1" s="1"/>
  <c r="AB142" i="1"/>
  <c r="X143" i="1"/>
  <c r="Y143" i="1" s="1"/>
  <c r="AB143" i="1"/>
  <c r="X144" i="1"/>
  <c r="Y144" i="1"/>
  <c r="AB144" i="1"/>
  <c r="X145" i="1"/>
  <c r="Y145" i="1" s="1"/>
  <c r="AB145" i="1"/>
  <c r="X146" i="1"/>
  <c r="Y146" i="1" s="1"/>
  <c r="AB146" i="1"/>
  <c r="X147" i="1"/>
  <c r="Y147" i="1" s="1"/>
  <c r="AB147" i="1"/>
  <c r="X148" i="1"/>
  <c r="Y148" i="1" s="1"/>
  <c r="AB148" i="1"/>
  <c r="X149" i="1"/>
  <c r="Y149" i="1" s="1"/>
  <c r="AB149" i="1"/>
  <c r="X150" i="1"/>
  <c r="Y150" i="1" s="1"/>
  <c r="AB150" i="1"/>
  <c r="X151" i="1"/>
  <c r="Y151" i="1"/>
  <c r="AB151" i="1"/>
  <c r="X152" i="1"/>
  <c r="Y152" i="1" s="1"/>
  <c r="AB152" i="1"/>
  <c r="X153" i="1"/>
  <c r="Y153" i="1" s="1"/>
  <c r="AB153" i="1"/>
  <c r="X154" i="1"/>
  <c r="Y154" i="1" s="1"/>
  <c r="AB154" i="1"/>
  <c r="X155" i="1"/>
  <c r="Y155" i="1" s="1"/>
  <c r="AB155" i="1"/>
  <c r="X156" i="1"/>
  <c r="Y156" i="1" s="1"/>
  <c r="AB156" i="1"/>
  <c r="X157" i="1"/>
  <c r="Y157" i="1"/>
  <c r="AB157" i="1"/>
  <c r="X158" i="1"/>
  <c r="Y158" i="1" s="1"/>
  <c r="AB158" i="1"/>
  <c r="X159" i="1"/>
  <c r="Y159" i="1" s="1"/>
  <c r="AB159" i="1"/>
  <c r="X160" i="1"/>
  <c r="Y160" i="1"/>
  <c r="AB160" i="1"/>
  <c r="X161" i="1"/>
  <c r="Y161" i="1" s="1"/>
  <c r="AB161" i="1"/>
  <c r="X162" i="1"/>
  <c r="Y162" i="1"/>
  <c r="AB162" i="1"/>
  <c r="X163" i="1"/>
  <c r="Y163" i="1" s="1"/>
  <c r="AB163" i="1"/>
  <c r="X164" i="1"/>
  <c r="Y164" i="1" s="1"/>
  <c r="AB164" i="1"/>
  <c r="X165" i="1"/>
  <c r="Y165" i="1" s="1"/>
  <c r="AB165" i="1"/>
  <c r="X166" i="1"/>
  <c r="Y166" i="1" s="1"/>
  <c r="AB166" i="1"/>
  <c r="X167" i="1"/>
  <c r="Y167" i="1" s="1"/>
  <c r="AB167" i="1"/>
  <c r="X168" i="1"/>
  <c r="Y168" i="1" s="1"/>
  <c r="AB168" i="1"/>
  <c r="X169" i="1"/>
  <c r="Y169" i="1" s="1"/>
  <c r="AB169" i="1"/>
  <c r="X170" i="1"/>
  <c r="Y170" i="1" s="1"/>
  <c r="AB170" i="1"/>
  <c r="X171" i="1"/>
  <c r="Y171" i="1" s="1"/>
  <c r="AB171" i="1"/>
  <c r="X172" i="1"/>
  <c r="Y172" i="1" s="1"/>
  <c r="AB172" i="1"/>
  <c r="X173" i="1"/>
  <c r="Y173" i="1" s="1"/>
  <c r="AB173" i="1"/>
  <c r="X174" i="1"/>
  <c r="Y174" i="1" s="1"/>
  <c r="AB174" i="1"/>
  <c r="X175" i="1"/>
  <c r="Y175" i="1" s="1"/>
  <c r="AB175" i="1"/>
  <c r="X176" i="1"/>
  <c r="Y176" i="1" s="1"/>
  <c r="AB176" i="1"/>
  <c r="X177" i="1"/>
  <c r="Y177" i="1" s="1"/>
  <c r="AB177" i="1"/>
  <c r="X178" i="1"/>
  <c r="Y178" i="1" s="1"/>
  <c r="AB178" i="1"/>
  <c r="X179" i="1"/>
  <c r="Y179" i="1" s="1"/>
  <c r="AB179" i="1"/>
  <c r="X180" i="1"/>
  <c r="Y180" i="1" s="1"/>
  <c r="AB180" i="1"/>
  <c r="X181" i="1"/>
  <c r="Y181" i="1" s="1"/>
  <c r="AB181" i="1"/>
  <c r="X182" i="1"/>
  <c r="Y182" i="1" s="1"/>
  <c r="AB182" i="1"/>
  <c r="X183" i="1"/>
  <c r="Y183" i="1" s="1"/>
  <c r="AB183" i="1"/>
  <c r="X184" i="1"/>
  <c r="Y184" i="1" s="1"/>
  <c r="AB184" i="1"/>
  <c r="X185" i="1"/>
  <c r="Y185" i="1" s="1"/>
  <c r="AB185" i="1"/>
  <c r="X186" i="1"/>
  <c r="Y186" i="1" s="1"/>
  <c r="AB186" i="1"/>
  <c r="X187" i="1"/>
  <c r="Y187" i="1" s="1"/>
  <c r="AB187" i="1"/>
  <c r="X188" i="1"/>
  <c r="Y188" i="1" s="1"/>
  <c r="AB188" i="1"/>
  <c r="X189" i="1"/>
  <c r="Y189" i="1"/>
  <c r="AB189" i="1"/>
  <c r="X190" i="1"/>
  <c r="Y190" i="1" s="1"/>
  <c r="AB190" i="1"/>
  <c r="X191" i="1"/>
  <c r="Y191" i="1" s="1"/>
  <c r="AB191" i="1"/>
  <c r="X192" i="1"/>
  <c r="Y192" i="1" s="1"/>
  <c r="AB192" i="1"/>
  <c r="X193" i="1"/>
  <c r="Y193" i="1" s="1"/>
  <c r="AB193" i="1"/>
  <c r="X194" i="1"/>
  <c r="Y194" i="1" s="1"/>
  <c r="AB194" i="1"/>
  <c r="X195" i="1"/>
  <c r="Y195" i="1" s="1"/>
  <c r="AB195" i="1"/>
  <c r="X196" i="1"/>
  <c r="Y196" i="1" s="1"/>
  <c r="AB196" i="1"/>
  <c r="X197" i="1"/>
  <c r="Y197" i="1" s="1"/>
  <c r="AB197" i="1"/>
  <c r="X198" i="1"/>
  <c r="Y198" i="1" s="1"/>
  <c r="AB198" i="1"/>
  <c r="X199" i="1"/>
  <c r="Y199" i="1" s="1"/>
  <c r="AB199" i="1"/>
  <c r="X200" i="1"/>
  <c r="Y200" i="1"/>
  <c r="AB200" i="1"/>
  <c r="X201" i="1"/>
  <c r="Y201" i="1" s="1"/>
  <c r="AB201" i="1"/>
  <c r="X202" i="1"/>
  <c r="Y202" i="1" s="1"/>
  <c r="AB202" i="1"/>
  <c r="X203" i="1"/>
  <c r="Y203" i="1" s="1"/>
  <c r="AB203" i="1"/>
  <c r="X204" i="1"/>
  <c r="Y204" i="1" s="1"/>
  <c r="AB204" i="1"/>
  <c r="X205" i="1"/>
  <c r="Y205" i="1" s="1"/>
  <c r="AB205" i="1"/>
  <c r="X206" i="1"/>
  <c r="Y206" i="1" s="1"/>
  <c r="AB206" i="1"/>
  <c r="X207" i="1"/>
  <c r="Y207" i="1" s="1"/>
  <c r="AB207" i="1"/>
  <c r="X208" i="1"/>
  <c r="Y208" i="1" s="1"/>
  <c r="AB208" i="1"/>
  <c r="X209" i="1"/>
  <c r="Y209" i="1" s="1"/>
  <c r="AB209" i="1"/>
  <c r="X210" i="1"/>
  <c r="Y210" i="1" s="1"/>
  <c r="AB210" i="1"/>
  <c r="X211" i="1"/>
  <c r="Y211" i="1" s="1"/>
  <c r="AB211" i="1"/>
  <c r="X212" i="1"/>
  <c r="Y212" i="1" s="1"/>
  <c r="AB212" i="1"/>
  <c r="X213" i="1"/>
  <c r="Y213" i="1" s="1"/>
  <c r="AB213" i="1"/>
  <c r="X214" i="1"/>
  <c r="Y214" i="1" s="1"/>
  <c r="AB214" i="1"/>
  <c r="X215" i="1"/>
  <c r="Y215" i="1" s="1"/>
  <c r="AB215" i="1"/>
  <c r="X216" i="1"/>
  <c r="Y216" i="1" s="1"/>
  <c r="AB216" i="1"/>
  <c r="X217" i="1"/>
  <c r="Y217" i="1" s="1"/>
  <c r="AB217" i="1"/>
  <c r="X218" i="1"/>
  <c r="Y218" i="1" s="1"/>
  <c r="AB218" i="1"/>
  <c r="X219" i="1"/>
  <c r="Y219" i="1" s="1"/>
  <c r="AB219" i="1"/>
  <c r="X220" i="1"/>
  <c r="Y220" i="1" s="1"/>
  <c r="AB220" i="1"/>
  <c r="X221" i="1"/>
  <c r="Y221" i="1" s="1"/>
  <c r="AB221" i="1"/>
  <c r="X222" i="1"/>
  <c r="Y222" i="1" s="1"/>
  <c r="AB222" i="1"/>
  <c r="X223" i="1"/>
  <c r="Y223" i="1" s="1"/>
  <c r="AB223" i="1"/>
  <c r="X224" i="1"/>
  <c r="Y224" i="1" s="1"/>
  <c r="AB224" i="1"/>
  <c r="X225" i="1"/>
  <c r="Y225" i="1" s="1"/>
  <c r="AB225" i="1"/>
  <c r="X226" i="1"/>
  <c r="Y226" i="1" s="1"/>
  <c r="AB226" i="1"/>
  <c r="X227" i="1"/>
  <c r="Y227" i="1" s="1"/>
  <c r="AB227" i="1"/>
  <c r="X228" i="1"/>
  <c r="Y228" i="1" s="1"/>
  <c r="AB228" i="1"/>
  <c r="X229" i="1"/>
  <c r="Y229" i="1" s="1"/>
  <c r="AB229" i="1"/>
  <c r="X230" i="1"/>
  <c r="Y230" i="1" s="1"/>
  <c r="AB230" i="1"/>
  <c r="X231" i="1"/>
  <c r="Y231" i="1" s="1"/>
  <c r="AB231" i="1"/>
  <c r="X232" i="1"/>
  <c r="Y232" i="1" s="1"/>
  <c r="AB232" i="1"/>
  <c r="X233" i="1"/>
  <c r="Y233" i="1" s="1"/>
  <c r="AB233" i="1"/>
  <c r="X234" i="1"/>
  <c r="Y234" i="1" s="1"/>
  <c r="AB234" i="1"/>
  <c r="X235" i="1"/>
  <c r="Y235" i="1" s="1"/>
  <c r="AB235" i="1"/>
  <c r="X236" i="1"/>
  <c r="Y236" i="1" s="1"/>
  <c r="AB236" i="1"/>
  <c r="X237" i="1"/>
  <c r="Y237" i="1" s="1"/>
  <c r="AB237" i="1"/>
  <c r="X238" i="1"/>
  <c r="Y238" i="1" s="1"/>
  <c r="AB238" i="1"/>
  <c r="X239" i="1"/>
  <c r="Y239" i="1" s="1"/>
  <c r="AB239" i="1"/>
  <c r="X240" i="1"/>
  <c r="Y240" i="1" s="1"/>
  <c r="AB240" i="1"/>
  <c r="X241" i="1"/>
  <c r="Y241" i="1" s="1"/>
  <c r="AB241" i="1"/>
  <c r="X242" i="1"/>
  <c r="Y242" i="1" s="1"/>
  <c r="AB242" i="1"/>
  <c r="X243" i="1"/>
  <c r="Y243" i="1" s="1"/>
  <c r="AB243" i="1"/>
  <c r="X244" i="1"/>
  <c r="Y244" i="1" s="1"/>
  <c r="AB244" i="1"/>
  <c r="X245" i="1"/>
  <c r="Y245" i="1" s="1"/>
  <c r="AB245" i="1"/>
  <c r="X246" i="1"/>
  <c r="Y246" i="1" s="1"/>
  <c r="AB246" i="1"/>
  <c r="X247" i="1"/>
  <c r="Y247" i="1" s="1"/>
  <c r="AB247" i="1"/>
  <c r="X248" i="1"/>
  <c r="Y248" i="1" s="1"/>
  <c r="AB248" i="1"/>
  <c r="X249" i="1"/>
  <c r="Y249" i="1"/>
  <c r="AB249" i="1"/>
  <c r="X250" i="1"/>
  <c r="Y250" i="1" s="1"/>
  <c r="AB250" i="1"/>
  <c r="X251" i="1"/>
  <c r="Y251" i="1" s="1"/>
  <c r="AB251" i="1"/>
  <c r="X252" i="1"/>
  <c r="Y252" i="1" s="1"/>
  <c r="AB252" i="1"/>
  <c r="X253" i="1"/>
  <c r="Y253" i="1" s="1"/>
  <c r="AB253" i="1"/>
  <c r="X254" i="1"/>
  <c r="Y254" i="1" s="1"/>
  <c r="AB254" i="1"/>
  <c r="X255" i="1"/>
  <c r="Y255" i="1" s="1"/>
  <c r="AB255" i="1"/>
  <c r="X256" i="1"/>
  <c r="Y256" i="1" s="1"/>
  <c r="AB256" i="1"/>
  <c r="X257" i="1"/>
  <c r="Y257" i="1" s="1"/>
  <c r="AB257" i="1"/>
  <c r="X258" i="1"/>
  <c r="Y258" i="1" s="1"/>
  <c r="AB258" i="1"/>
  <c r="X259" i="1"/>
  <c r="Y259" i="1" s="1"/>
  <c r="AB259" i="1"/>
  <c r="X260" i="1"/>
  <c r="Y260" i="1" s="1"/>
  <c r="AB260" i="1"/>
  <c r="X261" i="1"/>
  <c r="Y261" i="1" s="1"/>
  <c r="AB261" i="1"/>
  <c r="X262" i="1"/>
  <c r="Y262" i="1" s="1"/>
  <c r="AB262" i="1"/>
  <c r="X263" i="1"/>
  <c r="Y263" i="1"/>
  <c r="AB263" i="1"/>
  <c r="X264" i="1"/>
  <c r="Y264" i="1" s="1"/>
  <c r="AB264" i="1"/>
  <c r="X265" i="1"/>
  <c r="Y265" i="1" s="1"/>
  <c r="AB265" i="1"/>
  <c r="X266" i="1"/>
  <c r="Y266" i="1" s="1"/>
  <c r="AB266" i="1"/>
  <c r="X267" i="1"/>
  <c r="Y267" i="1" s="1"/>
  <c r="AB267" i="1"/>
  <c r="X268" i="1"/>
  <c r="Y268" i="1" s="1"/>
  <c r="AB268" i="1"/>
  <c r="X269" i="1"/>
  <c r="Y269" i="1" s="1"/>
  <c r="AB269" i="1"/>
  <c r="X270" i="1"/>
  <c r="Y270" i="1" s="1"/>
  <c r="AB270" i="1"/>
  <c r="X271" i="1"/>
  <c r="Y271" i="1"/>
  <c r="AB271" i="1"/>
  <c r="X272" i="1"/>
  <c r="Y272" i="1" s="1"/>
  <c r="AB272" i="1"/>
  <c r="X273" i="1"/>
  <c r="Y273" i="1" s="1"/>
  <c r="AB273" i="1"/>
  <c r="X274" i="1"/>
  <c r="Y274" i="1" s="1"/>
  <c r="AB274" i="1"/>
  <c r="X275" i="1"/>
  <c r="Y275" i="1" s="1"/>
  <c r="AB275" i="1"/>
  <c r="X276" i="1"/>
  <c r="Y276" i="1" s="1"/>
  <c r="AB276" i="1"/>
  <c r="X277" i="1"/>
  <c r="Y277" i="1" s="1"/>
  <c r="AB277" i="1"/>
  <c r="X278" i="1"/>
  <c r="Y278" i="1" s="1"/>
  <c r="AB278" i="1"/>
  <c r="X279" i="1"/>
  <c r="Y279" i="1" s="1"/>
  <c r="AB279" i="1"/>
  <c r="X280" i="1"/>
  <c r="Y280" i="1" s="1"/>
  <c r="AB280" i="1"/>
  <c r="X281" i="1"/>
  <c r="Y281" i="1"/>
  <c r="AB281" i="1"/>
  <c r="X282" i="1"/>
  <c r="Y282" i="1" s="1"/>
  <c r="AB282" i="1"/>
  <c r="X283" i="1"/>
  <c r="Y283" i="1" s="1"/>
  <c r="AB283" i="1"/>
  <c r="X284" i="1"/>
  <c r="Y284" i="1" s="1"/>
  <c r="AB284" i="1"/>
  <c r="X285" i="1"/>
  <c r="Y285" i="1" s="1"/>
  <c r="AB285" i="1"/>
  <c r="X286" i="1"/>
  <c r="Y286" i="1" s="1"/>
  <c r="AB286" i="1"/>
  <c r="X287" i="1"/>
  <c r="Y287" i="1" s="1"/>
  <c r="AB287" i="1"/>
  <c r="X288" i="1"/>
  <c r="Y288" i="1" s="1"/>
  <c r="AB288" i="1"/>
  <c r="X289" i="1"/>
  <c r="Y289" i="1" s="1"/>
  <c r="AB289" i="1"/>
  <c r="X290" i="1"/>
  <c r="Y290" i="1" s="1"/>
  <c r="AB290" i="1"/>
  <c r="X291" i="1"/>
  <c r="Y291" i="1" s="1"/>
  <c r="AB291" i="1"/>
  <c r="X292" i="1"/>
  <c r="Y292" i="1" s="1"/>
  <c r="AB292" i="1"/>
  <c r="X293" i="1"/>
  <c r="Y293" i="1" s="1"/>
  <c r="AB293" i="1"/>
  <c r="X294" i="1"/>
  <c r="Y294" i="1" s="1"/>
  <c r="AB294" i="1"/>
  <c r="X295" i="1"/>
  <c r="Y295" i="1" s="1"/>
  <c r="AB295" i="1"/>
  <c r="X296" i="1"/>
  <c r="Y296" i="1" s="1"/>
  <c r="AB296" i="1"/>
  <c r="X297" i="1"/>
  <c r="Y297" i="1"/>
  <c r="AB297" i="1"/>
  <c r="X298" i="1"/>
  <c r="Y298" i="1" s="1"/>
  <c r="AB298" i="1"/>
  <c r="X299" i="1"/>
  <c r="Y299" i="1" s="1"/>
  <c r="AB299" i="1"/>
  <c r="X300" i="1"/>
  <c r="Y300" i="1" s="1"/>
  <c r="AB300" i="1"/>
  <c r="X301" i="1"/>
  <c r="Y301" i="1" s="1"/>
  <c r="AB301" i="1"/>
  <c r="X302" i="1"/>
  <c r="Y302" i="1" s="1"/>
  <c r="AB302" i="1"/>
  <c r="X303" i="1"/>
  <c r="Y303" i="1" s="1"/>
  <c r="AB303" i="1"/>
  <c r="X304" i="1"/>
  <c r="Y304" i="1"/>
  <c r="AB304" i="1"/>
  <c r="X305" i="1"/>
  <c r="Y305" i="1" s="1"/>
  <c r="AB305" i="1"/>
  <c r="X306" i="1"/>
  <c r="Y306" i="1" s="1"/>
  <c r="AB306" i="1"/>
  <c r="X307" i="1"/>
  <c r="Y307" i="1" s="1"/>
  <c r="AB307" i="1"/>
  <c r="X308" i="1"/>
  <c r="Y308" i="1" s="1"/>
  <c r="AB308" i="1"/>
  <c r="X309" i="1"/>
  <c r="Y309" i="1" s="1"/>
  <c r="AB309" i="1"/>
  <c r="X310" i="1"/>
  <c r="Y310" i="1" s="1"/>
  <c r="AB310" i="1"/>
  <c r="X311" i="1"/>
  <c r="Y311" i="1" s="1"/>
  <c r="AB311" i="1"/>
  <c r="X312" i="1"/>
  <c r="Y312" i="1" s="1"/>
  <c r="AB312" i="1"/>
  <c r="X313" i="1"/>
  <c r="Y313" i="1" s="1"/>
  <c r="AB313" i="1"/>
  <c r="X314" i="1"/>
  <c r="Y314" i="1" s="1"/>
  <c r="AB314" i="1"/>
  <c r="X315" i="1"/>
  <c r="Y315" i="1" s="1"/>
  <c r="AB315" i="1"/>
  <c r="X316" i="1"/>
  <c r="Y316" i="1" s="1"/>
  <c r="AB316" i="1"/>
  <c r="X317" i="1"/>
  <c r="Y317" i="1" s="1"/>
  <c r="AB317" i="1"/>
  <c r="X318" i="1"/>
  <c r="Y318" i="1"/>
  <c r="AB318" i="1"/>
  <c r="X319" i="1"/>
  <c r="Y319" i="1" s="1"/>
  <c r="AB319" i="1"/>
  <c r="X320" i="1"/>
  <c r="Y320" i="1" s="1"/>
  <c r="AB320" i="1"/>
  <c r="X321" i="1"/>
  <c r="Y321" i="1" s="1"/>
  <c r="AB321" i="1"/>
  <c r="X322" i="1"/>
  <c r="Y322" i="1" s="1"/>
  <c r="AB322" i="1"/>
  <c r="X323" i="1"/>
  <c r="Y323" i="1" s="1"/>
  <c r="AB323" i="1"/>
  <c r="X324" i="1"/>
  <c r="Y324" i="1" s="1"/>
  <c r="AB324" i="1"/>
  <c r="X325" i="1"/>
  <c r="Y325" i="1" s="1"/>
  <c r="AB325" i="1"/>
  <c r="X326" i="1"/>
  <c r="Y326" i="1" s="1"/>
  <c r="AB326" i="1"/>
  <c r="X327" i="1"/>
  <c r="Y327" i="1" s="1"/>
  <c r="AB327" i="1"/>
  <c r="X328" i="1"/>
  <c r="Y328" i="1" s="1"/>
  <c r="AB328" i="1"/>
  <c r="X329" i="1"/>
  <c r="Y329" i="1" s="1"/>
  <c r="AB329" i="1"/>
  <c r="X330" i="1"/>
  <c r="Y330" i="1"/>
  <c r="AB330" i="1"/>
  <c r="X331" i="1"/>
  <c r="Y331" i="1" s="1"/>
  <c r="AB331" i="1"/>
  <c r="X332" i="1"/>
  <c r="Y332" i="1" s="1"/>
  <c r="AB332" i="1"/>
  <c r="X333" i="1"/>
  <c r="Y333" i="1" s="1"/>
  <c r="AB333" i="1"/>
  <c r="X334" i="1"/>
  <c r="Y334" i="1" s="1"/>
  <c r="AB334" i="1"/>
  <c r="X335" i="1"/>
  <c r="Y335" i="1" s="1"/>
  <c r="AB335" i="1"/>
  <c r="X336" i="1"/>
  <c r="Y336" i="1"/>
  <c r="AB336" i="1"/>
  <c r="X337" i="1"/>
  <c r="Y337" i="1" s="1"/>
  <c r="AB337" i="1"/>
  <c r="X338" i="1"/>
  <c r="Y338" i="1" s="1"/>
  <c r="AB338" i="1"/>
  <c r="X339" i="1"/>
  <c r="Y339" i="1" s="1"/>
  <c r="AB339" i="1"/>
  <c r="X340" i="1"/>
  <c r="Y340" i="1" s="1"/>
  <c r="AB340" i="1"/>
  <c r="X341" i="1"/>
  <c r="Y341" i="1" s="1"/>
  <c r="AB341" i="1"/>
  <c r="X342" i="1"/>
  <c r="Y342" i="1" s="1"/>
  <c r="AB342" i="1"/>
  <c r="X343" i="1"/>
  <c r="Y343" i="1"/>
  <c r="AB343" i="1"/>
  <c r="X344" i="1"/>
  <c r="Y344" i="1" s="1"/>
  <c r="AB344" i="1"/>
  <c r="X345" i="1"/>
  <c r="Y345" i="1" s="1"/>
  <c r="AB345" i="1"/>
  <c r="X346" i="1"/>
  <c r="Y346" i="1" s="1"/>
  <c r="AB346" i="1"/>
  <c r="X347" i="1"/>
  <c r="Y347" i="1" s="1"/>
  <c r="AB347" i="1"/>
  <c r="X348" i="1"/>
  <c r="Y348" i="1" s="1"/>
  <c r="AB348" i="1"/>
  <c r="X349" i="1"/>
  <c r="Y349" i="1" s="1"/>
  <c r="AB349" i="1"/>
  <c r="X350" i="1"/>
  <c r="Y350" i="1"/>
  <c r="AB350" i="1"/>
  <c r="X351" i="1"/>
  <c r="Y351" i="1" s="1"/>
  <c r="AB351" i="1"/>
  <c r="X352" i="1"/>
  <c r="Y352" i="1" s="1"/>
  <c r="AB352" i="1"/>
  <c r="X353" i="1"/>
  <c r="Y353" i="1" s="1"/>
  <c r="AB353" i="1"/>
  <c r="X354" i="1"/>
  <c r="Y354" i="1" s="1"/>
  <c r="AB354" i="1"/>
  <c r="X355" i="1"/>
  <c r="Y355" i="1" s="1"/>
  <c r="AB355" i="1"/>
  <c r="X356" i="1"/>
  <c r="Y356" i="1" s="1"/>
  <c r="AB356" i="1"/>
  <c r="X357" i="1"/>
  <c r="Y357" i="1" s="1"/>
  <c r="AB357" i="1"/>
  <c r="X358" i="1"/>
  <c r="Y358" i="1" s="1"/>
  <c r="AB358" i="1"/>
  <c r="X359" i="1"/>
  <c r="Y359" i="1" s="1"/>
  <c r="AB359" i="1"/>
  <c r="X360" i="1"/>
  <c r="Y360" i="1"/>
  <c r="AB360" i="1"/>
  <c r="X361" i="1"/>
  <c r="Y361" i="1" s="1"/>
  <c r="AB361" i="1"/>
  <c r="X362" i="1"/>
  <c r="Y362" i="1" s="1"/>
  <c r="AB362" i="1"/>
  <c r="X363" i="1"/>
  <c r="Y363" i="1" s="1"/>
  <c r="AB363" i="1"/>
  <c r="X364" i="1"/>
  <c r="Y364" i="1" s="1"/>
  <c r="AB364" i="1"/>
  <c r="X365" i="1"/>
  <c r="Y365" i="1" s="1"/>
  <c r="AB365" i="1"/>
  <c r="X366" i="1"/>
  <c r="Y366" i="1" s="1"/>
  <c r="AB366" i="1"/>
  <c r="X367" i="1"/>
  <c r="Y367" i="1"/>
  <c r="AB367" i="1"/>
  <c r="X368" i="1"/>
  <c r="Y368" i="1" s="1"/>
  <c r="AB368" i="1"/>
  <c r="X369" i="1"/>
  <c r="Y369" i="1" s="1"/>
  <c r="AB369" i="1"/>
  <c r="X370" i="1"/>
  <c r="Y370" i="1" s="1"/>
  <c r="AB370" i="1"/>
  <c r="X371" i="1"/>
  <c r="Y371" i="1" s="1"/>
  <c r="AB371" i="1"/>
  <c r="X372" i="1"/>
  <c r="Y372" i="1" s="1"/>
  <c r="AB372" i="1"/>
  <c r="X373" i="1"/>
  <c r="Y373" i="1" s="1"/>
  <c r="AB373" i="1"/>
  <c r="X374" i="1"/>
  <c r="Y374" i="1"/>
  <c r="AB374" i="1"/>
  <c r="X375" i="1"/>
  <c r="Y375" i="1" s="1"/>
  <c r="AB375" i="1"/>
  <c r="X376" i="1"/>
  <c r="Y376" i="1" s="1"/>
  <c r="AB376" i="1"/>
  <c r="X377" i="1"/>
  <c r="Y377" i="1"/>
  <c r="AB377" i="1"/>
  <c r="X378" i="1"/>
  <c r="Y378" i="1" s="1"/>
  <c r="AB378" i="1"/>
  <c r="X379" i="1"/>
  <c r="Y379" i="1" s="1"/>
  <c r="AB379" i="1"/>
  <c r="X380" i="1"/>
  <c r="Y380" i="1" s="1"/>
  <c r="AB380" i="1"/>
  <c r="X381" i="1"/>
  <c r="Y381" i="1" s="1"/>
  <c r="AB381" i="1"/>
  <c r="X382" i="1"/>
  <c r="Y382" i="1" s="1"/>
  <c r="AB382" i="1"/>
  <c r="X383" i="1"/>
  <c r="Y383" i="1" s="1"/>
  <c r="AB383" i="1"/>
  <c r="X384" i="1"/>
  <c r="Y384" i="1" s="1"/>
  <c r="AB384" i="1"/>
  <c r="X385" i="1"/>
  <c r="Y385" i="1" s="1"/>
  <c r="AB385" i="1"/>
  <c r="X386" i="1"/>
  <c r="Y386" i="1" s="1"/>
  <c r="AB386" i="1"/>
  <c r="X387" i="1"/>
  <c r="Y387" i="1" s="1"/>
  <c r="AB387" i="1"/>
  <c r="X388" i="1"/>
  <c r="Y388" i="1" s="1"/>
  <c r="AB388" i="1"/>
  <c r="X389" i="1"/>
  <c r="Y389" i="1" s="1"/>
  <c r="AB389" i="1"/>
  <c r="X390" i="1"/>
  <c r="Y390" i="1" s="1"/>
  <c r="AB390" i="1"/>
  <c r="X391" i="1"/>
  <c r="Y391" i="1" s="1"/>
  <c r="AB391" i="1"/>
  <c r="X392" i="1"/>
  <c r="Y392" i="1" s="1"/>
  <c r="AB392" i="1"/>
  <c r="X393" i="1"/>
  <c r="Y393" i="1" s="1"/>
  <c r="AB393" i="1"/>
  <c r="X394" i="1"/>
  <c r="Y394" i="1" s="1"/>
  <c r="AB394" i="1"/>
  <c r="X395" i="1"/>
  <c r="Y395" i="1" s="1"/>
  <c r="AB395" i="1"/>
  <c r="X396" i="1"/>
  <c r="Y396" i="1"/>
  <c r="AB396" i="1"/>
  <c r="X397" i="1"/>
  <c r="Y397" i="1" s="1"/>
  <c r="AB397" i="1"/>
  <c r="X398" i="1"/>
  <c r="Y398" i="1" s="1"/>
  <c r="AB398" i="1"/>
  <c r="X399" i="1"/>
  <c r="Y399" i="1" s="1"/>
  <c r="AB399" i="1"/>
  <c r="X400" i="1"/>
  <c r="Y400" i="1" s="1"/>
  <c r="AB400" i="1"/>
  <c r="X401" i="1"/>
  <c r="Y401" i="1" s="1"/>
  <c r="AB401" i="1"/>
  <c r="X402" i="1"/>
  <c r="Y402" i="1"/>
  <c r="AB402" i="1"/>
  <c r="X403" i="1"/>
  <c r="Y403" i="1" s="1"/>
  <c r="AB403" i="1"/>
  <c r="X404" i="1"/>
  <c r="Y404" i="1" s="1"/>
  <c r="AB404" i="1"/>
  <c r="X405" i="1"/>
  <c r="Y405" i="1" s="1"/>
  <c r="AB405" i="1"/>
  <c r="X406" i="1"/>
  <c r="Y406" i="1" s="1"/>
  <c r="AB406" i="1"/>
  <c r="X407" i="1"/>
  <c r="Y407" i="1" s="1"/>
  <c r="AB407" i="1"/>
  <c r="X408" i="1"/>
  <c r="Y408" i="1" s="1"/>
  <c r="AB408" i="1"/>
  <c r="X409" i="1"/>
  <c r="Y409" i="1" s="1"/>
  <c r="AB409" i="1"/>
  <c r="X410" i="1"/>
  <c r="Y410" i="1"/>
  <c r="AB410" i="1"/>
  <c r="X411" i="1"/>
  <c r="Y411" i="1" s="1"/>
  <c r="AB411" i="1"/>
  <c r="X412" i="1"/>
  <c r="Y412" i="1" s="1"/>
  <c r="AB412" i="1"/>
  <c r="X413" i="1"/>
  <c r="Y413" i="1" s="1"/>
  <c r="AB413" i="1"/>
  <c r="X414" i="1"/>
  <c r="Y414" i="1" s="1"/>
  <c r="AB414" i="1"/>
  <c r="X415" i="1"/>
  <c r="Y415" i="1" s="1"/>
  <c r="AB415" i="1"/>
  <c r="X416" i="1"/>
  <c r="Y416" i="1" s="1"/>
  <c r="AB416" i="1"/>
  <c r="X417" i="1"/>
  <c r="Y417" i="1" s="1"/>
  <c r="AB417" i="1"/>
  <c r="X418" i="1"/>
  <c r="Y418" i="1" s="1"/>
  <c r="AB418" i="1"/>
  <c r="X419" i="1"/>
  <c r="Y419" i="1" s="1"/>
  <c r="AB419" i="1"/>
  <c r="X420" i="1"/>
  <c r="Y420" i="1" s="1"/>
  <c r="AB420" i="1"/>
  <c r="X421" i="1"/>
  <c r="Y421" i="1" s="1"/>
  <c r="AB421" i="1"/>
  <c r="X422" i="1"/>
  <c r="Y422" i="1" s="1"/>
  <c r="AB422" i="1"/>
  <c r="X423" i="1"/>
  <c r="Y423" i="1" s="1"/>
  <c r="AB423" i="1"/>
  <c r="X424" i="1"/>
  <c r="Y424" i="1"/>
  <c r="AB424" i="1"/>
  <c r="X425" i="1"/>
  <c r="Y425" i="1" s="1"/>
  <c r="AB425" i="1"/>
  <c r="X426" i="1"/>
  <c r="Y426" i="1" s="1"/>
  <c r="AB426" i="1"/>
  <c r="X427" i="1"/>
  <c r="Y427" i="1" s="1"/>
  <c r="AB427" i="1"/>
  <c r="X428" i="1"/>
  <c r="Y428" i="1" s="1"/>
  <c r="AB428" i="1"/>
  <c r="X429" i="1"/>
  <c r="Y429" i="1" s="1"/>
  <c r="AB429" i="1"/>
  <c r="X430" i="1"/>
  <c r="Y430" i="1" s="1"/>
  <c r="AB430" i="1"/>
  <c r="X431" i="1"/>
  <c r="Y431" i="1" s="1"/>
  <c r="AB431" i="1"/>
  <c r="X432" i="1"/>
  <c r="Y432" i="1" s="1"/>
  <c r="AB432" i="1"/>
  <c r="X433" i="1"/>
  <c r="Y433" i="1" s="1"/>
  <c r="AB433" i="1"/>
  <c r="X434" i="1"/>
  <c r="Y434" i="1"/>
  <c r="AB434" i="1"/>
  <c r="X435" i="1"/>
  <c r="Y435" i="1" s="1"/>
  <c r="AB435" i="1"/>
  <c r="X436" i="1"/>
  <c r="Y436" i="1" s="1"/>
  <c r="AB436" i="1"/>
  <c r="X437" i="1"/>
  <c r="Y437" i="1" s="1"/>
  <c r="AB437" i="1"/>
  <c r="X438" i="1"/>
  <c r="Y438" i="1" s="1"/>
  <c r="AB438" i="1"/>
  <c r="X439" i="1"/>
  <c r="Y439" i="1" s="1"/>
  <c r="AB439" i="1"/>
  <c r="X440" i="1"/>
  <c r="Y440" i="1" s="1"/>
  <c r="AB440" i="1"/>
  <c r="X441" i="1"/>
  <c r="Y441" i="1" s="1"/>
  <c r="AB441" i="1"/>
  <c r="X442" i="1"/>
  <c r="Y442" i="1" s="1"/>
  <c r="AB442" i="1"/>
  <c r="X443" i="1"/>
  <c r="Y443" i="1" s="1"/>
  <c r="AB443" i="1"/>
  <c r="X444" i="1"/>
  <c r="Y444" i="1" s="1"/>
  <c r="AB444" i="1"/>
  <c r="X445" i="1"/>
  <c r="Y445" i="1" s="1"/>
  <c r="AB445" i="1"/>
  <c r="X446" i="1"/>
  <c r="Y446" i="1" s="1"/>
  <c r="AB446" i="1"/>
  <c r="X447" i="1"/>
  <c r="Y447" i="1" s="1"/>
  <c r="AB447" i="1"/>
  <c r="X448" i="1"/>
  <c r="Y448" i="1" s="1"/>
  <c r="AB448" i="1"/>
  <c r="X449" i="1"/>
  <c r="Y449" i="1" s="1"/>
  <c r="AB449" i="1"/>
  <c r="X450" i="1"/>
  <c r="Y450" i="1" s="1"/>
  <c r="AB450" i="1"/>
  <c r="X451" i="1"/>
  <c r="Y451" i="1" s="1"/>
  <c r="AB451" i="1"/>
  <c r="X452" i="1"/>
  <c r="Y452" i="1" s="1"/>
  <c r="AB452" i="1"/>
  <c r="X453" i="1"/>
  <c r="Y453" i="1" s="1"/>
  <c r="AB453" i="1"/>
  <c r="X454" i="1"/>
  <c r="Y454" i="1" s="1"/>
  <c r="AB454" i="1"/>
  <c r="X455" i="1"/>
  <c r="Y455" i="1" s="1"/>
  <c r="AB455" i="1"/>
  <c r="X456" i="1"/>
  <c r="Y456" i="1" s="1"/>
  <c r="AB456" i="1"/>
  <c r="X457" i="1"/>
  <c r="Y457" i="1" s="1"/>
  <c r="AB457" i="1"/>
  <c r="X458" i="1"/>
  <c r="Y458" i="1" s="1"/>
  <c r="AB458" i="1"/>
  <c r="X459" i="1"/>
  <c r="Y459" i="1" s="1"/>
  <c r="AB459" i="1"/>
  <c r="X460" i="1"/>
  <c r="Y460" i="1" s="1"/>
  <c r="AB460" i="1"/>
  <c r="X461" i="1"/>
  <c r="Y461" i="1" s="1"/>
  <c r="AB461" i="1"/>
  <c r="X462" i="1"/>
  <c r="Y462" i="1" s="1"/>
  <c r="AB462" i="1"/>
  <c r="X463" i="1"/>
  <c r="Y463" i="1" s="1"/>
  <c r="AB463" i="1"/>
  <c r="X464" i="1"/>
  <c r="Y464" i="1" s="1"/>
  <c r="AB464" i="1"/>
  <c r="X465" i="1"/>
  <c r="Y465" i="1" s="1"/>
  <c r="AB465" i="1"/>
  <c r="X466" i="1"/>
  <c r="Y466" i="1" s="1"/>
  <c r="AB466" i="1"/>
  <c r="X467" i="1"/>
  <c r="Y467" i="1" s="1"/>
  <c r="AB467" i="1"/>
  <c r="X468" i="1"/>
  <c r="Y468" i="1" s="1"/>
  <c r="AB468" i="1"/>
  <c r="X469" i="1"/>
  <c r="Y469" i="1" s="1"/>
  <c r="AB469" i="1"/>
  <c r="X470" i="1"/>
  <c r="Y470" i="1" s="1"/>
  <c r="AB470" i="1"/>
  <c r="X471" i="1"/>
  <c r="Y471" i="1" s="1"/>
  <c r="AB471" i="1"/>
  <c r="X472" i="1"/>
  <c r="Y472" i="1" s="1"/>
  <c r="AB472" i="1"/>
  <c r="X473" i="1"/>
  <c r="Y473" i="1" s="1"/>
  <c r="AB473" i="1"/>
  <c r="X474" i="1"/>
  <c r="Y474" i="1" s="1"/>
  <c r="AB474" i="1"/>
  <c r="X475" i="1"/>
  <c r="Y475" i="1" s="1"/>
  <c r="AB475" i="1"/>
  <c r="X476" i="1"/>
  <c r="Y476" i="1" s="1"/>
  <c r="AB476" i="1"/>
  <c r="X477" i="1"/>
  <c r="Y477" i="1" s="1"/>
  <c r="AB477" i="1"/>
  <c r="X478" i="1"/>
  <c r="Y478" i="1" s="1"/>
  <c r="AB478" i="1"/>
  <c r="X479" i="1"/>
  <c r="Y479" i="1" s="1"/>
  <c r="AB479" i="1"/>
  <c r="X480" i="1"/>
  <c r="Y480" i="1" s="1"/>
  <c r="AB480" i="1"/>
  <c r="X481" i="1"/>
  <c r="Y481" i="1"/>
  <c r="AB481" i="1"/>
  <c r="X482" i="1"/>
  <c r="Y482" i="1" s="1"/>
  <c r="AB482" i="1"/>
  <c r="X483" i="1"/>
  <c r="Y483" i="1" s="1"/>
  <c r="AB483" i="1"/>
  <c r="X484" i="1"/>
  <c r="Y484" i="1" s="1"/>
  <c r="AB484" i="1"/>
  <c r="X485" i="1"/>
  <c r="Y485" i="1" s="1"/>
  <c r="AB485" i="1"/>
  <c r="X486" i="1"/>
  <c r="Y486" i="1" s="1"/>
  <c r="AB486" i="1"/>
  <c r="X487" i="1"/>
  <c r="Y487" i="1" s="1"/>
  <c r="AB487" i="1"/>
  <c r="X488" i="1"/>
  <c r="Y488" i="1"/>
  <c r="AB488" i="1"/>
  <c r="X489" i="1"/>
  <c r="Y489" i="1" s="1"/>
  <c r="AB489" i="1"/>
  <c r="X490" i="1"/>
  <c r="Y490" i="1" s="1"/>
  <c r="AB490" i="1"/>
  <c r="X491" i="1"/>
  <c r="Y491" i="1" s="1"/>
  <c r="AB491" i="1"/>
  <c r="X492" i="1"/>
  <c r="Y492" i="1" s="1"/>
  <c r="AB492" i="1"/>
  <c r="X493" i="1"/>
  <c r="Y493" i="1" s="1"/>
  <c r="AB493" i="1"/>
  <c r="X494" i="1"/>
  <c r="Y494" i="1" s="1"/>
  <c r="AB494" i="1"/>
  <c r="X495" i="1"/>
  <c r="Y495" i="1" s="1"/>
  <c r="AB495" i="1"/>
  <c r="X496" i="1"/>
  <c r="Y496" i="1" s="1"/>
  <c r="AB496" i="1"/>
  <c r="X497" i="1"/>
  <c r="Y497" i="1" s="1"/>
  <c r="AB497" i="1"/>
  <c r="X498" i="1"/>
  <c r="Y498" i="1" s="1"/>
  <c r="AB498" i="1"/>
  <c r="X499" i="1"/>
  <c r="Y499" i="1" s="1"/>
  <c r="AB499" i="1"/>
  <c r="X500" i="1"/>
  <c r="Y500" i="1" s="1"/>
  <c r="AB500" i="1"/>
  <c r="X501" i="1"/>
  <c r="Y501" i="1" s="1"/>
  <c r="AB501" i="1"/>
  <c r="X502" i="1"/>
  <c r="Y502" i="1" s="1"/>
  <c r="AB502" i="1"/>
  <c r="X503" i="1"/>
  <c r="Y503" i="1"/>
  <c r="AB503" i="1"/>
  <c r="X504" i="1"/>
  <c r="Y504" i="1" s="1"/>
  <c r="AB504" i="1"/>
  <c r="X505" i="1"/>
  <c r="Y505" i="1"/>
  <c r="AB505" i="1"/>
  <c r="X506" i="1"/>
  <c r="Y506" i="1" s="1"/>
  <c r="AB506" i="1"/>
  <c r="X507" i="1"/>
  <c r="Y507" i="1" s="1"/>
  <c r="AB507" i="1"/>
  <c r="X508" i="1"/>
  <c r="Y508" i="1" s="1"/>
  <c r="AB508" i="1"/>
  <c r="X509" i="1"/>
  <c r="Y509" i="1" s="1"/>
  <c r="AB509" i="1"/>
  <c r="X510" i="1"/>
  <c r="Y510" i="1" s="1"/>
  <c r="AB510" i="1"/>
  <c r="X511" i="1"/>
  <c r="Y511" i="1"/>
  <c r="AB511" i="1"/>
  <c r="X512" i="1"/>
  <c r="Y512" i="1" s="1"/>
  <c r="AB512" i="1"/>
  <c r="X513" i="1"/>
  <c r="Y513" i="1"/>
  <c r="AB513" i="1"/>
  <c r="X514" i="1"/>
  <c r="Y514" i="1" s="1"/>
  <c r="AB514" i="1"/>
  <c r="X515" i="1"/>
  <c r="Y515" i="1" s="1"/>
  <c r="AB515" i="1"/>
  <c r="X516" i="1"/>
  <c r="Y516" i="1" s="1"/>
  <c r="AB516" i="1"/>
  <c r="X517" i="1"/>
  <c r="Y517" i="1" s="1"/>
  <c r="AB517" i="1"/>
  <c r="X518" i="1"/>
  <c r="Y518" i="1" s="1"/>
  <c r="AB518" i="1"/>
  <c r="X519" i="1"/>
  <c r="Y519" i="1" s="1"/>
  <c r="AB519" i="1"/>
  <c r="X520" i="1"/>
  <c r="Y520" i="1" s="1"/>
  <c r="AB520" i="1"/>
  <c r="X521" i="1"/>
  <c r="Y521" i="1" s="1"/>
  <c r="AB521" i="1"/>
  <c r="X522" i="1"/>
  <c r="Y522" i="1" s="1"/>
  <c r="AB522" i="1"/>
  <c r="X523" i="1"/>
  <c r="Y523" i="1" s="1"/>
  <c r="AB523" i="1"/>
  <c r="X524" i="1"/>
  <c r="Y524" i="1" s="1"/>
  <c r="AB524" i="1"/>
  <c r="X525" i="1"/>
  <c r="Y525" i="1" s="1"/>
  <c r="AB525" i="1"/>
  <c r="X526" i="1"/>
  <c r="Y526" i="1" s="1"/>
  <c r="AB526" i="1"/>
  <c r="X527" i="1"/>
  <c r="Y527" i="1" s="1"/>
  <c r="AB527" i="1"/>
  <c r="X528" i="1"/>
  <c r="Y528" i="1" s="1"/>
  <c r="AB528" i="1"/>
  <c r="X529" i="1"/>
  <c r="Y529" i="1" s="1"/>
  <c r="AB529" i="1"/>
  <c r="X530" i="1"/>
  <c r="Y530" i="1" s="1"/>
  <c r="AB530" i="1"/>
  <c r="X531" i="1"/>
  <c r="Y531" i="1" s="1"/>
  <c r="AB531" i="1"/>
  <c r="X532" i="1"/>
  <c r="Y532" i="1" s="1"/>
  <c r="AB532" i="1"/>
  <c r="X533" i="1"/>
  <c r="Y533" i="1" s="1"/>
  <c r="AB533" i="1"/>
  <c r="X534" i="1"/>
  <c r="Y534" i="1" s="1"/>
  <c r="AB534" i="1"/>
  <c r="X535" i="1"/>
  <c r="Y535" i="1" s="1"/>
  <c r="AB535" i="1"/>
  <c r="X536" i="1"/>
  <c r="Y536" i="1" s="1"/>
  <c r="AB536" i="1"/>
  <c r="X537" i="1"/>
  <c r="Y537" i="1" s="1"/>
  <c r="AB537" i="1"/>
  <c r="X538" i="1"/>
  <c r="Y538" i="1" s="1"/>
  <c r="AB538" i="1"/>
  <c r="X539" i="1"/>
  <c r="Y539" i="1"/>
  <c r="AB539" i="1"/>
  <c r="X540" i="1"/>
  <c r="Y540" i="1" s="1"/>
  <c r="AB540" i="1"/>
  <c r="X541" i="1"/>
  <c r="Y541" i="1" s="1"/>
  <c r="AB541" i="1"/>
  <c r="X542" i="1"/>
  <c r="Y542" i="1" s="1"/>
  <c r="AB542" i="1"/>
  <c r="X543" i="1"/>
  <c r="Y543" i="1"/>
  <c r="AB543" i="1"/>
  <c r="X544" i="1"/>
  <c r="Y544" i="1" s="1"/>
  <c r="AB544" i="1"/>
  <c r="X545" i="1"/>
  <c r="Y545" i="1" s="1"/>
  <c r="AB545" i="1"/>
  <c r="X546" i="1"/>
  <c r="Y546" i="1" s="1"/>
  <c r="AB546" i="1"/>
  <c r="X547" i="1"/>
  <c r="Y547" i="1" s="1"/>
  <c r="AB547" i="1"/>
  <c r="X548" i="1"/>
  <c r="Y548" i="1" s="1"/>
  <c r="AB548" i="1"/>
  <c r="X549" i="1"/>
  <c r="Y549" i="1" s="1"/>
  <c r="AB549" i="1"/>
  <c r="X550" i="1"/>
  <c r="Y550" i="1" s="1"/>
  <c r="AB550" i="1"/>
  <c r="X551" i="1"/>
  <c r="Y551" i="1"/>
  <c r="AB551" i="1"/>
  <c r="X552" i="1"/>
  <c r="Y552" i="1" s="1"/>
  <c r="AB552" i="1"/>
  <c r="X553" i="1"/>
  <c r="Y553" i="1" s="1"/>
  <c r="AB553" i="1"/>
  <c r="X554" i="1"/>
  <c r="Y554" i="1" s="1"/>
  <c r="AB554" i="1"/>
  <c r="X555" i="1"/>
  <c r="Y555" i="1" s="1"/>
  <c r="AB555" i="1"/>
  <c r="X556" i="1"/>
  <c r="Y556" i="1" s="1"/>
  <c r="AB556" i="1"/>
  <c r="X557" i="1"/>
  <c r="Y557" i="1"/>
  <c r="AB557" i="1"/>
  <c r="X558" i="1"/>
  <c r="Y558" i="1" s="1"/>
  <c r="AB558" i="1"/>
  <c r="X559" i="1"/>
  <c r="Y559" i="1"/>
  <c r="AB559" i="1"/>
  <c r="X560" i="1"/>
  <c r="Y560" i="1" s="1"/>
  <c r="AB560" i="1"/>
  <c r="X561" i="1"/>
  <c r="Y561" i="1" s="1"/>
  <c r="AB561" i="1"/>
  <c r="X562" i="1"/>
  <c r="Y562" i="1" s="1"/>
  <c r="AB562" i="1"/>
  <c r="X563" i="1"/>
  <c r="Y563" i="1" s="1"/>
  <c r="AB563" i="1"/>
  <c r="X564" i="1"/>
  <c r="Y564" i="1" s="1"/>
  <c r="AB564" i="1"/>
  <c r="X565" i="1"/>
  <c r="Y565" i="1" s="1"/>
  <c r="AB565" i="1"/>
  <c r="X566" i="1"/>
  <c r="Y566" i="1"/>
  <c r="AB566" i="1"/>
  <c r="X567" i="1"/>
  <c r="Y567" i="1" s="1"/>
  <c r="AB567" i="1"/>
  <c r="X568" i="1"/>
  <c r="Y568" i="1"/>
  <c r="AB568" i="1"/>
  <c r="X569" i="1"/>
  <c r="Y569" i="1" s="1"/>
  <c r="AB569" i="1"/>
  <c r="X570" i="1"/>
  <c r="Y570" i="1" s="1"/>
  <c r="AB570" i="1"/>
  <c r="X571" i="1"/>
  <c r="Y571" i="1" s="1"/>
  <c r="AB571" i="1"/>
  <c r="X572" i="1"/>
  <c r="Y572" i="1" s="1"/>
  <c r="AB572" i="1"/>
  <c r="X573" i="1"/>
  <c r="Y573" i="1" s="1"/>
  <c r="AB573" i="1"/>
  <c r="X574" i="1"/>
  <c r="Y574" i="1" s="1"/>
  <c r="AB574" i="1"/>
  <c r="X575" i="1"/>
  <c r="Y575" i="1" s="1"/>
  <c r="AB575" i="1"/>
  <c r="X576" i="1"/>
  <c r="Y576" i="1" s="1"/>
  <c r="AB576" i="1"/>
  <c r="X577" i="1"/>
  <c r="Y577" i="1"/>
  <c r="AB577" i="1"/>
  <c r="X578" i="1"/>
  <c r="Y578" i="1" s="1"/>
  <c r="AB578" i="1"/>
  <c r="X579" i="1"/>
  <c r="Y579" i="1"/>
  <c r="AB579" i="1"/>
  <c r="X580" i="1"/>
  <c r="Y580" i="1" s="1"/>
  <c r="AB580" i="1"/>
  <c r="X581" i="1"/>
  <c r="Y581" i="1" s="1"/>
  <c r="AB581" i="1"/>
  <c r="X582" i="1"/>
  <c r="Y582" i="1" s="1"/>
  <c r="AB582" i="1"/>
  <c r="X583" i="1"/>
  <c r="Y583" i="1" s="1"/>
  <c r="AB583" i="1"/>
  <c r="X584" i="1"/>
  <c r="Y584" i="1" s="1"/>
  <c r="AB584" i="1"/>
  <c r="X585" i="1"/>
  <c r="Y585" i="1" s="1"/>
  <c r="AB585" i="1"/>
  <c r="X586" i="1"/>
  <c r="Y586" i="1" s="1"/>
  <c r="AB586" i="1"/>
  <c r="X587" i="1"/>
  <c r="Y587" i="1" s="1"/>
  <c r="AB587" i="1"/>
  <c r="X588" i="1"/>
  <c r="Y588" i="1" s="1"/>
  <c r="AB588" i="1"/>
  <c r="X589" i="1"/>
  <c r="Y589" i="1" s="1"/>
  <c r="AB589" i="1"/>
  <c r="X590" i="1"/>
  <c r="Y590" i="1" s="1"/>
  <c r="AB590" i="1"/>
  <c r="X591" i="1"/>
  <c r="Y591" i="1" s="1"/>
  <c r="AB591" i="1"/>
  <c r="X592" i="1"/>
  <c r="Y592" i="1" s="1"/>
  <c r="AB592" i="1"/>
  <c r="X593" i="1"/>
  <c r="Y593" i="1" s="1"/>
  <c r="AB593" i="1"/>
  <c r="X594" i="1"/>
  <c r="Y594" i="1" s="1"/>
  <c r="AB594" i="1"/>
  <c r="X595" i="1"/>
  <c r="Y595" i="1" s="1"/>
  <c r="AB595" i="1"/>
  <c r="X596" i="1"/>
  <c r="Y596" i="1" s="1"/>
  <c r="AB596" i="1"/>
  <c r="X597" i="1"/>
  <c r="Y597" i="1" s="1"/>
  <c r="AB597" i="1"/>
  <c r="X598" i="1"/>
  <c r="Y598" i="1" s="1"/>
  <c r="AB598" i="1"/>
  <c r="X599" i="1"/>
  <c r="Y599" i="1" s="1"/>
  <c r="AB599" i="1"/>
  <c r="X600" i="1"/>
  <c r="Y600" i="1" s="1"/>
  <c r="AB600" i="1"/>
  <c r="X601" i="1"/>
  <c r="Y601" i="1"/>
  <c r="AB601" i="1"/>
  <c r="X602" i="1"/>
  <c r="Y602" i="1" s="1"/>
  <c r="AB602" i="1"/>
  <c r="X603" i="1"/>
  <c r="Y603" i="1"/>
  <c r="AB603" i="1"/>
  <c r="X604" i="1"/>
  <c r="Y604" i="1" s="1"/>
  <c r="AB604" i="1"/>
  <c r="X605" i="1"/>
  <c r="Y605" i="1" s="1"/>
  <c r="AB605" i="1"/>
  <c r="X606" i="1"/>
  <c r="Y606" i="1" s="1"/>
  <c r="AB606" i="1"/>
  <c r="X607" i="1"/>
  <c r="Y607" i="1" s="1"/>
  <c r="AB607" i="1"/>
  <c r="X608" i="1"/>
  <c r="Y608" i="1" s="1"/>
  <c r="AB608" i="1"/>
  <c r="X609" i="1"/>
  <c r="Y609" i="1"/>
  <c r="AB609" i="1"/>
  <c r="X610" i="1"/>
  <c r="Y610" i="1" s="1"/>
  <c r="AB610" i="1"/>
  <c r="X611" i="1"/>
  <c r="Y611" i="1"/>
  <c r="AB611" i="1"/>
  <c r="X612" i="1"/>
  <c r="Y612" i="1" s="1"/>
  <c r="AB612" i="1"/>
  <c r="X613" i="1"/>
  <c r="Y613" i="1" s="1"/>
  <c r="AB613" i="1"/>
  <c r="X614" i="1"/>
  <c r="Y614" i="1" s="1"/>
  <c r="AB614" i="1"/>
  <c r="X615" i="1"/>
  <c r="Y615" i="1" s="1"/>
  <c r="AB615" i="1"/>
  <c r="X616" i="1"/>
  <c r="Y616" i="1" s="1"/>
  <c r="AB616" i="1"/>
  <c r="X617" i="1"/>
  <c r="Y617" i="1" s="1"/>
  <c r="AB617" i="1"/>
  <c r="X618" i="1"/>
  <c r="Y618" i="1" s="1"/>
  <c r="AB618" i="1"/>
  <c r="X619" i="1"/>
  <c r="Y619" i="1"/>
  <c r="AB619" i="1"/>
  <c r="X620" i="1"/>
  <c r="Y620" i="1" s="1"/>
  <c r="AB620" i="1"/>
  <c r="X621" i="1"/>
  <c r="Y621" i="1" s="1"/>
  <c r="AB621" i="1"/>
  <c r="X622" i="1"/>
  <c r="Y622" i="1" s="1"/>
  <c r="AB622" i="1"/>
  <c r="X623" i="1"/>
  <c r="Y623" i="1" s="1"/>
  <c r="AB623" i="1"/>
  <c r="X624" i="1"/>
  <c r="Y624" i="1" s="1"/>
  <c r="AB624" i="1"/>
  <c r="X625" i="1"/>
  <c r="Y625" i="1" s="1"/>
  <c r="AB625" i="1"/>
  <c r="X626" i="1"/>
  <c r="Y626" i="1" s="1"/>
  <c r="AB626" i="1"/>
  <c r="X627" i="1"/>
  <c r="Y627" i="1" s="1"/>
  <c r="AB627" i="1"/>
  <c r="X628" i="1"/>
  <c r="Y628" i="1" s="1"/>
  <c r="AB628" i="1"/>
  <c r="X629" i="1"/>
  <c r="Y629" i="1" s="1"/>
  <c r="AB629" i="1"/>
  <c r="X630" i="1"/>
  <c r="Y630" i="1" s="1"/>
  <c r="AB630" i="1"/>
  <c r="X631" i="1"/>
  <c r="Y631" i="1" s="1"/>
  <c r="AB631" i="1"/>
  <c r="X632" i="1"/>
  <c r="Y632" i="1" s="1"/>
  <c r="AB632" i="1"/>
  <c r="X633" i="1"/>
  <c r="Y633" i="1" s="1"/>
  <c r="AB633" i="1"/>
  <c r="X634" i="1"/>
  <c r="Y634" i="1" s="1"/>
  <c r="AB634" i="1"/>
  <c r="X635" i="1"/>
  <c r="Y635" i="1"/>
  <c r="AB635" i="1"/>
  <c r="X636" i="1"/>
  <c r="Y636" i="1" s="1"/>
  <c r="AB636" i="1"/>
  <c r="X637" i="1"/>
  <c r="Y637" i="1" s="1"/>
  <c r="AB637" i="1"/>
  <c r="X638" i="1"/>
  <c r="Y638" i="1" s="1"/>
  <c r="AB638" i="1"/>
  <c r="X639" i="1"/>
  <c r="Y639" i="1" s="1"/>
  <c r="AB639" i="1"/>
  <c r="X640" i="1"/>
  <c r="Y640" i="1" s="1"/>
  <c r="AB640" i="1"/>
  <c r="X641" i="1"/>
  <c r="Y641" i="1"/>
  <c r="AB641" i="1"/>
  <c r="X642" i="1"/>
  <c r="Y642" i="1" s="1"/>
  <c r="AB642" i="1"/>
  <c r="X643" i="1"/>
  <c r="Y643" i="1"/>
  <c r="AB643" i="1"/>
  <c r="X644" i="1"/>
  <c r="Y644" i="1" s="1"/>
  <c r="AB644" i="1"/>
  <c r="X645" i="1"/>
  <c r="Y645" i="1" s="1"/>
  <c r="AB645" i="1"/>
  <c r="X646" i="1"/>
  <c r="Y646" i="1" s="1"/>
  <c r="AB646" i="1"/>
  <c r="X647" i="1"/>
  <c r="Y647" i="1" s="1"/>
  <c r="AB647" i="1"/>
  <c r="X648" i="1"/>
  <c r="Y648" i="1" s="1"/>
  <c r="AB648" i="1"/>
  <c r="X649" i="1"/>
  <c r="Y649" i="1" s="1"/>
  <c r="AB649" i="1"/>
  <c r="X650" i="1"/>
  <c r="Y650" i="1" s="1"/>
  <c r="AB650" i="1"/>
  <c r="X651" i="1"/>
  <c r="Y651" i="1"/>
  <c r="AB651" i="1"/>
  <c r="X652" i="1"/>
  <c r="Y652" i="1" s="1"/>
  <c r="AB652" i="1"/>
  <c r="X653" i="1"/>
  <c r="Y653" i="1" s="1"/>
  <c r="AB653" i="1"/>
  <c r="X654" i="1"/>
  <c r="Y654" i="1" s="1"/>
  <c r="AB654" i="1"/>
  <c r="X655" i="1"/>
  <c r="Y655" i="1" s="1"/>
  <c r="AB655" i="1"/>
  <c r="X656" i="1"/>
  <c r="Y656" i="1" s="1"/>
  <c r="AB656" i="1"/>
  <c r="X657" i="1"/>
  <c r="Y657" i="1" s="1"/>
  <c r="AB657" i="1"/>
  <c r="X658" i="1"/>
  <c r="Y658" i="1"/>
  <c r="AB658" i="1"/>
  <c r="X659" i="1"/>
  <c r="Y659" i="1" s="1"/>
  <c r="AB659" i="1"/>
  <c r="X660" i="1"/>
  <c r="Y660" i="1" s="1"/>
  <c r="AB660" i="1"/>
  <c r="X661" i="1"/>
  <c r="Y661" i="1" s="1"/>
  <c r="AB661" i="1"/>
  <c r="X662" i="1"/>
  <c r="Y662" i="1"/>
  <c r="AB662" i="1"/>
  <c r="X663" i="1"/>
  <c r="Y663" i="1" s="1"/>
  <c r="AB663" i="1"/>
  <c r="X664" i="1"/>
  <c r="Y664" i="1" s="1"/>
  <c r="AB664" i="1"/>
  <c r="X665" i="1"/>
  <c r="Y665" i="1" s="1"/>
  <c r="AB665" i="1"/>
  <c r="X666" i="1"/>
  <c r="Y666" i="1" s="1"/>
  <c r="AB666" i="1"/>
  <c r="X667" i="1"/>
  <c r="Y667" i="1" s="1"/>
  <c r="AB667" i="1"/>
  <c r="X668" i="1"/>
  <c r="Y668" i="1" s="1"/>
  <c r="AB668" i="1"/>
  <c r="X669" i="1"/>
  <c r="Y669" i="1"/>
  <c r="AB669" i="1"/>
  <c r="X670" i="1"/>
  <c r="Y670" i="1" s="1"/>
  <c r="AB670" i="1"/>
  <c r="X671" i="1"/>
  <c r="Y671" i="1" s="1"/>
  <c r="AB671" i="1"/>
  <c r="X672" i="1"/>
  <c r="Y672" i="1" s="1"/>
  <c r="AB672" i="1"/>
  <c r="X673" i="1"/>
  <c r="Y673" i="1" s="1"/>
  <c r="AB673" i="1"/>
  <c r="X674" i="1"/>
  <c r="Y674" i="1"/>
  <c r="AB674" i="1"/>
  <c r="X675" i="1"/>
  <c r="Y675" i="1" s="1"/>
  <c r="AB675" i="1"/>
  <c r="X676" i="1"/>
  <c r="Y676" i="1" s="1"/>
  <c r="AB676" i="1"/>
  <c r="X677" i="1"/>
  <c r="Y677" i="1" s="1"/>
  <c r="AB677" i="1"/>
  <c r="X678" i="1"/>
  <c r="Y678" i="1" s="1"/>
  <c r="AB678" i="1"/>
  <c r="X679" i="1"/>
  <c r="Y679" i="1" s="1"/>
  <c r="AB679" i="1"/>
  <c r="X680" i="1"/>
  <c r="Y680" i="1"/>
  <c r="AB680" i="1"/>
  <c r="X681" i="1"/>
  <c r="Y681" i="1" s="1"/>
  <c r="AB681" i="1"/>
  <c r="X682" i="1"/>
  <c r="Y682" i="1"/>
  <c r="AB682" i="1"/>
  <c r="X683" i="1"/>
  <c r="Y683" i="1" s="1"/>
  <c r="AB683" i="1"/>
  <c r="X684" i="1"/>
  <c r="Y684" i="1" s="1"/>
  <c r="AB684" i="1"/>
  <c r="X685" i="1"/>
  <c r="Y685" i="1" s="1"/>
  <c r="AB685" i="1"/>
  <c r="X686" i="1"/>
  <c r="Y686" i="1" s="1"/>
  <c r="AB686" i="1"/>
  <c r="X687" i="1"/>
  <c r="Y687" i="1" s="1"/>
  <c r="AB687" i="1"/>
  <c r="X688" i="1"/>
  <c r="Y688" i="1" s="1"/>
  <c r="AB688" i="1"/>
  <c r="X689" i="1"/>
  <c r="Y689" i="1"/>
  <c r="AB689" i="1"/>
  <c r="X690" i="1"/>
  <c r="Y690" i="1" s="1"/>
  <c r="AB690" i="1"/>
  <c r="X691" i="1"/>
  <c r="Y691" i="1" s="1"/>
  <c r="AB691" i="1"/>
  <c r="X692" i="1"/>
  <c r="Y692" i="1" s="1"/>
  <c r="AB692" i="1"/>
  <c r="X693" i="1"/>
  <c r="Y693" i="1" s="1"/>
  <c r="AB693" i="1"/>
  <c r="X694" i="1"/>
  <c r="Y694" i="1" s="1"/>
  <c r="AB694" i="1"/>
  <c r="X695" i="1"/>
  <c r="Y695" i="1" s="1"/>
  <c r="AB695" i="1"/>
  <c r="X696" i="1"/>
  <c r="Y696" i="1" s="1"/>
  <c r="AB696" i="1"/>
  <c r="X697" i="1"/>
  <c r="Y697" i="1" s="1"/>
  <c r="AB697" i="1"/>
  <c r="X698" i="1"/>
  <c r="Y698" i="1" s="1"/>
  <c r="AB698" i="1"/>
  <c r="X699" i="1"/>
  <c r="Y699" i="1" s="1"/>
  <c r="AB699" i="1"/>
  <c r="X700" i="1"/>
  <c r="Y700" i="1"/>
  <c r="AB700" i="1"/>
  <c r="X701" i="1"/>
  <c r="Y701" i="1" s="1"/>
  <c r="AB701" i="1"/>
  <c r="X702" i="1"/>
  <c r="Y702" i="1" s="1"/>
  <c r="AB702" i="1"/>
  <c r="X703" i="1"/>
  <c r="Y703" i="1" s="1"/>
  <c r="AB703" i="1"/>
  <c r="X704" i="1"/>
  <c r="Y704" i="1" s="1"/>
  <c r="AB704" i="1"/>
  <c r="X705" i="1"/>
  <c r="Y705" i="1" s="1"/>
  <c r="AB705" i="1"/>
  <c r="X706" i="1"/>
  <c r="Y706" i="1" s="1"/>
  <c r="AB706" i="1"/>
  <c r="X707" i="1"/>
  <c r="Y707" i="1" s="1"/>
  <c r="AB707" i="1"/>
  <c r="X708" i="1"/>
  <c r="Y708" i="1"/>
  <c r="AB708" i="1"/>
  <c r="X709" i="1"/>
  <c r="Y709" i="1" s="1"/>
  <c r="AB709" i="1"/>
  <c r="X710" i="1"/>
  <c r="Y710" i="1" s="1"/>
  <c r="AB710" i="1"/>
  <c r="X711" i="1"/>
  <c r="Y711" i="1" s="1"/>
  <c r="AB711" i="1"/>
  <c r="X712" i="1"/>
  <c r="Y712" i="1"/>
  <c r="AB712" i="1"/>
  <c r="X713" i="1"/>
  <c r="Y713" i="1" s="1"/>
  <c r="AB713" i="1"/>
  <c r="X714" i="1"/>
  <c r="Y714" i="1"/>
  <c r="AB714" i="1"/>
  <c r="X715" i="1"/>
  <c r="Y715" i="1" s="1"/>
  <c r="AB715" i="1"/>
  <c r="X716" i="1"/>
  <c r="Y716" i="1" s="1"/>
  <c r="AB716" i="1"/>
  <c r="X717" i="1"/>
  <c r="Y717" i="1" s="1"/>
  <c r="AB717" i="1"/>
  <c r="X718" i="1"/>
  <c r="Y718" i="1" s="1"/>
  <c r="AB718" i="1"/>
  <c r="X719" i="1"/>
  <c r="Y719" i="1" s="1"/>
  <c r="AB719" i="1"/>
  <c r="X720" i="1"/>
  <c r="Y720" i="1" s="1"/>
  <c r="AB720" i="1"/>
  <c r="X721" i="1"/>
  <c r="Y721" i="1" s="1"/>
  <c r="AB721" i="1"/>
  <c r="X722" i="1"/>
  <c r="Y722" i="1"/>
  <c r="AB722" i="1"/>
  <c r="X723" i="1"/>
  <c r="Y723" i="1" s="1"/>
  <c r="AB723" i="1"/>
  <c r="X724" i="1"/>
  <c r="Y724" i="1" s="1"/>
  <c r="AB724" i="1"/>
  <c r="X725" i="1"/>
  <c r="Y725" i="1" s="1"/>
  <c r="AB725" i="1"/>
  <c r="X726" i="1"/>
  <c r="Y726" i="1" s="1"/>
  <c r="AB726" i="1"/>
  <c r="X727" i="1"/>
  <c r="Y727" i="1" s="1"/>
  <c r="AB727" i="1"/>
  <c r="X728" i="1"/>
  <c r="Y728" i="1" s="1"/>
  <c r="AB728" i="1"/>
  <c r="X729" i="1"/>
  <c r="Y729" i="1" s="1"/>
  <c r="AB729" i="1"/>
  <c r="X730" i="1"/>
  <c r="Y730" i="1" s="1"/>
  <c r="AB730" i="1"/>
  <c r="X731" i="1"/>
  <c r="Y731" i="1" s="1"/>
  <c r="AB731" i="1"/>
  <c r="X732" i="1"/>
  <c r="Y732" i="1" s="1"/>
  <c r="AB732" i="1"/>
  <c r="X733" i="1"/>
  <c r="Y733" i="1" s="1"/>
  <c r="AB733" i="1"/>
  <c r="X734" i="1"/>
  <c r="Y734" i="1" s="1"/>
  <c r="AB734" i="1"/>
  <c r="X735" i="1"/>
  <c r="Y735" i="1" s="1"/>
  <c r="AB735" i="1"/>
  <c r="X736" i="1"/>
  <c r="Y736" i="1" s="1"/>
  <c r="AB736" i="1"/>
  <c r="X737" i="1"/>
  <c r="Y737" i="1" s="1"/>
  <c r="AB737" i="1"/>
  <c r="X738" i="1"/>
  <c r="Y738" i="1"/>
  <c r="AB738" i="1"/>
  <c r="X739" i="1"/>
  <c r="Y739" i="1" s="1"/>
  <c r="AB739" i="1"/>
  <c r="X740" i="1"/>
  <c r="Y740" i="1" s="1"/>
  <c r="AB740" i="1"/>
  <c r="X741" i="1"/>
  <c r="Y741" i="1" s="1"/>
  <c r="AB741" i="1"/>
  <c r="X742" i="1"/>
  <c r="Y742" i="1" s="1"/>
  <c r="AB742" i="1"/>
  <c r="X743" i="1"/>
  <c r="Y743" i="1" s="1"/>
  <c r="AB743" i="1"/>
  <c r="X744" i="1"/>
  <c r="Y744" i="1"/>
  <c r="AB744" i="1"/>
  <c r="X745" i="1"/>
  <c r="Y745" i="1" s="1"/>
  <c r="AB745" i="1"/>
  <c r="X746" i="1"/>
  <c r="Y746" i="1"/>
  <c r="AB746" i="1"/>
  <c r="X747" i="1"/>
  <c r="Y747" i="1" s="1"/>
  <c r="AB747" i="1"/>
  <c r="X748" i="1"/>
  <c r="Y748" i="1" s="1"/>
  <c r="AB748" i="1"/>
  <c r="X749" i="1"/>
  <c r="Y749" i="1" s="1"/>
  <c r="AB749" i="1"/>
  <c r="X750" i="1"/>
  <c r="Y750" i="1" s="1"/>
  <c r="AB750" i="1"/>
  <c r="X751" i="1"/>
  <c r="Y751" i="1" s="1"/>
  <c r="AB751" i="1"/>
  <c r="X752" i="1"/>
  <c r="Y752" i="1" s="1"/>
  <c r="AB752" i="1"/>
  <c r="X753" i="1"/>
  <c r="Y753" i="1" s="1"/>
  <c r="AB753" i="1"/>
  <c r="X754" i="1"/>
  <c r="Y754" i="1"/>
  <c r="AB754" i="1"/>
  <c r="X755" i="1"/>
  <c r="Y755" i="1" s="1"/>
  <c r="AB755" i="1"/>
  <c r="X756" i="1"/>
  <c r="Y756" i="1" s="1"/>
  <c r="AB756" i="1"/>
  <c r="X757" i="1"/>
  <c r="Y757" i="1" s="1"/>
  <c r="AB757" i="1"/>
  <c r="X758" i="1"/>
  <c r="Y758" i="1" s="1"/>
  <c r="AB758" i="1"/>
  <c r="X759" i="1"/>
  <c r="Y759" i="1" s="1"/>
  <c r="AB759" i="1"/>
  <c r="X760" i="1"/>
  <c r="Y760" i="1" s="1"/>
  <c r="AB760" i="1"/>
  <c r="X761" i="1"/>
  <c r="Y761" i="1" s="1"/>
  <c r="AB761" i="1"/>
  <c r="X762" i="1"/>
  <c r="Y762" i="1" s="1"/>
  <c r="AB762" i="1"/>
  <c r="X763" i="1"/>
  <c r="Y763" i="1" s="1"/>
  <c r="AB763" i="1"/>
  <c r="X764" i="1"/>
  <c r="Y764" i="1" s="1"/>
  <c r="AB764" i="1"/>
  <c r="X765" i="1"/>
  <c r="Y765" i="1" s="1"/>
  <c r="AB765" i="1"/>
  <c r="X766" i="1"/>
  <c r="Y766" i="1" s="1"/>
  <c r="AB766" i="1"/>
  <c r="X767" i="1"/>
  <c r="Y767" i="1" s="1"/>
  <c r="AB767" i="1"/>
  <c r="X768" i="1"/>
  <c r="Y768" i="1" s="1"/>
  <c r="AB768" i="1"/>
  <c r="X769" i="1"/>
  <c r="Y769" i="1" s="1"/>
  <c r="AB769" i="1"/>
  <c r="X770" i="1"/>
  <c r="Y770" i="1"/>
  <c r="AB770" i="1"/>
  <c r="X771" i="1"/>
  <c r="Y771" i="1" s="1"/>
  <c r="AB771" i="1"/>
  <c r="X772" i="1"/>
  <c r="Y772" i="1"/>
  <c r="AB772" i="1"/>
  <c r="X773" i="1"/>
  <c r="Y773" i="1" s="1"/>
  <c r="AB773" i="1"/>
  <c r="X774" i="1"/>
  <c r="Y774" i="1" s="1"/>
  <c r="AB774" i="1"/>
  <c r="X775" i="1"/>
  <c r="Y775" i="1" s="1"/>
  <c r="AB775" i="1"/>
  <c r="X776" i="1"/>
  <c r="Y776" i="1" s="1"/>
  <c r="AB776" i="1"/>
  <c r="X777" i="1"/>
  <c r="Y777" i="1" s="1"/>
  <c r="AB777" i="1"/>
  <c r="X778" i="1"/>
  <c r="Y778" i="1" s="1"/>
  <c r="AB778" i="1"/>
  <c r="X779" i="1"/>
  <c r="Y779" i="1"/>
  <c r="AB779" i="1"/>
  <c r="X780" i="1"/>
  <c r="Y780" i="1" s="1"/>
  <c r="AB780" i="1"/>
  <c r="X781" i="1"/>
  <c r="Y781" i="1" s="1"/>
  <c r="AB781" i="1"/>
  <c r="X782" i="1"/>
  <c r="Y782" i="1"/>
  <c r="AB782" i="1"/>
  <c r="X783" i="1"/>
  <c r="Y783" i="1" s="1"/>
  <c r="AB783" i="1"/>
  <c r="X784" i="1"/>
  <c r="Y784" i="1" s="1"/>
  <c r="AB784" i="1"/>
  <c r="X785" i="1"/>
  <c r="Y785" i="1" s="1"/>
  <c r="AB785" i="1"/>
  <c r="X786" i="1"/>
  <c r="Y786" i="1" s="1"/>
  <c r="AB786" i="1"/>
  <c r="X787" i="1"/>
  <c r="Y787" i="1" s="1"/>
  <c r="AB787" i="1"/>
  <c r="X788" i="1"/>
  <c r="Y788" i="1"/>
  <c r="AB788" i="1"/>
  <c r="X789" i="1"/>
  <c r="Y789" i="1" s="1"/>
  <c r="AB789" i="1"/>
  <c r="X790" i="1"/>
  <c r="Y790" i="1" s="1"/>
  <c r="AB790" i="1"/>
  <c r="X791" i="1"/>
  <c r="Y791" i="1" s="1"/>
  <c r="AB791" i="1"/>
  <c r="X792" i="1"/>
  <c r="Y792" i="1" s="1"/>
  <c r="AB792" i="1"/>
  <c r="X793" i="1"/>
  <c r="Y793" i="1"/>
  <c r="AB793" i="1"/>
  <c r="X794" i="1"/>
  <c r="Y794" i="1" s="1"/>
  <c r="AB794" i="1"/>
  <c r="X795" i="1"/>
  <c r="Y795" i="1" s="1"/>
  <c r="AB795" i="1"/>
  <c r="X796" i="1"/>
  <c r="Y796" i="1" s="1"/>
  <c r="AB796" i="1"/>
  <c r="X797" i="1"/>
  <c r="Y797" i="1" s="1"/>
  <c r="AB797" i="1"/>
  <c r="X798" i="1"/>
  <c r="Y798" i="1" s="1"/>
  <c r="AB798" i="1"/>
  <c r="X799" i="1"/>
  <c r="Y799" i="1" s="1"/>
  <c r="AB799" i="1"/>
  <c r="X800" i="1"/>
  <c r="Y800" i="1"/>
  <c r="AB800" i="1"/>
  <c r="X801" i="1"/>
  <c r="Y801" i="1" s="1"/>
  <c r="AB801" i="1"/>
  <c r="X802" i="1"/>
  <c r="Y802" i="1" s="1"/>
  <c r="AB802" i="1"/>
  <c r="X803" i="1"/>
  <c r="Y803" i="1" s="1"/>
  <c r="AB803" i="1"/>
  <c r="X804" i="1"/>
  <c r="Y804" i="1"/>
  <c r="AB804" i="1"/>
  <c r="X805" i="1"/>
  <c r="Y805" i="1" s="1"/>
  <c r="AB805" i="1"/>
  <c r="X806" i="1"/>
  <c r="Y806" i="1" s="1"/>
  <c r="AB806" i="1"/>
  <c r="X807" i="1"/>
  <c r="Y807" i="1" s="1"/>
  <c r="AB807" i="1"/>
  <c r="X808" i="1"/>
  <c r="Y808" i="1" s="1"/>
  <c r="AB808" i="1"/>
  <c r="X809" i="1"/>
  <c r="Y809" i="1" s="1"/>
  <c r="AB809" i="1"/>
  <c r="X810" i="1"/>
  <c r="Y810" i="1" s="1"/>
  <c r="AB810" i="1"/>
  <c r="X811" i="1"/>
  <c r="Y811" i="1" s="1"/>
  <c r="AB811" i="1"/>
  <c r="X812" i="1"/>
  <c r="Y812" i="1" s="1"/>
  <c r="AB812" i="1"/>
  <c r="X813" i="1"/>
  <c r="Y813" i="1" s="1"/>
  <c r="AB813" i="1"/>
  <c r="X814" i="1"/>
  <c r="Y814" i="1" s="1"/>
  <c r="AB814" i="1"/>
  <c r="X815" i="1"/>
  <c r="Y815" i="1" s="1"/>
  <c r="AB815" i="1"/>
  <c r="X816" i="1"/>
  <c r="Y816" i="1"/>
  <c r="AB816" i="1"/>
  <c r="X817" i="1"/>
  <c r="Y817" i="1" s="1"/>
  <c r="AB817" i="1"/>
  <c r="X818" i="1"/>
  <c r="Y818" i="1" s="1"/>
  <c r="AB818" i="1"/>
  <c r="X819" i="1"/>
  <c r="Y819" i="1" s="1"/>
  <c r="AB819" i="1"/>
  <c r="X820" i="1"/>
  <c r="Y820" i="1" s="1"/>
  <c r="AB820" i="1"/>
  <c r="X821" i="1"/>
  <c r="Y821" i="1" s="1"/>
  <c r="AB821" i="1"/>
  <c r="X822" i="1"/>
  <c r="Y822" i="1" s="1"/>
  <c r="AB822" i="1"/>
  <c r="X823" i="1"/>
  <c r="Y823" i="1" s="1"/>
  <c r="AB823" i="1"/>
  <c r="X824" i="1"/>
  <c r="Y824" i="1" s="1"/>
  <c r="AB824" i="1"/>
  <c r="X825" i="1"/>
  <c r="Y825" i="1"/>
  <c r="AB825" i="1"/>
  <c r="X826" i="1"/>
  <c r="Y826" i="1" s="1"/>
  <c r="AB826" i="1"/>
  <c r="X827" i="1"/>
  <c r="Y827" i="1" s="1"/>
  <c r="AB827" i="1"/>
  <c r="X828" i="1"/>
  <c r="Y828" i="1" s="1"/>
  <c r="AB828" i="1"/>
  <c r="X829" i="1"/>
  <c r="Y829" i="1" s="1"/>
  <c r="AB829" i="1"/>
  <c r="X830" i="1"/>
  <c r="Y830" i="1" s="1"/>
  <c r="AB830" i="1"/>
  <c r="X831" i="1"/>
  <c r="Y831" i="1" s="1"/>
  <c r="AB831" i="1"/>
  <c r="X832" i="1"/>
  <c r="Y832" i="1" s="1"/>
  <c r="AB832" i="1"/>
  <c r="X833" i="1"/>
  <c r="Y833" i="1" s="1"/>
  <c r="AB833" i="1"/>
  <c r="X834" i="1"/>
  <c r="Y834" i="1" s="1"/>
  <c r="AB834" i="1"/>
  <c r="X835" i="1"/>
  <c r="Y835" i="1" s="1"/>
  <c r="AB835" i="1"/>
  <c r="X836" i="1"/>
  <c r="Y836" i="1"/>
  <c r="AB836" i="1"/>
  <c r="X837" i="1"/>
  <c r="Y837" i="1" s="1"/>
  <c r="AB837" i="1"/>
  <c r="X838" i="1"/>
  <c r="Y838" i="1" s="1"/>
  <c r="AB838" i="1"/>
  <c r="X839" i="1"/>
  <c r="Y839" i="1" s="1"/>
  <c r="AB839" i="1"/>
  <c r="X840" i="1"/>
  <c r="Y840" i="1" s="1"/>
  <c r="AB840" i="1"/>
  <c r="X841" i="1"/>
  <c r="Y841" i="1" s="1"/>
  <c r="AB841" i="1"/>
  <c r="X842" i="1"/>
  <c r="Y842" i="1" s="1"/>
  <c r="AB842" i="1"/>
  <c r="X843" i="1"/>
  <c r="Y843" i="1" s="1"/>
  <c r="AB843" i="1"/>
  <c r="X844" i="1"/>
  <c r="Y844" i="1" s="1"/>
  <c r="AB844" i="1"/>
  <c r="X845" i="1"/>
  <c r="Y845" i="1" s="1"/>
  <c r="AB845" i="1"/>
  <c r="X846" i="1"/>
  <c r="Y846" i="1"/>
  <c r="AB846" i="1"/>
  <c r="X847" i="1"/>
  <c r="Y847" i="1" s="1"/>
  <c r="AB847" i="1"/>
  <c r="X848" i="1"/>
  <c r="Y848" i="1" s="1"/>
  <c r="AB848" i="1"/>
  <c r="X849" i="1"/>
  <c r="Y849" i="1" s="1"/>
  <c r="AB849" i="1"/>
  <c r="X850" i="1"/>
  <c r="Y850" i="1" s="1"/>
  <c r="AB850" i="1"/>
  <c r="X851" i="1"/>
  <c r="Y851" i="1" s="1"/>
  <c r="AB851" i="1"/>
  <c r="X852" i="1"/>
  <c r="Y852" i="1" s="1"/>
  <c r="AB852" i="1"/>
  <c r="X853" i="1"/>
  <c r="Y853" i="1" s="1"/>
  <c r="AB853" i="1"/>
  <c r="X854" i="1"/>
  <c r="Y854" i="1"/>
  <c r="AB854" i="1"/>
  <c r="X855" i="1"/>
  <c r="Y855" i="1" s="1"/>
  <c r="AB855" i="1"/>
  <c r="X856" i="1"/>
  <c r="Y856" i="1" s="1"/>
  <c r="AB856" i="1"/>
  <c r="X857" i="1"/>
  <c r="Y857" i="1" s="1"/>
  <c r="AB857" i="1"/>
  <c r="X858" i="1"/>
  <c r="Y858" i="1" s="1"/>
  <c r="AB858" i="1"/>
  <c r="X859" i="1"/>
  <c r="Y859" i="1" s="1"/>
  <c r="AB859" i="1"/>
  <c r="X860" i="1"/>
  <c r="Y860" i="1" s="1"/>
  <c r="AB860" i="1"/>
  <c r="X861" i="1"/>
  <c r="Y861" i="1" s="1"/>
  <c r="AB861" i="1"/>
  <c r="X862" i="1"/>
  <c r="Y862" i="1" s="1"/>
  <c r="AB862" i="1"/>
  <c r="X863" i="1"/>
  <c r="Y863" i="1" s="1"/>
  <c r="AB863" i="1"/>
  <c r="X864" i="1"/>
  <c r="Y864" i="1" s="1"/>
  <c r="AB864" i="1"/>
  <c r="X865" i="1"/>
  <c r="Y865" i="1" s="1"/>
  <c r="AB865" i="1"/>
  <c r="X866" i="1"/>
  <c r="Y866" i="1" s="1"/>
  <c r="AB866" i="1"/>
  <c r="X867" i="1"/>
  <c r="Y867" i="1" s="1"/>
  <c r="AB867" i="1"/>
  <c r="X868" i="1"/>
  <c r="Y868" i="1" s="1"/>
  <c r="AB868" i="1"/>
  <c r="X869" i="1"/>
  <c r="Y869" i="1" s="1"/>
  <c r="AB869" i="1"/>
  <c r="X870" i="1"/>
  <c r="Y870" i="1" s="1"/>
  <c r="AB870" i="1"/>
  <c r="X871" i="1"/>
  <c r="Y871" i="1" s="1"/>
  <c r="AB871" i="1"/>
  <c r="X872" i="1"/>
  <c r="Y872" i="1" s="1"/>
  <c r="AB872" i="1"/>
  <c r="X873" i="1"/>
  <c r="Y873" i="1" s="1"/>
  <c r="AB873" i="1"/>
  <c r="X874" i="1"/>
  <c r="Y874" i="1" s="1"/>
  <c r="AB874" i="1"/>
  <c r="X875" i="1"/>
  <c r="Y875" i="1"/>
  <c r="AB875" i="1"/>
  <c r="X876" i="1"/>
  <c r="Y876" i="1" s="1"/>
  <c r="AB876" i="1"/>
  <c r="X877" i="1"/>
  <c r="Y877" i="1" s="1"/>
  <c r="AB877" i="1"/>
  <c r="X878" i="1"/>
  <c r="Y878" i="1" s="1"/>
  <c r="AB878" i="1"/>
  <c r="X879" i="1"/>
  <c r="Y879" i="1" s="1"/>
  <c r="AB879" i="1"/>
  <c r="X880" i="1"/>
  <c r="Y880" i="1" s="1"/>
  <c r="AB880" i="1"/>
  <c r="X881" i="1"/>
  <c r="Y881" i="1" s="1"/>
  <c r="AB881" i="1"/>
  <c r="X882" i="1"/>
  <c r="Y882" i="1" s="1"/>
  <c r="AB882" i="1"/>
  <c r="X883" i="1"/>
  <c r="Y883" i="1" s="1"/>
  <c r="AB883" i="1"/>
  <c r="X884" i="1"/>
  <c r="Y884" i="1" s="1"/>
  <c r="AB884" i="1"/>
  <c r="X885" i="1"/>
  <c r="Y885" i="1" s="1"/>
  <c r="AB885" i="1"/>
  <c r="X886" i="1"/>
  <c r="Y886" i="1" s="1"/>
  <c r="AB886" i="1"/>
  <c r="X887" i="1"/>
  <c r="Y887" i="1" s="1"/>
  <c r="AB887" i="1"/>
  <c r="X888" i="1"/>
  <c r="Y888" i="1" s="1"/>
  <c r="AB888" i="1"/>
  <c r="X889" i="1"/>
  <c r="Y889" i="1" s="1"/>
  <c r="AB889" i="1"/>
  <c r="X890" i="1"/>
  <c r="Y890" i="1" s="1"/>
  <c r="AB890" i="1"/>
  <c r="X891" i="1"/>
  <c r="Y891" i="1"/>
  <c r="AB891" i="1"/>
  <c r="X892" i="1"/>
  <c r="Y892" i="1" s="1"/>
  <c r="AB892" i="1"/>
  <c r="X893" i="1"/>
  <c r="Y893" i="1" s="1"/>
  <c r="AB893" i="1"/>
  <c r="X894" i="1"/>
  <c r="Y894" i="1" s="1"/>
  <c r="AB894" i="1"/>
  <c r="X895" i="1"/>
  <c r="Y895" i="1" s="1"/>
  <c r="AB895" i="1"/>
  <c r="X896" i="1"/>
  <c r="Y896" i="1" s="1"/>
  <c r="AB896" i="1"/>
  <c r="X897" i="1"/>
  <c r="Y897" i="1" s="1"/>
  <c r="AB897" i="1"/>
  <c r="X898" i="1"/>
  <c r="Y898" i="1" s="1"/>
  <c r="AB898" i="1"/>
  <c r="X899" i="1"/>
  <c r="Y899" i="1"/>
  <c r="AB899" i="1"/>
  <c r="X900" i="1"/>
  <c r="Y900" i="1" s="1"/>
  <c r="AB900" i="1"/>
  <c r="X901" i="1"/>
  <c r="Y901" i="1" s="1"/>
  <c r="AB901" i="1"/>
  <c r="X902" i="1"/>
  <c r="Y902" i="1" s="1"/>
  <c r="AB902" i="1"/>
  <c r="X903" i="1"/>
  <c r="Y903" i="1" s="1"/>
  <c r="AB903" i="1"/>
  <c r="X904" i="1"/>
  <c r="Y904" i="1" s="1"/>
  <c r="AB904" i="1"/>
  <c r="X905" i="1"/>
  <c r="Y905" i="1" s="1"/>
  <c r="AB905" i="1"/>
  <c r="X906" i="1"/>
  <c r="Y906" i="1" s="1"/>
  <c r="AB906" i="1"/>
  <c r="X907" i="1"/>
  <c r="Y907" i="1" s="1"/>
  <c r="AB907" i="1"/>
  <c r="X908" i="1"/>
  <c r="Y908" i="1" s="1"/>
  <c r="AB908" i="1"/>
  <c r="X909" i="1"/>
  <c r="Y909" i="1" s="1"/>
  <c r="AB909" i="1"/>
  <c r="X910" i="1"/>
  <c r="Y910" i="1" s="1"/>
  <c r="AB910" i="1"/>
  <c r="X911" i="1"/>
  <c r="Y911" i="1" s="1"/>
  <c r="AB911" i="1"/>
  <c r="X912" i="1"/>
  <c r="Y912" i="1" s="1"/>
  <c r="AB912" i="1"/>
  <c r="X913" i="1"/>
  <c r="Y913" i="1" s="1"/>
  <c r="AB913" i="1"/>
  <c r="X914" i="1"/>
  <c r="Y914" i="1" s="1"/>
  <c r="AB914" i="1"/>
  <c r="X915" i="1"/>
  <c r="Y915" i="1" s="1"/>
  <c r="AB915" i="1"/>
  <c r="X916" i="1"/>
  <c r="Y916" i="1" s="1"/>
  <c r="AB916" i="1"/>
  <c r="X917" i="1"/>
  <c r="Y917" i="1" s="1"/>
  <c r="AB917" i="1"/>
  <c r="X918" i="1"/>
  <c r="Y918" i="1" s="1"/>
  <c r="AB918" i="1"/>
  <c r="X919" i="1"/>
  <c r="Y919" i="1" s="1"/>
  <c r="AB919" i="1"/>
  <c r="X920" i="1"/>
  <c r="Y920" i="1" s="1"/>
  <c r="AB920" i="1"/>
  <c r="X921" i="1"/>
  <c r="Y921" i="1" s="1"/>
  <c r="AB921" i="1"/>
  <c r="X922" i="1"/>
  <c r="Y922" i="1" s="1"/>
  <c r="AB922" i="1"/>
  <c r="X923" i="1"/>
  <c r="Y923" i="1"/>
  <c r="AB923" i="1"/>
  <c r="X924" i="1"/>
  <c r="Y924" i="1" s="1"/>
  <c r="AB924" i="1"/>
  <c r="X925" i="1"/>
  <c r="Y925" i="1" s="1"/>
  <c r="AB925" i="1"/>
  <c r="X926" i="1"/>
  <c r="Y926" i="1" s="1"/>
  <c r="AB926" i="1"/>
  <c r="X927" i="1"/>
  <c r="Y927" i="1" s="1"/>
  <c r="AB927" i="1"/>
  <c r="X928" i="1"/>
  <c r="Y928" i="1" s="1"/>
  <c r="AB928" i="1"/>
  <c r="X929" i="1"/>
  <c r="Y929" i="1" s="1"/>
  <c r="AB929" i="1"/>
  <c r="X930" i="1"/>
  <c r="Y930" i="1" s="1"/>
  <c r="AB930" i="1"/>
  <c r="X931" i="1"/>
  <c r="Y931" i="1" s="1"/>
  <c r="AB931" i="1"/>
  <c r="X932" i="1"/>
  <c r="Y932" i="1" s="1"/>
  <c r="AB932" i="1"/>
  <c r="X933" i="1"/>
  <c r="Y933" i="1" s="1"/>
  <c r="AB933" i="1"/>
  <c r="X934" i="1"/>
  <c r="Y934" i="1" s="1"/>
  <c r="AB934" i="1"/>
  <c r="X935" i="1"/>
  <c r="Y935" i="1" s="1"/>
  <c r="AB935" i="1"/>
  <c r="X936" i="1"/>
  <c r="Y936" i="1"/>
  <c r="AB936" i="1"/>
  <c r="X937" i="1"/>
  <c r="Y937" i="1" s="1"/>
  <c r="AB937" i="1"/>
  <c r="X938" i="1"/>
  <c r="Y938" i="1" s="1"/>
  <c r="AB938" i="1"/>
  <c r="X939" i="1"/>
  <c r="Y939" i="1" s="1"/>
  <c r="AB939" i="1"/>
  <c r="X940" i="1"/>
  <c r="Y940" i="1" s="1"/>
  <c r="AB940" i="1"/>
  <c r="X941" i="1"/>
  <c r="Y941" i="1" s="1"/>
  <c r="AB941" i="1"/>
  <c r="X942" i="1"/>
  <c r="Y942" i="1"/>
  <c r="AB942" i="1"/>
  <c r="X943" i="1"/>
  <c r="Y943" i="1" s="1"/>
  <c r="AB943" i="1"/>
  <c r="X944" i="1"/>
  <c r="Y944" i="1" s="1"/>
  <c r="AB944" i="1"/>
  <c r="X945" i="1"/>
  <c r="Y945" i="1" s="1"/>
  <c r="AB945" i="1"/>
  <c r="X946" i="1"/>
  <c r="Y946" i="1" s="1"/>
  <c r="AB946" i="1"/>
  <c r="X947" i="1"/>
  <c r="Y947" i="1" s="1"/>
  <c r="AB947" i="1"/>
  <c r="X948" i="1"/>
  <c r="Y948" i="1" s="1"/>
  <c r="AB948" i="1"/>
  <c r="X949" i="1"/>
  <c r="Y949" i="1"/>
  <c r="AB949" i="1"/>
  <c r="X950" i="1"/>
  <c r="Y950" i="1" s="1"/>
  <c r="AB950" i="1"/>
  <c r="X951" i="1"/>
  <c r="Y951" i="1" s="1"/>
  <c r="AB951" i="1"/>
  <c r="X952" i="1"/>
  <c r="Y952" i="1" s="1"/>
  <c r="AB952" i="1"/>
  <c r="X953" i="1"/>
  <c r="Y953" i="1" s="1"/>
  <c r="AB953" i="1"/>
  <c r="X954" i="1"/>
  <c r="Y954" i="1" s="1"/>
  <c r="AB954" i="1"/>
  <c r="X955" i="1"/>
  <c r="Y955" i="1"/>
  <c r="AB955" i="1"/>
  <c r="X956" i="1"/>
  <c r="Y956" i="1" s="1"/>
  <c r="AB956" i="1"/>
  <c r="X957" i="1"/>
  <c r="Y957" i="1" s="1"/>
  <c r="AB957" i="1"/>
  <c r="X958" i="1"/>
  <c r="Y958" i="1" s="1"/>
  <c r="AB958" i="1"/>
  <c r="X959" i="1"/>
  <c r="Y959" i="1" s="1"/>
  <c r="AB959" i="1"/>
  <c r="X960" i="1"/>
  <c r="Y960" i="1" s="1"/>
  <c r="AB960" i="1"/>
  <c r="X961" i="1"/>
  <c r="Y961" i="1" s="1"/>
  <c r="AB961" i="1"/>
  <c r="X962" i="1"/>
  <c r="Y962" i="1" s="1"/>
  <c r="AB962" i="1"/>
  <c r="X963" i="1"/>
  <c r="Y963" i="1"/>
  <c r="AB963" i="1"/>
  <c r="X964" i="1"/>
  <c r="Y964" i="1" s="1"/>
  <c r="AB964" i="1"/>
  <c r="X965" i="1"/>
  <c r="Y965" i="1" s="1"/>
  <c r="AB965" i="1"/>
  <c r="X966" i="1"/>
  <c r="Y966" i="1" s="1"/>
  <c r="AB966" i="1"/>
  <c r="X967" i="1"/>
  <c r="Y967" i="1" s="1"/>
  <c r="AB967" i="1"/>
  <c r="X968" i="1"/>
  <c r="Y968" i="1" s="1"/>
  <c r="AB968" i="1"/>
  <c r="X969" i="1"/>
  <c r="Y969" i="1" s="1"/>
  <c r="AB969" i="1"/>
  <c r="X970" i="1"/>
  <c r="Y970" i="1" s="1"/>
  <c r="AB970" i="1"/>
  <c r="X971" i="1"/>
  <c r="Y971" i="1" s="1"/>
  <c r="AB971" i="1"/>
  <c r="X972" i="1"/>
  <c r="Y972" i="1" s="1"/>
  <c r="AB972" i="1"/>
  <c r="X973" i="1"/>
  <c r="Y973" i="1" s="1"/>
  <c r="AB973" i="1"/>
  <c r="X974" i="1"/>
  <c r="Y974" i="1"/>
  <c r="AB974" i="1"/>
  <c r="X975" i="1"/>
  <c r="Y975" i="1" s="1"/>
  <c r="AB975" i="1"/>
  <c r="X976" i="1"/>
  <c r="Y976" i="1" s="1"/>
  <c r="AB976" i="1"/>
  <c r="X977" i="1"/>
  <c r="Y977" i="1" s="1"/>
  <c r="AB977" i="1"/>
  <c r="X978" i="1"/>
  <c r="Y978" i="1" s="1"/>
  <c r="AB978" i="1"/>
  <c r="X979" i="1"/>
  <c r="Y979" i="1"/>
  <c r="AB979" i="1"/>
  <c r="X980" i="1"/>
  <c r="Y980" i="1" s="1"/>
  <c r="AB980" i="1"/>
  <c r="X981" i="1"/>
  <c r="Y981" i="1" s="1"/>
  <c r="AB981" i="1"/>
  <c r="X982" i="1"/>
  <c r="Y982" i="1"/>
  <c r="AB982" i="1"/>
  <c r="X983" i="1"/>
  <c r="Y983" i="1" s="1"/>
  <c r="AB983" i="1"/>
  <c r="X984" i="1"/>
  <c r="Y984" i="1" s="1"/>
  <c r="AB984" i="1"/>
  <c r="X985" i="1"/>
  <c r="Y985" i="1" s="1"/>
  <c r="AB985" i="1"/>
  <c r="X986" i="1"/>
  <c r="Y986" i="1" s="1"/>
  <c r="AB986" i="1"/>
  <c r="X987" i="1"/>
  <c r="Y987" i="1" s="1"/>
  <c r="AB987" i="1"/>
  <c r="X988" i="1"/>
  <c r="Y988" i="1" s="1"/>
  <c r="AB988" i="1"/>
  <c r="X989" i="1"/>
  <c r="Y989" i="1" s="1"/>
  <c r="AB989" i="1"/>
  <c r="X990" i="1"/>
  <c r="Y990" i="1" s="1"/>
  <c r="AB990" i="1"/>
  <c r="X991" i="1"/>
  <c r="Y991" i="1" s="1"/>
  <c r="AB991" i="1"/>
  <c r="X992" i="1"/>
  <c r="Y992" i="1" s="1"/>
  <c r="AB992" i="1"/>
  <c r="X993" i="1"/>
  <c r="Y993" i="1" s="1"/>
  <c r="AB993" i="1"/>
  <c r="X994" i="1"/>
  <c r="Y994" i="1" s="1"/>
  <c r="AB994" i="1"/>
  <c r="X995" i="1"/>
  <c r="Y995" i="1" s="1"/>
  <c r="AB995" i="1"/>
  <c r="X996" i="1"/>
  <c r="Y996" i="1" s="1"/>
  <c r="AB996" i="1"/>
  <c r="X997" i="1"/>
  <c r="Y997" i="1" s="1"/>
  <c r="AB997" i="1"/>
  <c r="X998" i="1"/>
  <c r="Y998" i="1"/>
  <c r="AB998" i="1"/>
  <c r="X999" i="1"/>
  <c r="Y999" i="1" s="1"/>
  <c r="AB999" i="1"/>
  <c r="X1000" i="1"/>
  <c r="Y1000" i="1" s="1"/>
  <c r="AB1000" i="1"/>
  <c r="X1001" i="1"/>
  <c r="Y1001" i="1" s="1"/>
  <c r="AB1001" i="1"/>
  <c r="X1002" i="1"/>
  <c r="Y1002" i="1" s="1"/>
  <c r="AB1002" i="1"/>
  <c r="X1003" i="1"/>
  <c r="Y1003" i="1" s="1"/>
  <c r="AB1003" i="1"/>
  <c r="X1004" i="1"/>
  <c r="Y1004" i="1" s="1"/>
  <c r="AB1004" i="1"/>
  <c r="X1005" i="1"/>
  <c r="Y1005" i="1" s="1"/>
  <c r="AB1005" i="1"/>
  <c r="X1006" i="1"/>
  <c r="Y1006" i="1" s="1"/>
  <c r="AB1006" i="1"/>
  <c r="X1007" i="1"/>
  <c r="Y1007" i="1"/>
  <c r="AB1007" i="1"/>
  <c r="X1008" i="1"/>
  <c r="Y1008" i="1" s="1"/>
  <c r="AB1008" i="1"/>
  <c r="X1009" i="1"/>
  <c r="Y1009" i="1" s="1"/>
  <c r="AB1009" i="1"/>
  <c r="X1010" i="1"/>
  <c r="Y1010" i="1" s="1"/>
  <c r="AB1010" i="1"/>
  <c r="X1011" i="1"/>
  <c r="Y1011" i="1" s="1"/>
  <c r="AB1011" i="1"/>
  <c r="X1012" i="1"/>
  <c r="Y1012" i="1" s="1"/>
  <c r="AB1012" i="1"/>
  <c r="X1013" i="1"/>
  <c r="Y1013" i="1" s="1"/>
  <c r="AB1013" i="1"/>
  <c r="X1014" i="1"/>
  <c r="Y1014" i="1" s="1"/>
  <c r="AB1014" i="1"/>
  <c r="X1015" i="1"/>
  <c r="Y1015" i="1" s="1"/>
  <c r="AB1015" i="1"/>
  <c r="X1016" i="1"/>
  <c r="Y1016" i="1" s="1"/>
  <c r="AB1016" i="1"/>
  <c r="X1017" i="1"/>
  <c r="Y1017" i="1" s="1"/>
  <c r="AB1017" i="1"/>
  <c r="X1018" i="1"/>
  <c r="Y1018" i="1" s="1"/>
  <c r="AB1018" i="1"/>
  <c r="X1019" i="1"/>
  <c r="Y1019" i="1"/>
  <c r="AB1019" i="1"/>
  <c r="X1020" i="1"/>
  <c r="Y1020" i="1" s="1"/>
  <c r="AB1020" i="1"/>
  <c r="X1021" i="1"/>
  <c r="Y1021" i="1" s="1"/>
  <c r="AB1021" i="1"/>
  <c r="X1022" i="1"/>
  <c r="Y1022" i="1" s="1"/>
  <c r="AB1022" i="1"/>
  <c r="X1023" i="1"/>
  <c r="Y1023" i="1" s="1"/>
  <c r="AB1023" i="1"/>
  <c r="X1024" i="1"/>
  <c r="Y1024" i="1" s="1"/>
  <c r="AB1024" i="1"/>
  <c r="X1025" i="1"/>
  <c r="Y1025" i="1" s="1"/>
  <c r="AB1025" i="1"/>
  <c r="X1026" i="1"/>
  <c r="Y1026" i="1" s="1"/>
  <c r="AB1026" i="1"/>
  <c r="X1027" i="1"/>
  <c r="Y1027" i="1" s="1"/>
  <c r="AB1027" i="1"/>
  <c r="X1028" i="1"/>
  <c r="Y1028" i="1"/>
  <c r="AB1028" i="1"/>
  <c r="X1029" i="1"/>
  <c r="Y1029" i="1" s="1"/>
  <c r="AB1029" i="1"/>
  <c r="X1030" i="1"/>
  <c r="Y1030" i="1" s="1"/>
  <c r="AB1030" i="1"/>
  <c r="X1031" i="1"/>
  <c r="Y1031" i="1" s="1"/>
  <c r="AB1031" i="1"/>
  <c r="X1032" i="1"/>
  <c r="Y1032" i="1" s="1"/>
  <c r="AB1032" i="1"/>
  <c r="X1033" i="1"/>
  <c r="Y1033" i="1" s="1"/>
  <c r="AB1033" i="1"/>
  <c r="X1034" i="1"/>
  <c r="Y1034" i="1"/>
  <c r="AB1034" i="1"/>
  <c r="X1035" i="1"/>
  <c r="Y1035" i="1" s="1"/>
  <c r="AB1035" i="1"/>
  <c r="X1036" i="1"/>
  <c r="Y1036" i="1" s="1"/>
  <c r="AB1036" i="1"/>
  <c r="X1037" i="1"/>
  <c r="Y1037" i="1" s="1"/>
  <c r="AB1037" i="1"/>
  <c r="X1038" i="1"/>
  <c r="Y1038" i="1" s="1"/>
  <c r="AB1038" i="1"/>
  <c r="X1039" i="1"/>
  <c r="Y1039" i="1"/>
  <c r="AB1039" i="1"/>
  <c r="X1040" i="1"/>
  <c r="Y1040" i="1" s="1"/>
  <c r="AB1040" i="1"/>
  <c r="X1041" i="1"/>
  <c r="Y1041" i="1"/>
  <c r="AB1041" i="1"/>
  <c r="X1042" i="1"/>
  <c r="Y1042" i="1" s="1"/>
  <c r="AB1042" i="1"/>
  <c r="X1043" i="1"/>
  <c r="Y1043" i="1" s="1"/>
  <c r="AB1043" i="1"/>
  <c r="X1044" i="1"/>
  <c r="Y1044" i="1" s="1"/>
  <c r="AB1044" i="1"/>
  <c r="X1045" i="1"/>
  <c r="Y1045" i="1" s="1"/>
  <c r="AB1045" i="1"/>
  <c r="X1046" i="1"/>
  <c r="Y1046" i="1" s="1"/>
  <c r="AB1046" i="1"/>
  <c r="X1047" i="1"/>
  <c r="Y1047" i="1" s="1"/>
  <c r="AB1047" i="1"/>
  <c r="X1048" i="1"/>
  <c r="Y1048" i="1" s="1"/>
  <c r="AB1048" i="1"/>
  <c r="X1049" i="1"/>
  <c r="Y1049" i="1"/>
  <c r="AB1049" i="1"/>
  <c r="X1050" i="1"/>
  <c r="Y1050" i="1" s="1"/>
  <c r="AB1050" i="1"/>
  <c r="X1051" i="1"/>
  <c r="Y1051" i="1" s="1"/>
  <c r="AB1051" i="1"/>
  <c r="X1052" i="1"/>
  <c r="Y1052" i="1" s="1"/>
  <c r="AB1052" i="1"/>
  <c r="X1053" i="1"/>
  <c r="Y1053" i="1" s="1"/>
  <c r="AB1053" i="1"/>
  <c r="X1054" i="1"/>
  <c r="Y1054" i="1" s="1"/>
  <c r="AB1054" i="1"/>
  <c r="X1055" i="1"/>
  <c r="Y1055" i="1" s="1"/>
  <c r="AB1055" i="1"/>
  <c r="X1056" i="1"/>
  <c r="Y1056" i="1" s="1"/>
  <c r="AB1056" i="1"/>
  <c r="X1057" i="1"/>
  <c r="Y1057" i="1" s="1"/>
  <c r="AB1057" i="1"/>
  <c r="X1058" i="1"/>
  <c r="Y1058" i="1" s="1"/>
  <c r="AB1058" i="1"/>
  <c r="X1059" i="1"/>
  <c r="Y1059" i="1" s="1"/>
  <c r="AB1059" i="1"/>
  <c r="X1060" i="1"/>
  <c r="Y1060" i="1" s="1"/>
  <c r="AB1060" i="1"/>
  <c r="X1061" i="1"/>
  <c r="Y1061" i="1" s="1"/>
  <c r="AB1061" i="1"/>
  <c r="X1062" i="1"/>
  <c r="Y1062" i="1" s="1"/>
  <c r="AB1062" i="1"/>
  <c r="X1063" i="1"/>
  <c r="Y1063" i="1" s="1"/>
  <c r="AB1063" i="1"/>
  <c r="X1064" i="1"/>
  <c r="Y1064" i="1" s="1"/>
  <c r="AB1064" i="1"/>
  <c r="X1065" i="1"/>
  <c r="Y1065" i="1"/>
  <c r="AB1065" i="1"/>
  <c r="X1066" i="1"/>
  <c r="Y1066" i="1" s="1"/>
  <c r="AB1066" i="1"/>
  <c r="X1067" i="1"/>
  <c r="Y1067" i="1" s="1"/>
  <c r="AB1067" i="1"/>
  <c r="X1068" i="1"/>
  <c r="Y1068" i="1" s="1"/>
  <c r="AB1068" i="1"/>
  <c r="X1069" i="1"/>
  <c r="Y1069" i="1" s="1"/>
  <c r="AB1069" i="1"/>
  <c r="X1070" i="1"/>
  <c r="Y1070" i="1" s="1"/>
  <c r="AB1070" i="1"/>
  <c r="X1071" i="1"/>
  <c r="Y1071" i="1" s="1"/>
  <c r="AB1071" i="1"/>
  <c r="X1072" i="1"/>
  <c r="Y1072" i="1" s="1"/>
  <c r="AB1072" i="1"/>
  <c r="X1073" i="1"/>
  <c r="Y1073" i="1" s="1"/>
  <c r="AB1073" i="1"/>
  <c r="X1074" i="1"/>
  <c r="Y1074" i="1"/>
  <c r="AB1074" i="1"/>
  <c r="X1075" i="1"/>
  <c r="Y1075" i="1" s="1"/>
  <c r="AB1075" i="1"/>
  <c r="X1076" i="1"/>
  <c r="Y1076" i="1" s="1"/>
  <c r="AB1076" i="1"/>
  <c r="X1077" i="1"/>
  <c r="Y1077" i="1" s="1"/>
  <c r="AB1077" i="1"/>
  <c r="X1078" i="1"/>
  <c r="Y1078" i="1" s="1"/>
  <c r="AB1078" i="1"/>
  <c r="X1079" i="1"/>
  <c r="Y1079" i="1" s="1"/>
  <c r="AB1079" i="1"/>
  <c r="X1080" i="1"/>
  <c r="Y1080" i="1" s="1"/>
  <c r="AB1080" i="1"/>
  <c r="X1081" i="1"/>
  <c r="Y1081" i="1"/>
  <c r="AB1081" i="1"/>
  <c r="X1082" i="1"/>
  <c r="Y1082" i="1" s="1"/>
  <c r="AB1082" i="1"/>
  <c r="X1083" i="1"/>
  <c r="Y1083" i="1" s="1"/>
  <c r="AB1083" i="1"/>
  <c r="X1084" i="1"/>
  <c r="Y1084" i="1" s="1"/>
  <c r="AB1084" i="1"/>
  <c r="X1085" i="1"/>
  <c r="Y1085" i="1" s="1"/>
  <c r="AB1085" i="1"/>
  <c r="X1086" i="1"/>
  <c r="Y1086" i="1"/>
  <c r="AB1086" i="1"/>
  <c r="X1087" i="1"/>
  <c r="Y1087" i="1" s="1"/>
  <c r="AB1087" i="1"/>
  <c r="X1088" i="1"/>
  <c r="Y1088" i="1" s="1"/>
  <c r="AB1088" i="1"/>
  <c r="X1089" i="1"/>
  <c r="Y1089" i="1" s="1"/>
  <c r="AB1089" i="1"/>
  <c r="X1090" i="1"/>
  <c r="Y1090" i="1" s="1"/>
  <c r="AB1090" i="1"/>
  <c r="X1091" i="1"/>
  <c r="Y1091" i="1" s="1"/>
  <c r="AB1091" i="1"/>
  <c r="X1092" i="1"/>
  <c r="Y1092" i="1" s="1"/>
  <c r="AB1092" i="1"/>
  <c r="X1093" i="1"/>
  <c r="Y1093" i="1" s="1"/>
  <c r="AB1093" i="1"/>
  <c r="X1094" i="1"/>
  <c r="Y1094" i="1"/>
  <c r="AB1094" i="1"/>
  <c r="X1095" i="1"/>
  <c r="Y1095" i="1" s="1"/>
  <c r="AB1095" i="1"/>
  <c r="X1096" i="1"/>
  <c r="Y1096" i="1" s="1"/>
  <c r="AB1096" i="1"/>
  <c r="X1097" i="1"/>
  <c r="Y1097" i="1" s="1"/>
  <c r="AB1097" i="1"/>
  <c r="X1098" i="1"/>
  <c r="Y1098" i="1" s="1"/>
  <c r="AB1098" i="1"/>
  <c r="X1099" i="1"/>
  <c r="Y1099" i="1" s="1"/>
  <c r="AB1099" i="1"/>
  <c r="X1100" i="1"/>
  <c r="Y1100" i="1"/>
  <c r="AB1100" i="1"/>
  <c r="X1101" i="1"/>
  <c r="Y1101" i="1" s="1"/>
  <c r="AB1101" i="1"/>
  <c r="X1102" i="1"/>
  <c r="Y1102" i="1" s="1"/>
  <c r="AB1102" i="1"/>
  <c r="X1103" i="1"/>
  <c r="Y1103" i="1" s="1"/>
  <c r="AB1103" i="1"/>
  <c r="X1104" i="1"/>
  <c r="Y1104" i="1" s="1"/>
  <c r="AB1104" i="1"/>
  <c r="X1105" i="1"/>
  <c r="Y1105" i="1" s="1"/>
  <c r="AB1105" i="1"/>
  <c r="X1106" i="1"/>
  <c r="Y1106" i="1" s="1"/>
  <c r="AB1106" i="1"/>
  <c r="X1107" i="1"/>
  <c r="Y1107" i="1" s="1"/>
  <c r="AB1107" i="1"/>
  <c r="X1108" i="1"/>
  <c r="Y1108" i="1" s="1"/>
  <c r="AB1108" i="1"/>
  <c r="X1109" i="1"/>
  <c r="Y1109" i="1" s="1"/>
  <c r="AB1109" i="1"/>
  <c r="X1110" i="1"/>
  <c r="Y1110" i="1" s="1"/>
  <c r="AB1110" i="1"/>
  <c r="X1111" i="1"/>
  <c r="Y1111" i="1" s="1"/>
  <c r="AB1111" i="1"/>
  <c r="X1112" i="1"/>
  <c r="Y1112" i="1" s="1"/>
  <c r="AB1112" i="1"/>
  <c r="X1113" i="1"/>
  <c r="Y1113" i="1" s="1"/>
  <c r="AB1113" i="1"/>
  <c r="X1114" i="1"/>
  <c r="Y1114" i="1" s="1"/>
  <c r="AB1114" i="1"/>
  <c r="X1115" i="1"/>
  <c r="Y1115" i="1" s="1"/>
  <c r="AB1115" i="1"/>
  <c r="X1116" i="1"/>
  <c r="Y1116" i="1" s="1"/>
  <c r="AB1116" i="1"/>
  <c r="X1117" i="1"/>
  <c r="Y1117" i="1" s="1"/>
  <c r="AB1117" i="1"/>
  <c r="X1118" i="1"/>
  <c r="Y1118" i="1" s="1"/>
  <c r="AB1118" i="1"/>
  <c r="X1119" i="1"/>
  <c r="Y1119" i="1" s="1"/>
  <c r="AB1119" i="1"/>
  <c r="X1120" i="1"/>
  <c r="Y1120" i="1" s="1"/>
  <c r="AB1120" i="1"/>
  <c r="X1121" i="1"/>
  <c r="Y1121" i="1"/>
  <c r="AB1121" i="1"/>
  <c r="X1122" i="1"/>
  <c r="Y1122" i="1" s="1"/>
  <c r="AB1122" i="1"/>
  <c r="X1123" i="1"/>
  <c r="Y1123" i="1" s="1"/>
  <c r="AB1123" i="1"/>
  <c r="X1124" i="1"/>
  <c r="Y1124" i="1" s="1"/>
  <c r="AB1124" i="1"/>
  <c r="X1125" i="1"/>
  <c r="Y1125" i="1" s="1"/>
  <c r="AB1125" i="1"/>
  <c r="X1126" i="1"/>
  <c r="Y1126" i="1" s="1"/>
  <c r="AB1126" i="1"/>
  <c r="X1127" i="1"/>
  <c r="Y1127" i="1" s="1"/>
  <c r="AB1127" i="1"/>
  <c r="X1128" i="1"/>
  <c r="Y1128" i="1" s="1"/>
  <c r="AB1128" i="1"/>
  <c r="X1129" i="1"/>
  <c r="Y1129" i="1"/>
  <c r="AB1129" i="1"/>
  <c r="X1130" i="1"/>
  <c r="Y1130" i="1" s="1"/>
  <c r="AB1130" i="1"/>
  <c r="X1131" i="1"/>
  <c r="Y1131" i="1" s="1"/>
  <c r="AB1131" i="1"/>
  <c r="X1132" i="1"/>
  <c r="Y1132" i="1" s="1"/>
  <c r="AB1132" i="1"/>
  <c r="X1133" i="1"/>
  <c r="Y1133" i="1" s="1"/>
  <c r="AB1133" i="1"/>
  <c r="X1134" i="1"/>
  <c r="Y1134" i="1" s="1"/>
  <c r="AB1134" i="1"/>
  <c r="X1135" i="1"/>
  <c r="Y1135" i="1"/>
  <c r="AB1135" i="1"/>
  <c r="X1136" i="1"/>
  <c r="Y1136" i="1" s="1"/>
  <c r="AB1136" i="1"/>
  <c r="X1137" i="1"/>
  <c r="Y1137" i="1" s="1"/>
  <c r="AB1137" i="1"/>
  <c r="X1138" i="1"/>
  <c r="Y1138" i="1" s="1"/>
  <c r="AB1138" i="1"/>
  <c r="X1139" i="1"/>
  <c r="Y1139" i="1" s="1"/>
  <c r="AB1139" i="1"/>
  <c r="X1140" i="1"/>
  <c r="Y1140" i="1" s="1"/>
  <c r="AB1140" i="1"/>
  <c r="X1141" i="1"/>
  <c r="Y1141" i="1" s="1"/>
  <c r="AB1141" i="1"/>
  <c r="X1142" i="1"/>
  <c r="Y1142" i="1" s="1"/>
  <c r="AB1142" i="1"/>
  <c r="X1143" i="1"/>
  <c r="Y1143" i="1"/>
  <c r="AB1143" i="1"/>
  <c r="X1144" i="1"/>
  <c r="Y1144" i="1" s="1"/>
  <c r="AB1144" i="1"/>
  <c r="X1145" i="1"/>
  <c r="Y1145" i="1" s="1"/>
  <c r="AB1145" i="1"/>
  <c r="X1146" i="1"/>
  <c r="Y1146" i="1" s="1"/>
  <c r="AB1146" i="1"/>
  <c r="X1147" i="1"/>
  <c r="Y1147" i="1" s="1"/>
  <c r="AB1147" i="1"/>
  <c r="X1148" i="1"/>
  <c r="Y1148" i="1" s="1"/>
  <c r="AB1148" i="1"/>
  <c r="X1149" i="1"/>
  <c r="Y1149" i="1" s="1"/>
  <c r="AB1149" i="1"/>
  <c r="X1150" i="1"/>
  <c r="Y1150" i="1" s="1"/>
  <c r="AB1150" i="1"/>
  <c r="X1151" i="1"/>
  <c r="Y1151" i="1"/>
  <c r="AB1151" i="1"/>
  <c r="X1152" i="1"/>
  <c r="Y1152" i="1" s="1"/>
  <c r="AB1152" i="1"/>
  <c r="X1153" i="1"/>
  <c r="Y1153" i="1" s="1"/>
  <c r="AB1153" i="1"/>
  <c r="X1154" i="1"/>
  <c r="Y1154" i="1" s="1"/>
  <c r="AB1154" i="1"/>
  <c r="X1155" i="1"/>
  <c r="Y1155" i="1" s="1"/>
  <c r="AB1155" i="1"/>
  <c r="X1156" i="1"/>
  <c r="Y1156" i="1"/>
  <c r="AB1156" i="1"/>
  <c r="X1157" i="1"/>
  <c r="Y1157" i="1" s="1"/>
  <c r="AB1157" i="1"/>
  <c r="X1158" i="1"/>
  <c r="Y1158" i="1" s="1"/>
  <c r="AB1158" i="1"/>
  <c r="X1159" i="1"/>
  <c r="Y1159" i="1" s="1"/>
  <c r="AB1159" i="1"/>
  <c r="X1160" i="1"/>
  <c r="Y1160" i="1" s="1"/>
  <c r="AB1160" i="1"/>
  <c r="X1161" i="1"/>
  <c r="Y1161" i="1" s="1"/>
  <c r="AB1161" i="1"/>
  <c r="X1162" i="1"/>
  <c r="Y1162" i="1" s="1"/>
  <c r="AB1162" i="1"/>
  <c r="X1163" i="1"/>
  <c r="Y1163" i="1" s="1"/>
  <c r="AB1163" i="1"/>
  <c r="X1164" i="1"/>
  <c r="Y1164" i="1"/>
  <c r="AB1164" i="1"/>
  <c r="X1165" i="1"/>
  <c r="Y1165" i="1" s="1"/>
  <c r="AB1165" i="1"/>
  <c r="X1166" i="1"/>
  <c r="Y1166" i="1" s="1"/>
  <c r="AB1166" i="1"/>
  <c r="X1167" i="1"/>
  <c r="Y1167" i="1" s="1"/>
  <c r="AB1167" i="1"/>
  <c r="X1168" i="1"/>
  <c r="Y1168" i="1" s="1"/>
  <c r="AB1168" i="1"/>
  <c r="X1169" i="1"/>
  <c r="Y1169" i="1" s="1"/>
  <c r="AB1169" i="1"/>
  <c r="X1170" i="1"/>
  <c r="Y1170" i="1" s="1"/>
  <c r="AB1170" i="1"/>
  <c r="X1171" i="1"/>
  <c r="Y1171" i="1" s="1"/>
  <c r="AB1171" i="1"/>
  <c r="X1172" i="1"/>
  <c r="Y1172" i="1" s="1"/>
  <c r="AB1172" i="1"/>
  <c r="X1173" i="1"/>
  <c r="Y1173" i="1" s="1"/>
  <c r="AB1173" i="1"/>
  <c r="X1174" i="1"/>
  <c r="Y1174" i="1" s="1"/>
  <c r="AB1174" i="1"/>
  <c r="X1175" i="1"/>
  <c r="Y1175" i="1" s="1"/>
  <c r="AB1175" i="1"/>
  <c r="X1176" i="1"/>
  <c r="Y1176" i="1" s="1"/>
  <c r="AB1176" i="1"/>
  <c r="X1177" i="1"/>
  <c r="Y1177" i="1" s="1"/>
  <c r="AB1177" i="1"/>
  <c r="X1178" i="1"/>
  <c r="Y1178" i="1" s="1"/>
  <c r="AB1178" i="1"/>
  <c r="X1179" i="1"/>
  <c r="Y1179" i="1" s="1"/>
  <c r="AB1179" i="1"/>
  <c r="X1180" i="1"/>
  <c r="Y1180" i="1" s="1"/>
  <c r="AB1180" i="1"/>
  <c r="X1181" i="1"/>
  <c r="Y1181" i="1"/>
  <c r="AB1181" i="1"/>
  <c r="X1182" i="1"/>
  <c r="Y1182" i="1" s="1"/>
  <c r="AB1182" i="1"/>
  <c r="X1183" i="1"/>
  <c r="Y1183" i="1" s="1"/>
  <c r="AB1183" i="1"/>
  <c r="X1184" i="1"/>
  <c r="Y1184" i="1" s="1"/>
  <c r="AB1184" i="1"/>
  <c r="X1185" i="1"/>
  <c r="Y1185" i="1" s="1"/>
  <c r="AB1185" i="1"/>
  <c r="X1186" i="1"/>
  <c r="Y1186" i="1" s="1"/>
  <c r="AB1186" i="1"/>
  <c r="X1187" i="1"/>
  <c r="Y1187" i="1" s="1"/>
  <c r="AB1187" i="1"/>
  <c r="X1188" i="1"/>
  <c r="Y1188" i="1" s="1"/>
  <c r="AB1188" i="1"/>
  <c r="X1189" i="1"/>
  <c r="Y1189" i="1" s="1"/>
  <c r="AB1189" i="1"/>
  <c r="X1190" i="1"/>
  <c r="Y1190" i="1" s="1"/>
  <c r="AB1190" i="1"/>
  <c r="X1191" i="1"/>
  <c r="Y1191" i="1" s="1"/>
  <c r="AB1191" i="1"/>
  <c r="X1192" i="1"/>
  <c r="Y1192" i="1" s="1"/>
  <c r="AB1192" i="1"/>
  <c r="X1193" i="1"/>
  <c r="Y1193" i="1" s="1"/>
  <c r="AB1193" i="1"/>
  <c r="X1194" i="1"/>
  <c r="Y1194" i="1" s="1"/>
  <c r="AB1194" i="1"/>
  <c r="X1195" i="1"/>
  <c r="Y1195" i="1" s="1"/>
  <c r="AB1195" i="1"/>
  <c r="X1196" i="1"/>
  <c r="Y1196" i="1" s="1"/>
  <c r="AB1196" i="1"/>
  <c r="X1197" i="1"/>
  <c r="Y1197" i="1"/>
  <c r="AB1197" i="1"/>
  <c r="X1198" i="1"/>
  <c r="Y1198" i="1" s="1"/>
  <c r="AB1198" i="1"/>
  <c r="X1199" i="1"/>
  <c r="Y1199" i="1" s="1"/>
  <c r="AB1199" i="1"/>
  <c r="X1200" i="1"/>
  <c r="Y1200" i="1" s="1"/>
  <c r="AB1200" i="1"/>
  <c r="X1201" i="1"/>
  <c r="Y1201" i="1" s="1"/>
  <c r="AB1201" i="1"/>
  <c r="X1202" i="1"/>
  <c r="Y1202" i="1" s="1"/>
  <c r="AB1202" i="1"/>
  <c r="X1203" i="1"/>
  <c r="Y1203" i="1" s="1"/>
  <c r="AB1203" i="1"/>
  <c r="X1204" i="1"/>
  <c r="Y1204" i="1" s="1"/>
  <c r="AB1204" i="1"/>
  <c r="X1205" i="1"/>
  <c r="Y1205" i="1" s="1"/>
  <c r="AB1205" i="1"/>
  <c r="X1206" i="1"/>
  <c r="Y1206" i="1" s="1"/>
  <c r="AB1206" i="1"/>
  <c r="X1207" i="1"/>
  <c r="Y1207" i="1" s="1"/>
  <c r="AB1207" i="1"/>
  <c r="X1208" i="1"/>
  <c r="Y1208" i="1" s="1"/>
  <c r="AB1208" i="1"/>
  <c r="X1209" i="1"/>
  <c r="Y1209" i="1" s="1"/>
  <c r="AB1209" i="1"/>
  <c r="X1210" i="1"/>
  <c r="Y1210" i="1"/>
  <c r="AB1210" i="1"/>
  <c r="X1211" i="1"/>
  <c r="Y1211" i="1" s="1"/>
  <c r="AB1211" i="1"/>
  <c r="X1212" i="1"/>
  <c r="Y1212" i="1" s="1"/>
  <c r="AB1212" i="1"/>
  <c r="X1213" i="1"/>
  <c r="Y1213" i="1"/>
  <c r="AB1213" i="1"/>
  <c r="X1214" i="1"/>
  <c r="Y1214" i="1" s="1"/>
  <c r="AB1214" i="1"/>
  <c r="X1215" i="1"/>
  <c r="Y1215" i="1" s="1"/>
  <c r="AB1215" i="1"/>
  <c r="X1216" i="1"/>
  <c r="Y1216" i="1" s="1"/>
  <c r="AB1216" i="1"/>
  <c r="X1217" i="1"/>
  <c r="Y1217" i="1" s="1"/>
  <c r="AB1217" i="1"/>
  <c r="X1218" i="1"/>
  <c r="Y1218" i="1" s="1"/>
  <c r="AB1218" i="1"/>
  <c r="X1219" i="1"/>
  <c r="Y1219" i="1" s="1"/>
  <c r="AB1219" i="1"/>
  <c r="X1220" i="1"/>
  <c r="Y1220" i="1" s="1"/>
  <c r="AB1220" i="1"/>
  <c r="X1221" i="1"/>
  <c r="Y1221" i="1" s="1"/>
  <c r="AB1221" i="1"/>
  <c r="X1222" i="1"/>
  <c r="Y1222" i="1" s="1"/>
  <c r="AB1222" i="1"/>
  <c r="X1223" i="1"/>
  <c r="Y1223" i="1" s="1"/>
  <c r="AB1223" i="1"/>
  <c r="X1224" i="1"/>
  <c r="Y1224" i="1" s="1"/>
  <c r="AB1224" i="1"/>
  <c r="X1225" i="1"/>
  <c r="Y1225" i="1" s="1"/>
  <c r="AB1225" i="1"/>
  <c r="X1226" i="1"/>
  <c r="Y1226" i="1"/>
  <c r="AB1226" i="1"/>
  <c r="X1227" i="1"/>
  <c r="Y1227" i="1" s="1"/>
  <c r="AB1227" i="1"/>
  <c r="X1228" i="1"/>
  <c r="Y1228" i="1" s="1"/>
  <c r="AB1228" i="1"/>
  <c r="X1229" i="1"/>
  <c r="Y1229" i="1" s="1"/>
  <c r="AB1229" i="1"/>
  <c r="X1230" i="1"/>
  <c r="Y1230" i="1" s="1"/>
  <c r="AB1230" i="1"/>
  <c r="X1231" i="1"/>
  <c r="Y1231" i="1"/>
  <c r="AB1231" i="1"/>
  <c r="X1232" i="1"/>
  <c r="Y1232" i="1" s="1"/>
  <c r="AB1232" i="1"/>
  <c r="X1233" i="1"/>
  <c r="Y1233" i="1" s="1"/>
  <c r="AB1233" i="1"/>
  <c r="X1234" i="1"/>
  <c r="Y1234" i="1" s="1"/>
  <c r="AB1234" i="1"/>
  <c r="X1235" i="1"/>
  <c r="Y1235" i="1" s="1"/>
  <c r="AB1235" i="1"/>
  <c r="X1236" i="1"/>
  <c r="Y1236" i="1" s="1"/>
  <c r="AB1236" i="1"/>
  <c r="X1237" i="1"/>
  <c r="Y1237" i="1" s="1"/>
  <c r="AB1237" i="1"/>
  <c r="X1238" i="1"/>
  <c r="Y1238" i="1" s="1"/>
  <c r="AB1238" i="1"/>
  <c r="X1239" i="1"/>
  <c r="Y1239" i="1" s="1"/>
  <c r="AB1239" i="1"/>
  <c r="X1240" i="1"/>
  <c r="Y1240" i="1" s="1"/>
  <c r="AB1240" i="1"/>
  <c r="X1241" i="1"/>
  <c r="Y1241" i="1" s="1"/>
  <c r="AB1241" i="1"/>
  <c r="X1242" i="1"/>
  <c r="Y1242" i="1" s="1"/>
  <c r="AB1242" i="1"/>
  <c r="X1243" i="1"/>
  <c r="Y1243" i="1" s="1"/>
  <c r="AB1243" i="1"/>
  <c r="X1244" i="1"/>
  <c r="Y1244" i="1" s="1"/>
  <c r="AB1244" i="1"/>
  <c r="X1245" i="1"/>
  <c r="Y1245" i="1"/>
  <c r="AB1245" i="1"/>
  <c r="X1246" i="1"/>
  <c r="Y1246" i="1" s="1"/>
  <c r="AB1246" i="1"/>
  <c r="X1247" i="1"/>
  <c r="Y1247" i="1" s="1"/>
  <c r="AB1247" i="1"/>
  <c r="X1248" i="1"/>
  <c r="Y1248" i="1" s="1"/>
  <c r="AB1248" i="1"/>
  <c r="X1249" i="1"/>
  <c r="Y1249" i="1"/>
  <c r="AB1249" i="1"/>
  <c r="X1250" i="1"/>
  <c r="Y1250" i="1" s="1"/>
  <c r="AB1250" i="1"/>
  <c r="X1251" i="1"/>
  <c r="Y1251" i="1"/>
  <c r="AB1251" i="1"/>
  <c r="X1252" i="1"/>
  <c r="Y1252" i="1" s="1"/>
  <c r="AB1252" i="1"/>
  <c r="X1253" i="1"/>
  <c r="Y1253" i="1" s="1"/>
  <c r="AB1253" i="1"/>
  <c r="X1254" i="1"/>
  <c r="Y1254" i="1" s="1"/>
  <c r="AB1254" i="1"/>
  <c r="X1255" i="1"/>
  <c r="Y1255" i="1"/>
  <c r="AB1255" i="1"/>
  <c r="X1256" i="1"/>
  <c r="Y1256" i="1" s="1"/>
  <c r="AB1256" i="1"/>
  <c r="X1257" i="1"/>
  <c r="Y1257" i="1" s="1"/>
  <c r="AB1257" i="1"/>
  <c r="X1258" i="1"/>
  <c r="Y1258" i="1" s="1"/>
  <c r="AB1258" i="1"/>
  <c r="X1259" i="1"/>
  <c r="Y1259" i="1" s="1"/>
  <c r="AB1259" i="1"/>
  <c r="X1260" i="1"/>
  <c r="Y1260" i="1" s="1"/>
  <c r="AB1260" i="1"/>
  <c r="X1261" i="1"/>
  <c r="Y1261" i="1" s="1"/>
  <c r="AB1261" i="1"/>
  <c r="X1262" i="1"/>
  <c r="Y1262" i="1" s="1"/>
  <c r="AB1262" i="1"/>
  <c r="X1263" i="1"/>
  <c r="Y1263" i="1" s="1"/>
  <c r="AB1263" i="1"/>
  <c r="X1264" i="1"/>
  <c r="Y1264" i="1" s="1"/>
  <c r="AB1264" i="1"/>
  <c r="X1265" i="1"/>
  <c r="Y1265" i="1" s="1"/>
  <c r="AB1265" i="1"/>
  <c r="X1266" i="1"/>
  <c r="Y1266" i="1" s="1"/>
  <c r="AB1266" i="1"/>
  <c r="X1267" i="1"/>
  <c r="Y1267" i="1" s="1"/>
  <c r="AB1267" i="1"/>
  <c r="X1268" i="1"/>
  <c r="Y1268" i="1" s="1"/>
  <c r="AB1268" i="1"/>
  <c r="X1269" i="1"/>
  <c r="Y1269" i="1" s="1"/>
  <c r="AB1269" i="1"/>
  <c r="X1270" i="1"/>
  <c r="Y1270" i="1" s="1"/>
  <c r="AB1270" i="1"/>
  <c r="X1271" i="1"/>
  <c r="Y1271" i="1" s="1"/>
  <c r="AB1271" i="1"/>
  <c r="X1272" i="1"/>
  <c r="Y1272" i="1" s="1"/>
  <c r="AB1272" i="1"/>
  <c r="X1273" i="1"/>
  <c r="Y1273" i="1" s="1"/>
  <c r="AB1273" i="1"/>
  <c r="X1274" i="1"/>
  <c r="Y1274" i="1" s="1"/>
  <c r="AB1274" i="1"/>
  <c r="X1275" i="1"/>
  <c r="Y1275" i="1" s="1"/>
  <c r="AB1275" i="1"/>
  <c r="X1276" i="1"/>
  <c r="Y1276" i="1"/>
  <c r="AB1276" i="1"/>
  <c r="X1277" i="1"/>
  <c r="Y1277" i="1" s="1"/>
  <c r="AB1277" i="1"/>
  <c r="X1278" i="1"/>
  <c r="Y1278" i="1" s="1"/>
  <c r="AB1278" i="1"/>
  <c r="X1279" i="1"/>
  <c r="Y1279" i="1" s="1"/>
  <c r="AB1279" i="1"/>
  <c r="X1280" i="1"/>
  <c r="Y1280" i="1" s="1"/>
  <c r="AB1280" i="1"/>
  <c r="X1281" i="1"/>
  <c r="Y1281" i="1"/>
  <c r="AB1281" i="1"/>
  <c r="X1282" i="1"/>
  <c r="Y1282" i="1" s="1"/>
  <c r="AB1282" i="1"/>
  <c r="X1283" i="1"/>
  <c r="Y1283" i="1"/>
  <c r="AB1283" i="1"/>
  <c r="X1284" i="1"/>
  <c r="Y1284" i="1" s="1"/>
  <c r="AB1284" i="1"/>
  <c r="X1285" i="1"/>
  <c r="Y1285" i="1"/>
  <c r="AB1285" i="1"/>
  <c r="X1286" i="1"/>
  <c r="Y1286" i="1" s="1"/>
  <c r="AB1286" i="1"/>
  <c r="X1287" i="1"/>
  <c r="Y1287" i="1" s="1"/>
  <c r="AB1287" i="1"/>
  <c r="X1288" i="1"/>
  <c r="Y1288" i="1" s="1"/>
  <c r="AB1288" i="1"/>
  <c r="X1289" i="1"/>
  <c r="Y1289" i="1" s="1"/>
  <c r="AB1289" i="1"/>
  <c r="X1290" i="1"/>
  <c r="Y1290" i="1"/>
  <c r="AB1290" i="1"/>
  <c r="X1291" i="1"/>
  <c r="Y1291" i="1" s="1"/>
  <c r="AB1291" i="1"/>
  <c r="X1292" i="1"/>
  <c r="Y1292" i="1"/>
  <c r="AB1292" i="1"/>
  <c r="X1293" i="1"/>
  <c r="Y1293" i="1" s="1"/>
  <c r="AB1293" i="1"/>
  <c r="X1294" i="1"/>
  <c r="Y1294" i="1" s="1"/>
  <c r="AB1294" i="1"/>
  <c r="X1295" i="1"/>
  <c r="Y1295" i="1" s="1"/>
  <c r="AB1295" i="1"/>
  <c r="X1296" i="1"/>
  <c r="Y1296" i="1" s="1"/>
  <c r="AB1296" i="1"/>
  <c r="X1297" i="1"/>
  <c r="Y1297" i="1" s="1"/>
  <c r="AB1297" i="1"/>
  <c r="X1298" i="1"/>
  <c r="Y1298" i="1" s="1"/>
  <c r="AB1298" i="1"/>
  <c r="X1299" i="1"/>
  <c r="Y1299" i="1" s="1"/>
  <c r="AB1299" i="1"/>
  <c r="X1300" i="1"/>
  <c r="Y1300" i="1" s="1"/>
  <c r="AB1300" i="1"/>
  <c r="X1301" i="1"/>
  <c r="Y1301" i="1" s="1"/>
  <c r="AB1301" i="1"/>
  <c r="X1302" i="1"/>
  <c r="Y1302" i="1"/>
  <c r="AB1302" i="1"/>
  <c r="X1303" i="1"/>
  <c r="Y1303" i="1" s="1"/>
  <c r="AB1303" i="1"/>
  <c r="X1304" i="1"/>
  <c r="Y1304" i="1" s="1"/>
  <c r="AB1304" i="1"/>
  <c r="X1305" i="1"/>
  <c r="Y1305" i="1" s="1"/>
  <c r="AB1305" i="1"/>
  <c r="X1306" i="1"/>
  <c r="Y1306" i="1" s="1"/>
  <c r="AB1306" i="1"/>
  <c r="X1307" i="1"/>
  <c r="Y1307" i="1" s="1"/>
  <c r="AB1307" i="1"/>
  <c r="X1308" i="1"/>
  <c r="Y1308" i="1" s="1"/>
  <c r="AB1308" i="1"/>
  <c r="X1309" i="1"/>
  <c r="Y1309" i="1" s="1"/>
  <c r="AB1309" i="1"/>
  <c r="X1310" i="1"/>
  <c r="Y1310" i="1" s="1"/>
  <c r="AB1310" i="1"/>
  <c r="X1311" i="1"/>
  <c r="Y1311" i="1" s="1"/>
  <c r="AB1311" i="1"/>
  <c r="X1312" i="1"/>
  <c r="Y1312" i="1" s="1"/>
  <c r="AB1312" i="1"/>
  <c r="X1313" i="1"/>
  <c r="Y1313" i="1" s="1"/>
  <c r="AB1313" i="1"/>
  <c r="X1314" i="1"/>
  <c r="Y1314" i="1" s="1"/>
  <c r="AB1314" i="1"/>
  <c r="X1315" i="1"/>
  <c r="Y1315" i="1" s="1"/>
  <c r="AB1315" i="1"/>
  <c r="X1316" i="1"/>
  <c r="Y1316" i="1"/>
  <c r="AB1316" i="1"/>
  <c r="X1317" i="1"/>
  <c r="Y1317" i="1" s="1"/>
  <c r="AB1317" i="1"/>
  <c r="X1318" i="1"/>
  <c r="Y1318" i="1" s="1"/>
  <c r="AB1318" i="1"/>
  <c r="X1319" i="1"/>
  <c r="Y1319" i="1" s="1"/>
  <c r="AB1319" i="1"/>
  <c r="X1320" i="1"/>
  <c r="Y1320" i="1" s="1"/>
  <c r="AB1320" i="1"/>
  <c r="X1321" i="1"/>
  <c r="Y1321" i="1" s="1"/>
  <c r="AB1321" i="1"/>
  <c r="X1322" i="1"/>
  <c r="Y1322" i="1" s="1"/>
  <c r="AB1322" i="1"/>
  <c r="X1323" i="1"/>
  <c r="Y1323" i="1" s="1"/>
  <c r="AB1323" i="1"/>
  <c r="X1324" i="1"/>
  <c r="Y1324" i="1"/>
  <c r="AB1324" i="1"/>
  <c r="X1325" i="1"/>
  <c r="Y1325" i="1" s="1"/>
  <c r="AB1325" i="1"/>
  <c r="X1326" i="1"/>
  <c r="Y1326" i="1" s="1"/>
  <c r="AB1326" i="1"/>
  <c r="X1327" i="1"/>
  <c r="Y1327" i="1" s="1"/>
  <c r="AB1327" i="1"/>
  <c r="X1328" i="1"/>
  <c r="Y1328" i="1" s="1"/>
  <c r="AB1328" i="1"/>
  <c r="X1329" i="1"/>
  <c r="Y1329" i="1" s="1"/>
  <c r="AB1329" i="1"/>
  <c r="X1330" i="1"/>
  <c r="Y1330" i="1" s="1"/>
  <c r="AB1330" i="1"/>
  <c r="X1331" i="1"/>
  <c r="Y1331" i="1" s="1"/>
  <c r="AB1331" i="1"/>
  <c r="X1332" i="1"/>
  <c r="Y1332" i="1" s="1"/>
  <c r="AB1332" i="1"/>
  <c r="X1333" i="1"/>
  <c r="Y1333" i="1" s="1"/>
  <c r="AB1333" i="1"/>
  <c r="X1334" i="1"/>
  <c r="Y1334" i="1" s="1"/>
  <c r="AB1334" i="1"/>
  <c r="X1335" i="1"/>
  <c r="Y1335" i="1" s="1"/>
  <c r="AB1335" i="1"/>
  <c r="X1336" i="1"/>
  <c r="Y1336" i="1" s="1"/>
  <c r="AB1336" i="1"/>
  <c r="X1337" i="1"/>
  <c r="Y1337" i="1" s="1"/>
  <c r="AB1337" i="1"/>
  <c r="X1338" i="1"/>
  <c r="Y1338" i="1" s="1"/>
  <c r="AB1338" i="1"/>
  <c r="X1339" i="1"/>
  <c r="Y1339" i="1" s="1"/>
  <c r="AB1339" i="1"/>
  <c r="X1340" i="1"/>
  <c r="Y1340" i="1" s="1"/>
  <c r="AB1340" i="1"/>
  <c r="X1341" i="1"/>
  <c r="Y1341" i="1" s="1"/>
  <c r="AB1341" i="1"/>
  <c r="X1342" i="1"/>
  <c r="Y1342" i="1" s="1"/>
  <c r="AB1342" i="1"/>
  <c r="X1343" i="1"/>
  <c r="Y1343" i="1"/>
  <c r="AB1343" i="1"/>
  <c r="X1344" i="1"/>
  <c r="Y1344" i="1" s="1"/>
  <c r="AB1344" i="1"/>
  <c r="X1345" i="1"/>
  <c r="Y1345" i="1" s="1"/>
  <c r="AB1345" i="1"/>
  <c r="X1346" i="1"/>
  <c r="Y1346" i="1" s="1"/>
  <c r="AB1346" i="1"/>
  <c r="X1347" i="1"/>
  <c r="Y1347" i="1" s="1"/>
  <c r="AB1347" i="1"/>
  <c r="X1348" i="1"/>
  <c r="Y1348" i="1"/>
  <c r="AB1348" i="1"/>
  <c r="X1349" i="1"/>
  <c r="Y1349" i="1" s="1"/>
  <c r="AB1349" i="1"/>
  <c r="X1350" i="1"/>
  <c r="Y1350" i="1" s="1"/>
  <c r="AB1350" i="1"/>
  <c r="X1351" i="1"/>
  <c r="Y1351" i="1" s="1"/>
  <c r="AB1351" i="1"/>
  <c r="X1352" i="1"/>
  <c r="Y1352" i="1" s="1"/>
  <c r="AB1352" i="1"/>
  <c r="X1353" i="1"/>
  <c r="Y1353" i="1" s="1"/>
  <c r="AB1353" i="1"/>
  <c r="X1354" i="1"/>
  <c r="Y1354" i="1" s="1"/>
  <c r="AB1354" i="1"/>
  <c r="X1355" i="1"/>
  <c r="Y1355" i="1" s="1"/>
  <c r="AB1355" i="1"/>
  <c r="X1356" i="1"/>
  <c r="Y1356" i="1" s="1"/>
  <c r="AB1356" i="1"/>
  <c r="X1357" i="1"/>
  <c r="Y1357" i="1" s="1"/>
  <c r="AB1357" i="1"/>
  <c r="X1358" i="1"/>
  <c r="Y1358" i="1" s="1"/>
  <c r="AB1358" i="1"/>
  <c r="X1359" i="1"/>
  <c r="Y1359" i="1" s="1"/>
  <c r="AB1359" i="1"/>
  <c r="X1360" i="1"/>
  <c r="Y1360" i="1" s="1"/>
  <c r="AB1360" i="1"/>
  <c r="X1361" i="1"/>
  <c r="Y1361" i="1" s="1"/>
  <c r="AB1361" i="1"/>
  <c r="X1362" i="1"/>
  <c r="Y1362" i="1" s="1"/>
  <c r="AB1362" i="1"/>
  <c r="X1363" i="1"/>
  <c r="Y1363" i="1" s="1"/>
  <c r="AB1363" i="1"/>
  <c r="X1364" i="1"/>
  <c r="Y1364" i="1" s="1"/>
  <c r="AB1364" i="1"/>
  <c r="X1365" i="1"/>
  <c r="Y1365" i="1" s="1"/>
  <c r="AB1365" i="1"/>
  <c r="X1366" i="1"/>
  <c r="Y1366" i="1" s="1"/>
  <c r="AB1366" i="1"/>
  <c r="X1367" i="1"/>
  <c r="Y1367" i="1"/>
  <c r="AB1367" i="1"/>
  <c r="X1368" i="1"/>
  <c r="Y1368" i="1" s="1"/>
  <c r="AB1368" i="1"/>
  <c r="X1369" i="1"/>
  <c r="Y1369" i="1" s="1"/>
  <c r="AB1369" i="1"/>
  <c r="X1370" i="1"/>
  <c r="Y1370" i="1" s="1"/>
  <c r="AB1370" i="1"/>
  <c r="X1371" i="1"/>
  <c r="Y1371" i="1" s="1"/>
  <c r="AB1371" i="1"/>
  <c r="X1372" i="1"/>
  <c r="Y1372" i="1" s="1"/>
  <c r="AB1372" i="1"/>
  <c r="X1373" i="1"/>
  <c r="Y1373" i="1" s="1"/>
  <c r="AB1373" i="1"/>
  <c r="X1374" i="1"/>
  <c r="Y1374" i="1" s="1"/>
  <c r="AB1374" i="1"/>
  <c r="X1375" i="1"/>
  <c r="Y1375" i="1"/>
  <c r="AB1375" i="1"/>
  <c r="X1376" i="1"/>
  <c r="Y1376" i="1" s="1"/>
  <c r="AB1376" i="1"/>
  <c r="X1377" i="1"/>
  <c r="Y1377" i="1" s="1"/>
  <c r="AB1377" i="1"/>
  <c r="X1378" i="1"/>
  <c r="Y1378" i="1" s="1"/>
  <c r="AB1378" i="1"/>
  <c r="X1379" i="1"/>
  <c r="Y1379" i="1" s="1"/>
  <c r="AB1379" i="1"/>
  <c r="X1380" i="1"/>
  <c r="Y1380" i="1" s="1"/>
  <c r="AB1380" i="1"/>
  <c r="X1381" i="1"/>
  <c r="Y1381" i="1" s="1"/>
  <c r="AB1381" i="1"/>
  <c r="X1382" i="1"/>
  <c r="Y1382" i="1" s="1"/>
  <c r="AB1382" i="1"/>
  <c r="X1383" i="1"/>
  <c r="Y1383" i="1"/>
  <c r="AB1383" i="1"/>
  <c r="X1384" i="1"/>
  <c r="Y1384" i="1" s="1"/>
  <c r="AB1384" i="1"/>
  <c r="X1385" i="1"/>
  <c r="Y1385" i="1" s="1"/>
  <c r="AB1385" i="1"/>
  <c r="X1386" i="1"/>
  <c r="Y1386" i="1" s="1"/>
  <c r="AB1386" i="1"/>
  <c r="X1387" i="1"/>
  <c r="Y1387" i="1" s="1"/>
  <c r="AB1387" i="1"/>
  <c r="X1388" i="1"/>
  <c r="Y1388" i="1"/>
  <c r="AB1388" i="1"/>
  <c r="X1389" i="1"/>
  <c r="Y1389" i="1" s="1"/>
  <c r="AB1389" i="1"/>
  <c r="X1390" i="1"/>
  <c r="Y1390" i="1" s="1"/>
  <c r="AB1390" i="1"/>
  <c r="X1391" i="1"/>
  <c r="Y1391" i="1" s="1"/>
  <c r="AB1391" i="1"/>
  <c r="X1392" i="1"/>
  <c r="Y1392" i="1" s="1"/>
  <c r="AB1392" i="1"/>
  <c r="X1393" i="1"/>
  <c r="Y1393" i="1" s="1"/>
  <c r="AB1393" i="1"/>
  <c r="X1394" i="1"/>
  <c r="Y1394" i="1" s="1"/>
  <c r="AB1394" i="1"/>
  <c r="X1395" i="1"/>
  <c r="Y1395" i="1" s="1"/>
  <c r="AB1395" i="1"/>
  <c r="X1396" i="1"/>
  <c r="Y1396" i="1" s="1"/>
  <c r="AB1396" i="1"/>
  <c r="X1397" i="1"/>
  <c r="Y1397" i="1" s="1"/>
  <c r="AB1397" i="1"/>
  <c r="X1398" i="1"/>
  <c r="Y1398" i="1" s="1"/>
  <c r="AB1398" i="1"/>
  <c r="X1399" i="1"/>
  <c r="Y1399" i="1"/>
  <c r="AB1399" i="1"/>
  <c r="X1400" i="1"/>
  <c r="Y1400" i="1" s="1"/>
  <c r="AB1400" i="1"/>
  <c r="X1401" i="1"/>
  <c r="Y1401" i="1" s="1"/>
  <c r="AB1401" i="1"/>
  <c r="X1402" i="1"/>
  <c r="Y1402" i="1" s="1"/>
  <c r="AB1402" i="1"/>
  <c r="X1403" i="1"/>
  <c r="Y1403" i="1" s="1"/>
  <c r="AB1403" i="1"/>
  <c r="X1404" i="1"/>
  <c r="Y1404" i="1" s="1"/>
  <c r="AB1404" i="1"/>
  <c r="X1405" i="1"/>
  <c r="Y1405" i="1" s="1"/>
  <c r="AB1405" i="1"/>
  <c r="X1406" i="1"/>
  <c r="Y1406" i="1" s="1"/>
  <c r="AB1406" i="1"/>
  <c r="X1407" i="1"/>
  <c r="Y1407" i="1" s="1"/>
  <c r="AB1407" i="1"/>
  <c r="X1408" i="1"/>
  <c r="Y1408" i="1" s="1"/>
  <c r="AB1408" i="1"/>
  <c r="X1409" i="1"/>
  <c r="Y1409" i="1" s="1"/>
  <c r="AB1409" i="1"/>
  <c r="X1410" i="1"/>
  <c r="Y1410" i="1" s="1"/>
  <c r="AB1410" i="1"/>
  <c r="X1411" i="1"/>
  <c r="Y1411" i="1" s="1"/>
  <c r="AB1411" i="1"/>
  <c r="X1412" i="1"/>
  <c r="Y1412" i="1" s="1"/>
  <c r="AB1412" i="1"/>
  <c r="X1413" i="1"/>
  <c r="Y1413" i="1" s="1"/>
  <c r="AB1413" i="1"/>
  <c r="X1414" i="1"/>
  <c r="Y1414" i="1" s="1"/>
  <c r="AB1414" i="1"/>
  <c r="X1415" i="1"/>
  <c r="Y1415" i="1" s="1"/>
  <c r="AB1415" i="1"/>
  <c r="X1416" i="1"/>
  <c r="Y1416" i="1" s="1"/>
  <c r="AB1416" i="1"/>
  <c r="X1417" i="1"/>
  <c r="Y1417" i="1" s="1"/>
  <c r="AB1417" i="1"/>
  <c r="X1418" i="1"/>
  <c r="Y1418" i="1"/>
  <c r="AB1418" i="1"/>
  <c r="X1419" i="1"/>
  <c r="Y1419" i="1" s="1"/>
  <c r="AB1419" i="1"/>
  <c r="X1420" i="1"/>
  <c r="Y1420" i="1" s="1"/>
  <c r="AB1420" i="1"/>
  <c r="X1421" i="1"/>
  <c r="Y1421" i="1"/>
  <c r="AB1421" i="1"/>
  <c r="X1422" i="1"/>
  <c r="Y1422" i="1" s="1"/>
  <c r="AB1422" i="1"/>
  <c r="X1423" i="1"/>
  <c r="Y1423" i="1" s="1"/>
  <c r="AB1423" i="1"/>
  <c r="X1424" i="1"/>
  <c r="Y1424" i="1"/>
  <c r="AB1424" i="1"/>
  <c r="X1425" i="1"/>
  <c r="Y1425" i="1" s="1"/>
  <c r="AB1425" i="1"/>
  <c r="X1426" i="1"/>
  <c r="Y1426" i="1" s="1"/>
  <c r="AB1426" i="1"/>
  <c r="X1427" i="1"/>
  <c r="Y1427" i="1" s="1"/>
  <c r="AB1427" i="1"/>
  <c r="X1428" i="1"/>
  <c r="Y1428" i="1" s="1"/>
  <c r="AB1428" i="1"/>
  <c r="X1429" i="1"/>
  <c r="Y1429" i="1"/>
  <c r="AB1429" i="1"/>
  <c r="X1430" i="1"/>
  <c r="Y1430" i="1"/>
  <c r="AB1430" i="1"/>
  <c r="X1431" i="1"/>
  <c r="Y1431" i="1"/>
  <c r="AB1431" i="1"/>
  <c r="X1432" i="1"/>
  <c r="Y1432" i="1" s="1"/>
  <c r="AB1432" i="1"/>
  <c r="X1433" i="1"/>
  <c r="Y1433" i="1" s="1"/>
  <c r="AB1433" i="1"/>
  <c r="X1434" i="1"/>
  <c r="Y1434" i="1" s="1"/>
  <c r="AB1434" i="1"/>
  <c r="X1435" i="1"/>
  <c r="Y1435" i="1" s="1"/>
  <c r="AB1435" i="1"/>
  <c r="X1436" i="1"/>
  <c r="Y1436" i="1" s="1"/>
  <c r="AB1436" i="1"/>
  <c r="X1437" i="1"/>
  <c r="Y1437" i="1" s="1"/>
  <c r="AB1437" i="1"/>
  <c r="X1438" i="1"/>
  <c r="Y1438" i="1" s="1"/>
  <c r="AB1438" i="1"/>
  <c r="X1439" i="1"/>
  <c r="Y1439" i="1" s="1"/>
  <c r="AB1439" i="1"/>
  <c r="X1440" i="1"/>
  <c r="Y1440" i="1" s="1"/>
  <c r="AB1440" i="1"/>
  <c r="X1441" i="1"/>
  <c r="Y1441" i="1" s="1"/>
  <c r="AB1441" i="1"/>
  <c r="X1442" i="1"/>
  <c r="Y1442" i="1" s="1"/>
  <c r="AB1442" i="1"/>
  <c r="X1443" i="1"/>
  <c r="Y1443" i="1" s="1"/>
  <c r="AB1443" i="1"/>
  <c r="X1444" i="1"/>
  <c r="Y1444" i="1" s="1"/>
  <c r="AB1444" i="1"/>
  <c r="X1445" i="1"/>
  <c r="Y1445" i="1"/>
  <c r="AB1445" i="1"/>
  <c r="X1446" i="1"/>
  <c r="Y1446" i="1" s="1"/>
  <c r="AB1446" i="1"/>
  <c r="X1447" i="1"/>
  <c r="Y1447" i="1" s="1"/>
  <c r="AB1447" i="1"/>
  <c r="X1448" i="1"/>
  <c r="Y1448" i="1"/>
  <c r="AB1448" i="1"/>
  <c r="X1449" i="1"/>
  <c r="Y1449" i="1" s="1"/>
  <c r="AB1449" i="1"/>
  <c r="X1450" i="1"/>
  <c r="Y1450" i="1" s="1"/>
  <c r="AB1450" i="1"/>
  <c r="X1451" i="1"/>
  <c r="Y1451" i="1" s="1"/>
  <c r="AB1451" i="1"/>
  <c r="X1452" i="1"/>
  <c r="Y1452" i="1"/>
  <c r="AB1452" i="1"/>
  <c r="X1453" i="1"/>
  <c r="Y1453" i="1" s="1"/>
  <c r="AB1453" i="1"/>
  <c r="X1454" i="1"/>
  <c r="Y1454" i="1" s="1"/>
  <c r="AB1454" i="1"/>
  <c r="X1455" i="1"/>
  <c r="Y1455" i="1" s="1"/>
  <c r="AB1455" i="1"/>
  <c r="X1456" i="1"/>
  <c r="Y1456" i="1" s="1"/>
  <c r="AB1456" i="1"/>
  <c r="X1457" i="1"/>
  <c r="Y1457" i="1" s="1"/>
  <c r="AB1457" i="1"/>
  <c r="X1458" i="1"/>
  <c r="Y1458" i="1"/>
  <c r="AB1458" i="1"/>
  <c r="X1459" i="1"/>
  <c r="Y1459" i="1" s="1"/>
  <c r="AB1459" i="1"/>
  <c r="X1460" i="1"/>
  <c r="Y1460" i="1" s="1"/>
  <c r="AB1460" i="1"/>
  <c r="X1461" i="1"/>
  <c r="Y1461" i="1" s="1"/>
  <c r="AB1461" i="1"/>
  <c r="X1462" i="1"/>
  <c r="Y1462" i="1" s="1"/>
  <c r="AB1462" i="1"/>
  <c r="X1463" i="1"/>
  <c r="Y1463" i="1" s="1"/>
  <c r="AB1463" i="1"/>
  <c r="X1464" i="1"/>
  <c r="Y1464" i="1" s="1"/>
  <c r="AB1464" i="1"/>
  <c r="X1465" i="1"/>
  <c r="Y1465" i="1" s="1"/>
  <c r="AB1465" i="1"/>
  <c r="X1466" i="1"/>
  <c r="Y1466" i="1" s="1"/>
  <c r="AB1466" i="1"/>
  <c r="X1467" i="1"/>
  <c r="Y1467" i="1" s="1"/>
  <c r="AB1467" i="1"/>
  <c r="X1468" i="1"/>
  <c r="Y1468" i="1" s="1"/>
  <c r="AB1468" i="1"/>
  <c r="X1469" i="1"/>
  <c r="Y1469" i="1" s="1"/>
  <c r="AB1469" i="1"/>
  <c r="X1470" i="1"/>
  <c r="Y1470" i="1"/>
  <c r="AB1470" i="1"/>
  <c r="X1471" i="1"/>
  <c r="Y1471" i="1" s="1"/>
  <c r="AB1471" i="1"/>
  <c r="X1472" i="1"/>
  <c r="Y1472" i="1" s="1"/>
  <c r="AB1472" i="1"/>
  <c r="X1473" i="1"/>
  <c r="Y1473" i="1" s="1"/>
  <c r="AB1473" i="1"/>
  <c r="X1474" i="1"/>
  <c r="Y1474" i="1"/>
  <c r="AB1474" i="1"/>
  <c r="X1475" i="1"/>
  <c r="Y1475" i="1" s="1"/>
  <c r="AB1475" i="1"/>
  <c r="X1476" i="1"/>
  <c r="Y1476" i="1" s="1"/>
  <c r="AB1476" i="1"/>
  <c r="X1477" i="1"/>
  <c r="Y1477" i="1" s="1"/>
  <c r="AB1477" i="1"/>
  <c r="X1478" i="1"/>
  <c r="Y1478" i="1" s="1"/>
  <c r="AB1478" i="1"/>
  <c r="X1479" i="1"/>
  <c r="Y1479" i="1" s="1"/>
  <c r="AB1479" i="1"/>
  <c r="X1480" i="1"/>
  <c r="Y1480" i="1" s="1"/>
  <c r="AB1480" i="1"/>
  <c r="X1481" i="1"/>
  <c r="Y1481" i="1" s="1"/>
  <c r="AB1481" i="1"/>
  <c r="X1482" i="1"/>
  <c r="Y1482" i="1" s="1"/>
  <c r="AB1482" i="1"/>
  <c r="X1483" i="1"/>
  <c r="Y1483" i="1" s="1"/>
  <c r="AB1483" i="1"/>
  <c r="X1484" i="1"/>
  <c r="Y1484" i="1" s="1"/>
  <c r="AB1484" i="1"/>
  <c r="X1485" i="1"/>
  <c r="Y1485" i="1" s="1"/>
  <c r="AB1485" i="1"/>
  <c r="X1486" i="1"/>
  <c r="Y1486" i="1"/>
  <c r="AB1486" i="1"/>
  <c r="X1487" i="1"/>
  <c r="Y1487" i="1" s="1"/>
  <c r="AB1487" i="1"/>
  <c r="X1488" i="1"/>
  <c r="Y1488" i="1" s="1"/>
  <c r="AB1488" i="1"/>
  <c r="X1489" i="1"/>
  <c r="Y1489" i="1" s="1"/>
  <c r="AB1489" i="1"/>
  <c r="X1490" i="1"/>
  <c r="Y1490" i="1" s="1"/>
  <c r="AB1490" i="1"/>
  <c r="X1491" i="1"/>
  <c r="Y1491" i="1" s="1"/>
  <c r="AB1491" i="1"/>
  <c r="X1492" i="1"/>
  <c r="Y1492" i="1" s="1"/>
  <c r="AB1492" i="1"/>
  <c r="X1493" i="1"/>
  <c r="Y1493" i="1" s="1"/>
  <c r="AB1493" i="1"/>
  <c r="X1494" i="1"/>
  <c r="Y1494" i="1" s="1"/>
  <c r="AB1494" i="1"/>
  <c r="X1495" i="1"/>
  <c r="Y1495" i="1" s="1"/>
  <c r="AB1495" i="1"/>
  <c r="X1496" i="1"/>
  <c r="Y1496" i="1" s="1"/>
  <c r="AB1496" i="1"/>
  <c r="X1497" i="1"/>
  <c r="Y1497" i="1" s="1"/>
  <c r="AB1497" i="1"/>
  <c r="X1498" i="1"/>
  <c r="Y1498" i="1" s="1"/>
  <c r="AB1498" i="1"/>
  <c r="X1499" i="1"/>
  <c r="Y1499" i="1" s="1"/>
  <c r="AB1499" i="1"/>
  <c r="X1500" i="1"/>
  <c r="Y1500" i="1" s="1"/>
  <c r="AB1500" i="1"/>
  <c r="X1501" i="1"/>
  <c r="Y1501" i="1" s="1"/>
  <c r="AB1501" i="1"/>
  <c r="X1502" i="1"/>
  <c r="Y1502" i="1" s="1"/>
  <c r="AB1502" i="1"/>
  <c r="X1503" i="1"/>
  <c r="Y1503" i="1" s="1"/>
  <c r="AB1503" i="1"/>
  <c r="X1504" i="1"/>
  <c r="Y1504" i="1" s="1"/>
  <c r="AB1504" i="1"/>
  <c r="X1505" i="1"/>
  <c r="Y1505" i="1"/>
  <c r="AB1505" i="1"/>
  <c r="X1506" i="1"/>
  <c r="Y1506" i="1" s="1"/>
  <c r="AB1506" i="1"/>
  <c r="X1507" i="1"/>
  <c r="Y1507" i="1" s="1"/>
  <c r="AB1507" i="1"/>
  <c r="X1508" i="1"/>
  <c r="Y1508" i="1" s="1"/>
  <c r="AB1508" i="1"/>
  <c r="X1509" i="1"/>
  <c r="Y1509" i="1" s="1"/>
  <c r="AB1509" i="1"/>
  <c r="X1510" i="1"/>
  <c r="Y1510" i="1" s="1"/>
  <c r="AB1510" i="1"/>
  <c r="X1511" i="1"/>
  <c r="Y1511" i="1" s="1"/>
  <c r="AB1511" i="1"/>
  <c r="X1512" i="1"/>
  <c r="Y1512" i="1" s="1"/>
  <c r="AB1512" i="1"/>
  <c r="X1513" i="1"/>
  <c r="Y1513" i="1" s="1"/>
  <c r="AB1513" i="1"/>
  <c r="X1514" i="1"/>
  <c r="Y1514" i="1" s="1"/>
  <c r="AB1514" i="1"/>
  <c r="X1515" i="1"/>
  <c r="Y1515" i="1" s="1"/>
  <c r="AB1515" i="1"/>
  <c r="X1516" i="1"/>
  <c r="Y1516" i="1" s="1"/>
  <c r="AB1516" i="1"/>
  <c r="X1517" i="1"/>
  <c r="Y1517" i="1" s="1"/>
  <c r="AB1517" i="1"/>
  <c r="X1518" i="1"/>
  <c r="Y1518" i="1" s="1"/>
  <c r="AB1518" i="1"/>
  <c r="X1519" i="1"/>
  <c r="Y1519" i="1" s="1"/>
  <c r="AB1519" i="1"/>
  <c r="X1520" i="1"/>
  <c r="Y1520" i="1" s="1"/>
  <c r="AB1520" i="1"/>
  <c r="X1521" i="1"/>
  <c r="Y1521" i="1" s="1"/>
  <c r="AB1521" i="1"/>
  <c r="X1522" i="1"/>
  <c r="Y1522" i="1"/>
  <c r="AB1522" i="1"/>
  <c r="X1523" i="1"/>
  <c r="Y1523" i="1" s="1"/>
  <c r="AB1523" i="1"/>
  <c r="X1524" i="1"/>
  <c r="Y1524" i="1" s="1"/>
  <c r="AB1524" i="1"/>
  <c r="X1525" i="1"/>
  <c r="Y1525" i="1"/>
  <c r="AB1525" i="1"/>
  <c r="X1526" i="1"/>
  <c r="Y1526" i="1" s="1"/>
  <c r="AB1526" i="1"/>
  <c r="X1527" i="1"/>
  <c r="Y1527" i="1" s="1"/>
  <c r="AB1527" i="1"/>
  <c r="X1528" i="1"/>
  <c r="Y1528" i="1" s="1"/>
  <c r="AB1528" i="1"/>
  <c r="X1529" i="1"/>
  <c r="Y1529" i="1" s="1"/>
  <c r="AB1529" i="1"/>
  <c r="X1530" i="1"/>
  <c r="Y1530" i="1" s="1"/>
  <c r="AB1530" i="1"/>
  <c r="X1531" i="1"/>
  <c r="Y1531" i="1" s="1"/>
  <c r="AB1531" i="1"/>
  <c r="X1532" i="1"/>
  <c r="Y1532" i="1" s="1"/>
  <c r="AB1532" i="1"/>
  <c r="X1533" i="1"/>
  <c r="Y1533" i="1" s="1"/>
  <c r="AB1533" i="1"/>
  <c r="X1534" i="1"/>
  <c r="Y1534" i="1" s="1"/>
  <c r="AB1534" i="1"/>
  <c r="X1535" i="1"/>
  <c r="Y1535" i="1" s="1"/>
  <c r="AB1535" i="1"/>
  <c r="X1536" i="1"/>
  <c r="Y1536" i="1" s="1"/>
  <c r="AB1536" i="1"/>
  <c r="X1537" i="1"/>
  <c r="Y1537" i="1" s="1"/>
  <c r="AB1537" i="1"/>
  <c r="X1538" i="1"/>
  <c r="Y1538" i="1" s="1"/>
  <c r="AB1538" i="1"/>
  <c r="X1539" i="1"/>
  <c r="Y1539" i="1" s="1"/>
  <c r="AB1539" i="1"/>
  <c r="X1540" i="1"/>
  <c r="Y1540" i="1" s="1"/>
  <c r="AB1540" i="1"/>
  <c r="X1541" i="1"/>
  <c r="Y1541" i="1" s="1"/>
  <c r="AB1541" i="1"/>
  <c r="X1542" i="1"/>
  <c r="Y1542" i="1" s="1"/>
  <c r="AB1542" i="1"/>
  <c r="X1543" i="1"/>
  <c r="Y1543" i="1" s="1"/>
  <c r="AB1543" i="1"/>
  <c r="X1544" i="1"/>
  <c r="Y1544" i="1" s="1"/>
  <c r="AB1544" i="1"/>
  <c r="X1545" i="1"/>
  <c r="Y1545" i="1"/>
  <c r="AB1545" i="1"/>
  <c r="X1546" i="1"/>
  <c r="Y1546" i="1" s="1"/>
  <c r="AB1546" i="1"/>
  <c r="X1547" i="1"/>
  <c r="Y1547" i="1" s="1"/>
  <c r="AB1547" i="1"/>
  <c r="X1548" i="1"/>
  <c r="Y1548" i="1" s="1"/>
  <c r="AB1548" i="1"/>
  <c r="X1549" i="1"/>
  <c r="Y1549" i="1" s="1"/>
  <c r="AB1549" i="1"/>
  <c r="X1550" i="1"/>
  <c r="Y1550" i="1" s="1"/>
  <c r="AB1550" i="1"/>
  <c r="X1551" i="1"/>
  <c r="Y1551" i="1" s="1"/>
  <c r="AB1551" i="1"/>
  <c r="X1552" i="1"/>
  <c r="Y1552" i="1" s="1"/>
  <c r="AB1552" i="1"/>
  <c r="X1553" i="1"/>
  <c r="Y1553" i="1" s="1"/>
  <c r="AB1553" i="1"/>
  <c r="X1554" i="1"/>
  <c r="Y1554" i="1" s="1"/>
  <c r="AB1554" i="1"/>
  <c r="X1555" i="1"/>
  <c r="Y1555" i="1" s="1"/>
  <c r="AB1555" i="1"/>
  <c r="X1556" i="1"/>
  <c r="Y1556" i="1" s="1"/>
  <c r="AB1556" i="1"/>
  <c r="X1557" i="1"/>
  <c r="Y1557" i="1" s="1"/>
  <c r="AB1557" i="1"/>
  <c r="X1558" i="1"/>
  <c r="Y1558" i="1" s="1"/>
  <c r="AB1558" i="1"/>
  <c r="X1559" i="1"/>
  <c r="Y1559" i="1" s="1"/>
  <c r="AB1559" i="1"/>
  <c r="X1560" i="1"/>
  <c r="Y1560" i="1"/>
  <c r="AB1560" i="1"/>
  <c r="X1561" i="1"/>
  <c r="Y1561" i="1" s="1"/>
  <c r="AB1561" i="1"/>
  <c r="X1562" i="1"/>
  <c r="Y1562" i="1" s="1"/>
  <c r="AB1562" i="1"/>
  <c r="X1563" i="1"/>
  <c r="Y1563" i="1" s="1"/>
  <c r="AB1563" i="1"/>
  <c r="X1564" i="1"/>
  <c r="Y1564" i="1" s="1"/>
  <c r="AB1564" i="1"/>
  <c r="X1565" i="1"/>
  <c r="Y1565" i="1" s="1"/>
  <c r="AB1565" i="1"/>
  <c r="X1566" i="1"/>
  <c r="Y1566" i="1"/>
  <c r="AB1566" i="1"/>
  <c r="X1567" i="1"/>
  <c r="Y1567" i="1" s="1"/>
  <c r="AB1567" i="1"/>
  <c r="X1568" i="1"/>
  <c r="Y1568" i="1" s="1"/>
  <c r="AB1568" i="1"/>
  <c r="X1569" i="1"/>
  <c r="Y1569" i="1" s="1"/>
  <c r="AB1569" i="1"/>
  <c r="X1570" i="1"/>
  <c r="Y1570" i="1" s="1"/>
  <c r="AB1570" i="1"/>
  <c r="X1571" i="1"/>
  <c r="Y1571" i="1" s="1"/>
  <c r="AB1571" i="1"/>
  <c r="X1572" i="1"/>
  <c r="Y1572" i="1" s="1"/>
  <c r="AB1572" i="1"/>
  <c r="X1573" i="1"/>
  <c r="Y1573" i="1" s="1"/>
  <c r="AB1573" i="1"/>
  <c r="X1574" i="1"/>
  <c r="Y1574" i="1" s="1"/>
  <c r="AB1574" i="1"/>
  <c r="X1575" i="1"/>
  <c r="Y1575" i="1" s="1"/>
  <c r="AB1575" i="1"/>
  <c r="X1576" i="1"/>
  <c r="Y1576" i="1" s="1"/>
  <c r="AB1576" i="1"/>
  <c r="X1577" i="1"/>
  <c r="Y1577" i="1" s="1"/>
  <c r="AB1577" i="1"/>
  <c r="X1578" i="1"/>
  <c r="Y1578" i="1" s="1"/>
  <c r="AB1578" i="1"/>
  <c r="X1579" i="1"/>
  <c r="Y1579" i="1" s="1"/>
  <c r="AB1579" i="1"/>
  <c r="X1580" i="1"/>
  <c r="Y1580" i="1" s="1"/>
  <c r="AB1580" i="1"/>
  <c r="X1581" i="1"/>
  <c r="Y1581" i="1" s="1"/>
  <c r="AB1581" i="1"/>
  <c r="X1582" i="1"/>
  <c r="Y1582" i="1" s="1"/>
  <c r="AB1582" i="1"/>
  <c r="X1583" i="1"/>
  <c r="Y1583" i="1" s="1"/>
  <c r="AB1583" i="1"/>
  <c r="X1584" i="1"/>
  <c r="Y1584" i="1" s="1"/>
  <c r="AB1584" i="1"/>
  <c r="X1585" i="1"/>
  <c r="Y1585" i="1" s="1"/>
  <c r="AB1585" i="1"/>
  <c r="X1586" i="1"/>
  <c r="Y1586" i="1" s="1"/>
  <c r="AB1586" i="1"/>
  <c r="X1587" i="1"/>
  <c r="Y1587" i="1" s="1"/>
  <c r="AB1587" i="1"/>
  <c r="X1588" i="1"/>
  <c r="Y1588" i="1" s="1"/>
  <c r="AB1588" i="1"/>
  <c r="X1589" i="1"/>
  <c r="Y1589" i="1" s="1"/>
  <c r="AB1589" i="1"/>
  <c r="X1590" i="1"/>
  <c r="Y1590" i="1" s="1"/>
  <c r="AB1590" i="1"/>
  <c r="X1591" i="1"/>
  <c r="Y1591" i="1" s="1"/>
  <c r="AB1591" i="1"/>
  <c r="X1592" i="1"/>
  <c r="Y1592" i="1" s="1"/>
  <c r="AB1592" i="1"/>
  <c r="X1593" i="1"/>
  <c r="Y1593" i="1" s="1"/>
  <c r="AB1593" i="1"/>
  <c r="X1594" i="1"/>
  <c r="Y1594" i="1" s="1"/>
  <c r="AB1594" i="1"/>
  <c r="X1595" i="1"/>
  <c r="Y1595" i="1" s="1"/>
  <c r="AB1595" i="1"/>
  <c r="X1596" i="1"/>
  <c r="Y1596" i="1" s="1"/>
  <c r="AB1596" i="1"/>
  <c r="X1597" i="1"/>
  <c r="Y1597" i="1" s="1"/>
  <c r="AB1597" i="1"/>
  <c r="X1598" i="1"/>
  <c r="Y1598" i="1" s="1"/>
  <c r="AB1598" i="1"/>
  <c r="X1599" i="1"/>
  <c r="Y1599" i="1" s="1"/>
  <c r="AB1599" i="1"/>
  <c r="X1600" i="1"/>
  <c r="Y1600" i="1" s="1"/>
  <c r="AB1600" i="1"/>
  <c r="X1601" i="1"/>
  <c r="Y1601" i="1"/>
  <c r="AB1601" i="1"/>
  <c r="X1602" i="1"/>
  <c r="Y1602" i="1" s="1"/>
  <c r="AB1602" i="1"/>
  <c r="X1603" i="1"/>
  <c r="Y1603" i="1" s="1"/>
  <c r="AB1603" i="1"/>
  <c r="X1604" i="1"/>
  <c r="Y1604" i="1" s="1"/>
  <c r="AB1604" i="1"/>
  <c r="X1605" i="1"/>
  <c r="Y1605" i="1" s="1"/>
  <c r="AB1605" i="1"/>
  <c r="X1606" i="1"/>
  <c r="Y1606" i="1"/>
  <c r="AB1606" i="1"/>
  <c r="X1607" i="1"/>
  <c r="Y1607" i="1" s="1"/>
  <c r="AB1607" i="1"/>
  <c r="X1608" i="1"/>
  <c r="Y1608" i="1" s="1"/>
  <c r="AB1608" i="1"/>
  <c r="X1609" i="1"/>
  <c r="Y1609" i="1" s="1"/>
  <c r="AB1609" i="1"/>
  <c r="X1610" i="1"/>
  <c r="Y1610" i="1" s="1"/>
  <c r="AB1610" i="1"/>
  <c r="X1611" i="1"/>
  <c r="Y1611" i="1" s="1"/>
  <c r="AB1611" i="1"/>
  <c r="X1612" i="1"/>
  <c r="Y1612" i="1" s="1"/>
  <c r="AB1612" i="1"/>
  <c r="X1613" i="1"/>
  <c r="Y1613" i="1"/>
  <c r="AB1613" i="1"/>
  <c r="X1614" i="1"/>
  <c r="Y1614" i="1" s="1"/>
  <c r="AB1614" i="1"/>
  <c r="X1615" i="1"/>
  <c r="Y1615" i="1" s="1"/>
  <c r="AB1615" i="1"/>
  <c r="X1616" i="1"/>
  <c r="Y1616" i="1" s="1"/>
  <c r="AB1616" i="1"/>
  <c r="X1617" i="1"/>
  <c r="Y1617" i="1" s="1"/>
  <c r="AB1617" i="1"/>
  <c r="X1618" i="1"/>
  <c r="Y1618" i="1" s="1"/>
  <c r="AB1618" i="1"/>
  <c r="X1619" i="1"/>
  <c r="Y1619" i="1" s="1"/>
  <c r="AB1619" i="1"/>
  <c r="X1620" i="1"/>
  <c r="Y1620" i="1" s="1"/>
  <c r="AB1620" i="1"/>
  <c r="X1621" i="1"/>
  <c r="Y1621" i="1" s="1"/>
  <c r="AB1621" i="1"/>
  <c r="X1622" i="1"/>
  <c r="Y1622" i="1" s="1"/>
  <c r="AB1622" i="1"/>
  <c r="X1623" i="1"/>
  <c r="Y1623" i="1" s="1"/>
  <c r="AB1623" i="1"/>
  <c r="X1624" i="1"/>
  <c r="Y1624" i="1" s="1"/>
  <c r="AB1624" i="1"/>
  <c r="X1625" i="1"/>
  <c r="Y1625" i="1"/>
  <c r="AB1625" i="1"/>
  <c r="X1626" i="1"/>
  <c r="Y1626" i="1" s="1"/>
  <c r="AB1626" i="1"/>
  <c r="X1627" i="1"/>
  <c r="Y1627" i="1" s="1"/>
  <c r="AB1627" i="1"/>
  <c r="X1628" i="1"/>
  <c r="Y1628" i="1" s="1"/>
  <c r="AB1628" i="1"/>
  <c r="X1629" i="1"/>
  <c r="Y1629" i="1" s="1"/>
  <c r="AB1629" i="1"/>
  <c r="X1630" i="1"/>
  <c r="Y1630" i="1"/>
  <c r="AB1630" i="1"/>
  <c r="X1631" i="1"/>
  <c r="Y1631" i="1" s="1"/>
  <c r="AB1631" i="1"/>
  <c r="X1632" i="1"/>
  <c r="Y1632" i="1" s="1"/>
  <c r="AB1632" i="1"/>
  <c r="X1633" i="1"/>
  <c r="Y1633" i="1"/>
  <c r="AB1633" i="1"/>
  <c r="X1634" i="1"/>
  <c r="Y1634" i="1" s="1"/>
  <c r="AB1634" i="1"/>
  <c r="X1635" i="1"/>
  <c r="Y1635" i="1" s="1"/>
  <c r="AB1635" i="1"/>
  <c r="X1636" i="1"/>
  <c r="Y1636" i="1" s="1"/>
  <c r="AB1636" i="1"/>
  <c r="X1637" i="1"/>
  <c r="Y1637" i="1" s="1"/>
  <c r="AB1637" i="1"/>
  <c r="X1638" i="1"/>
  <c r="Y1638" i="1" s="1"/>
  <c r="AB1638" i="1"/>
  <c r="X1639" i="1"/>
  <c r="Y1639" i="1" s="1"/>
  <c r="AB1639" i="1"/>
  <c r="X1640" i="1"/>
  <c r="Y1640" i="1" s="1"/>
  <c r="AB1640" i="1"/>
  <c r="X1641" i="1"/>
  <c r="Y1641" i="1" s="1"/>
  <c r="AB1641" i="1"/>
  <c r="X1642" i="1"/>
  <c r="Y1642" i="1" s="1"/>
  <c r="AB1642" i="1"/>
  <c r="X1643" i="1"/>
  <c r="Y1643" i="1" s="1"/>
  <c r="AB1643" i="1"/>
  <c r="X1644" i="1"/>
  <c r="Y1644" i="1" s="1"/>
  <c r="AB1644" i="1"/>
  <c r="X1645" i="1"/>
  <c r="Y1645" i="1" s="1"/>
  <c r="AB1645" i="1"/>
  <c r="X1646" i="1"/>
  <c r="Y1646" i="1" s="1"/>
  <c r="AB1646" i="1"/>
  <c r="X1647" i="1"/>
  <c r="Y1647" i="1" s="1"/>
  <c r="AB1647" i="1"/>
  <c r="X1648" i="1"/>
  <c r="Y1648" i="1" s="1"/>
  <c r="AB1648" i="1"/>
  <c r="X1649" i="1"/>
  <c r="Y1649" i="1"/>
  <c r="AB1649" i="1"/>
  <c r="X1650" i="1"/>
  <c r="Y1650" i="1" s="1"/>
  <c r="AB1650" i="1"/>
  <c r="X1651" i="1"/>
  <c r="Y1651" i="1" s="1"/>
  <c r="AB1651" i="1"/>
  <c r="X1652" i="1"/>
  <c r="Y1652" i="1" s="1"/>
  <c r="AB1652" i="1"/>
  <c r="X1653" i="1"/>
  <c r="Y1653" i="1" s="1"/>
  <c r="AB1653" i="1"/>
  <c r="X1654" i="1"/>
  <c r="Y1654" i="1" s="1"/>
  <c r="AB1654" i="1"/>
  <c r="X1655" i="1"/>
  <c r="Y1655" i="1" s="1"/>
  <c r="AB1655" i="1"/>
  <c r="X1656" i="1"/>
  <c r="Y1656" i="1" s="1"/>
  <c r="AB1656" i="1"/>
  <c r="X1657" i="1"/>
  <c r="Y1657" i="1" s="1"/>
  <c r="AB1657" i="1"/>
  <c r="X1658" i="1"/>
  <c r="Y1658" i="1" s="1"/>
  <c r="AB1658" i="1"/>
  <c r="X1659" i="1"/>
  <c r="Y1659" i="1" s="1"/>
  <c r="AB1659" i="1"/>
  <c r="X1660" i="1"/>
  <c r="Y1660" i="1" s="1"/>
  <c r="AB1660" i="1"/>
  <c r="X1661" i="1"/>
  <c r="Y1661" i="1" s="1"/>
  <c r="AB1661" i="1"/>
  <c r="X1662" i="1"/>
  <c r="Y1662" i="1" s="1"/>
  <c r="AB1662" i="1"/>
  <c r="X1663" i="1"/>
  <c r="Y1663" i="1" s="1"/>
  <c r="AB1663" i="1"/>
  <c r="X1664" i="1"/>
  <c r="Y1664" i="1" s="1"/>
  <c r="AB1664" i="1"/>
  <c r="X1665" i="1"/>
  <c r="Y1665" i="1"/>
  <c r="AB1665" i="1"/>
  <c r="X1666" i="1"/>
  <c r="Y1666" i="1" s="1"/>
  <c r="AB1666" i="1"/>
  <c r="X1667" i="1"/>
  <c r="Y1667" i="1" s="1"/>
  <c r="AB1667" i="1"/>
  <c r="X1668" i="1"/>
  <c r="Y1668" i="1" s="1"/>
  <c r="AB1668" i="1"/>
  <c r="X1669" i="1"/>
  <c r="Y1669" i="1" s="1"/>
  <c r="AB1669" i="1"/>
  <c r="X1670" i="1"/>
  <c r="Y1670" i="1" s="1"/>
  <c r="AB1670" i="1"/>
  <c r="X1671" i="1"/>
  <c r="Y1671" i="1" s="1"/>
  <c r="AB1671" i="1"/>
  <c r="X1672" i="1"/>
  <c r="Y1672" i="1" s="1"/>
  <c r="AB1672" i="1"/>
  <c r="X1673" i="1"/>
  <c r="Y1673" i="1" s="1"/>
  <c r="AB1673" i="1"/>
  <c r="X1674" i="1"/>
  <c r="Y1674" i="1" s="1"/>
  <c r="AB1674" i="1"/>
  <c r="X1675" i="1"/>
  <c r="Y1675" i="1" s="1"/>
  <c r="AB1675" i="1"/>
  <c r="X1676" i="1"/>
  <c r="Y1676" i="1" s="1"/>
  <c r="AB1676" i="1"/>
  <c r="X1677" i="1"/>
  <c r="Y1677" i="1" s="1"/>
  <c r="AB1677" i="1"/>
  <c r="X1678" i="1"/>
  <c r="Y1678" i="1" s="1"/>
  <c r="AB1678" i="1"/>
  <c r="X1679" i="1"/>
  <c r="Y1679" i="1" s="1"/>
  <c r="AB1679" i="1"/>
  <c r="X1680" i="1"/>
  <c r="Y1680" i="1" s="1"/>
  <c r="AB1680" i="1"/>
  <c r="X1681" i="1"/>
  <c r="Y1681" i="1" s="1"/>
  <c r="AB1681" i="1"/>
  <c r="X1682" i="1"/>
  <c r="Y1682" i="1" s="1"/>
  <c r="AB1682" i="1"/>
  <c r="X1683" i="1"/>
  <c r="Y1683" i="1" s="1"/>
  <c r="AB1683" i="1"/>
  <c r="X1684" i="1"/>
  <c r="Y1684" i="1"/>
  <c r="AB1684" i="1"/>
  <c r="X1685" i="1"/>
  <c r="Y1685" i="1" s="1"/>
  <c r="AB1685" i="1"/>
  <c r="X1686" i="1"/>
  <c r="Y1686" i="1" s="1"/>
  <c r="AB1686" i="1"/>
  <c r="X1687" i="1"/>
  <c r="Y1687" i="1" s="1"/>
  <c r="AB1687" i="1"/>
  <c r="X1688" i="1"/>
  <c r="Y1688" i="1" s="1"/>
  <c r="AB1688" i="1"/>
  <c r="X1689" i="1"/>
  <c r="Y1689" i="1" s="1"/>
  <c r="AB1689" i="1"/>
  <c r="X1690" i="1"/>
  <c r="Y1690" i="1" s="1"/>
  <c r="AB1690" i="1"/>
  <c r="X1691" i="1"/>
  <c r="Y1691" i="1" s="1"/>
  <c r="AB1691" i="1"/>
  <c r="X1692" i="1"/>
  <c r="Y1692" i="1" s="1"/>
  <c r="AB1692" i="1"/>
  <c r="X1693" i="1"/>
  <c r="Y1693" i="1" s="1"/>
  <c r="AB1693" i="1"/>
  <c r="X1694" i="1"/>
  <c r="Y1694" i="1" s="1"/>
  <c r="AB1694" i="1"/>
  <c r="X1695" i="1"/>
  <c r="Y1695" i="1" s="1"/>
  <c r="AB1695" i="1"/>
  <c r="X1696" i="1"/>
  <c r="Y1696" i="1" s="1"/>
  <c r="AB1696" i="1"/>
  <c r="X1697" i="1"/>
  <c r="Y1697" i="1" s="1"/>
  <c r="AB1697" i="1"/>
  <c r="X1698" i="1"/>
  <c r="Y1698" i="1" s="1"/>
  <c r="AB1698" i="1"/>
  <c r="X1699" i="1"/>
  <c r="Y1699" i="1" s="1"/>
  <c r="AB1699" i="1"/>
  <c r="X1700" i="1"/>
  <c r="Y1700" i="1"/>
  <c r="AB1700" i="1"/>
  <c r="X1701" i="1"/>
  <c r="Y1701" i="1" s="1"/>
  <c r="AB1701" i="1"/>
  <c r="X1702" i="1"/>
  <c r="Y1702" i="1" s="1"/>
  <c r="AB1702" i="1"/>
  <c r="X1703" i="1"/>
  <c r="Y1703" i="1" s="1"/>
  <c r="AB1703" i="1"/>
  <c r="X1704" i="1"/>
  <c r="Y1704" i="1" s="1"/>
  <c r="AB1704" i="1"/>
  <c r="X1705" i="1"/>
  <c r="Y1705" i="1" s="1"/>
  <c r="AB1705" i="1"/>
  <c r="X1706" i="1"/>
  <c r="Y1706" i="1" s="1"/>
  <c r="AB1706" i="1"/>
  <c r="X1707" i="1"/>
  <c r="Y1707" i="1" s="1"/>
  <c r="AB1707" i="1"/>
  <c r="X1708" i="1"/>
  <c r="Y1708" i="1" s="1"/>
  <c r="AB1708" i="1"/>
  <c r="X1709" i="1"/>
  <c r="Y1709" i="1" s="1"/>
  <c r="AB1709" i="1"/>
  <c r="X1710" i="1"/>
  <c r="Y1710" i="1" s="1"/>
  <c r="AB1710" i="1"/>
  <c r="X1711" i="1"/>
  <c r="Y1711" i="1" s="1"/>
  <c r="AB1711" i="1"/>
  <c r="X1712" i="1"/>
  <c r="Y1712" i="1" s="1"/>
  <c r="AB1712" i="1"/>
  <c r="X1713" i="1"/>
  <c r="Y1713" i="1" s="1"/>
  <c r="AB1713" i="1"/>
  <c r="X1714" i="1"/>
  <c r="Y1714" i="1" s="1"/>
  <c r="AB1714" i="1"/>
  <c r="X1715" i="1"/>
  <c r="Y1715" i="1" s="1"/>
  <c r="AB1715" i="1"/>
  <c r="X1716" i="1"/>
  <c r="Y1716" i="1"/>
  <c r="AB1716" i="1"/>
  <c r="X1717" i="1"/>
  <c r="Y1717" i="1" s="1"/>
  <c r="AB1717" i="1"/>
  <c r="X1718" i="1"/>
  <c r="Y1718" i="1" s="1"/>
  <c r="AB1718" i="1"/>
  <c r="X1719" i="1"/>
  <c r="Y1719" i="1" s="1"/>
  <c r="AB1719" i="1"/>
  <c r="X1720" i="1"/>
  <c r="Y1720" i="1" s="1"/>
  <c r="AB1720" i="1"/>
  <c r="X1721" i="1"/>
  <c r="Y1721" i="1" s="1"/>
  <c r="AB1721" i="1"/>
  <c r="X1722" i="1"/>
  <c r="Y1722" i="1" s="1"/>
  <c r="AB1722" i="1"/>
  <c r="X1723" i="1"/>
  <c r="Y1723" i="1" s="1"/>
  <c r="AA1723" i="1" s="1"/>
  <c r="AB1723" i="1"/>
  <c r="X1724" i="1"/>
  <c r="Y1724" i="1" s="1"/>
  <c r="AB1724" i="1"/>
  <c r="X1725" i="1"/>
  <c r="Y1725" i="1" s="1"/>
  <c r="AB1725" i="1"/>
  <c r="X1726" i="1"/>
  <c r="Y1726" i="1" s="1"/>
  <c r="AB1726" i="1"/>
  <c r="X1727" i="1"/>
  <c r="Y1727" i="1" s="1"/>
  <c r="AB1727" i="1"/>
  <c r="X1728" i="1"/>
  <c r="Y1728" i="1" s="1"/>
  <c r="AB1728" i="1"/>
  <c r="X1729" i="1"/>
  <c r="Y1729" i="1" s="1"/>
  <c r="AB1729" i="1"/>
  <c r="X1730" i="1"/>
  <c r="Y1730" i="1" s="1"/>
  <c r="AB1730" i="1"/>
  <c r="X1731" i="1"/>
  <c r="Y1731" i="1" s="1"/>
  <c r="AB1731" i="1"/>
  <c r="X1732" i="1"/>
  <c r="Y1732" i="1"/>
  <c r="AB1732" i="1"/>
  <c r="X1733" i="1"/>
  <c r="Y1733" i="1" s="1"/>
  <c r="AB1733" i="1"/>
  <c r="X1734" i="1"/>
  <c r="Y1734" i="1" s="1"/>
  <c r="AB1734" i="1"/>
  <c r="X1735" i="1"/>
  <c r="Y1735" i="1" s="1"/>
  <c r="AB1735" i="1"/>
  <c r="X1736" i="1"/>
  <c r="Y1736" i="1" s="1"/>
  <c r="AB1736" i="1"/>
  <c r="X1737" i="1"/>
  <c r="Y1737" i="1" s="1"/>
  <c r="AB1737" i="1"/>
  <c r="X1738" i="1"/>
  <c r="Y1738" i="1" s="1"/>
  <c r="AB1738" i="1"/>
  <c r="X1739" i="1"/>
  <c r="Y1739" i="1" s="1"/>
  <c r="AB1739" i="1"/>
  <c r="X1740" i="1"/>
  <c r="Y1740" i="1" s="1"/>
  <c r="AB1740" i="1"/>
  <c r="X1741" i="1"/>
  <c r="Y1741" i="1" s="1"/>
  <c r="AB1741" i="1"/>
  <c r="X1742" i="1"/>
  <c r="Y1742" i="1" s="1"/>
  <c r="AB1742" i="1"/>
  <c r="X1743" i="1"/>
  <c r="Y1743" i="1" s="1"/>
  <c r="AB1743" i="1"/>
  <c r="X1744" i="1"/>
  <c r="Y1744" i="1" s="1"/>
  <c r="AB1744" i="1"/>
  <c r="X1745" i="1"/>
  <c r="Y1745" i="1" s="1"/>
  <c r="AB1745" i="1"/>
  <c r="X1746" i="1"/>
  <c r="Y1746" i="1" s="1"/>
  <c r="AB1746" i="1"/>
  <c r="X1747" i="1"/>
  <c r="Y1747" i="1" s="1"/>
  <c r="AB1747" i="1"/>
  <c r="X1748" i="1"/>
  <c r="Y1748" i="1"/>
  <c r="AB1748" i="1"/>
  <c r="X1749" i="1"/>
  <c r="Y1749" i="1" s="1"/>
  <c r="AB1749" i="1"/>
  <c r="X1750" i="1"/>
  <c r="Y1750" i="1" s="1"/>
  <c r="AB1750" i="1"/>
  <c r="X1751" i="1"/>
  <c r="Y1751" i="1" s="1"/>
  <c r="AB1751" i="1"/>
  <c r="X1752" i="1"/>
  <c r="Y1752" i="1" s="1"/>
  <c r="AB1752" i="1"/>
  <c r="X1753" i="1"/>
  <c r="Y1753" i="1" s="1"/>
  <c r="AB1753" i="1"/>
  <c r="X1754" i="1"/>
  <c r="Y1754" i="1" s="1"/>
  <c r="AB1754" i="1"/>
  <c r="X1755" i="1"/>
  <c r="Y1755" i="1" s="1"/>
  <c r="AB1755" i="1"/>
  <c r="X1756" i="1"/>
  <c r="Y1756" i="1" s="1"/>
  <c r="AB1756" i="1"/>
  <c r="X1757" i="1"/>
  <c r="Y1757" i="1" s="1"/>
  <c r="AB1757" i="1"/>
  <c r="X1758" i="1"/>
  <c r="Y1758" i="1" s="1"/>
  <c r="AB1758" i="1"/>
  <c r="X1759" i="1"/>
  <c r="Y1759" i="1" s="1"/>
  <c r="AB1759" i="1"/>
  <c r="X1760" i="1"/>
  <c r="Y1760" i="1" s="1"/>
  <c r="AB1760" i="1"/>
  <c r="X1761" i="1"/>
  <c r="Y1761" i="1" s="1"/>
  <c r="AB1761" i="1"/>
  <c r="X1762" i="1"/>
  <c r="Y1762" i="1" s="1"/>
  <c r="AB1762" i="1"/>
  <c r="X1763" i="1"/>
  <c r="Y1763" i="1" s="1"/>
  <c r="AB1763" i="1"/>
  <c r="X1764" i="1"/>
  <c r="Y1764" i="1" s="1"/>
  <c r="AB1764" i="1"/>
  <c r="X1765" i="1"/>
  <c r="Y1765" i="1" s="1"/>
  <c r="AB1765" i="1"/>
  <c r="X1766" i="1"/>
  <c r="Y1766" i="1" s="1"/>
  <c r="AB1766" i="1"/>
  <c r="X1767" i="1"/>
  <c r="Y1767" i="1" s="1"/>
  <c r="AB1767" i="1"/>
  <c r="X1768" i="1"/>
  <c r="Y1768" i="1"/>
  <c r="AB1768" i="1"/>
  <c r="X1769" i="1"/>
  <c r="Y1769" i="1" s="1"/>
  <c r="AB1769" i="1"/>
  <c r="X1770" i="1"/>
  <c r="Y1770" i="1" s="1"/>
  <c r="AB1770" i="1"/>
  <c r="X1771" i="1"/>
  <c r="Y1771" i="1" s="1"/>
  <c r="AB1771" i="1"/>
  <c r="X1772" i="1"/>
  <c r="Y1772" i="1" s="1"/>
  <c r="AB1772" i="1"/>
  <c r="X1773" i="1"/>
  <c r="Y1773" i="1" s="1"/>
  <c r="AB1773" i="1"/>
  <c r="X1774" i="1"/>
  <c r="Y1774" i="1" s="1"/>
  <c r="AB1774" i="1"/>
  <c r="X1775" i="1"/>
  <c r="Y1775" i="1" s="1"/>
  <c r="AB1775" i="1"/>
  <c r="X1776" i="1"/>
  <c r="Y1776" i="1" s="1"/>
  <c r="AB1776" i="1"/>
  <c r="X1777" i="1"/>
  <c r="Y1777" i="1" s="1"/>
  <c r="AB1777" i="1"/>
  <c r="X1778" i="1"/>
  <c r="Y1778" i="1" s="1"/>
  <c r="AB1778" i="1"/>
  <c r="X1779" i="1"/>
  <c r="Y1779" i="1" s="1"/>
  <c r="AB1779" i="1"/>
  <c r="X1780" i="1"/>
  <c r="Y1780" i="1" s="1"/>
  <c r="AB1780" i="1"/>
  <c r="X1781" i="1"/>
  <c r="Y1781" i="1" s="1"/>
  <c r="AB1781" i="1"/>
  <c r="X1782" i="1"/>
  <c r="Y1782" i="1" s="1"/>
  <c r="AB1782" i="1"/>
  <c r="X1783" i="1"/>
  <c r="Y1783" i="1" s="1"/>
  <c r="AB1783" i="1"/>
  <c r="X1784" i="1"/>
  <c r="Y1784" i="1"/>
  <c r="AB1784" i="1"/>
  <c r="X1785" i="1"/>
  <c r="Y1785" i="1" s="1"/>
  <c r="AB1785" i="1"/>
  <c r="X1786" i="1"/>
  <c r="Y1786" i="1" s="1"/>
  <c r="AB1786" i="1"/>
  <c r="X1787" i="1"/>
  <c r="Y1787" i="1" s="1"/>
  <c r="AB1787" i="1"/>
  <c r="X1788" i="1"/>
  <c r="Y1788" i="1" s="1"/>
  <c r="AB1788" i="1"/>
  <c r="X1789" i="1"/>
  <c r="Y1789" i="1" s="1"/>
  <c r="AB1789" i="1"/>
  <c r="X1790" i="1"/>
  <c r="Y1790" i="1" s="1"/>
  <c r="AB1790" i="1"/>
  <c r="X1791" i="1"/>
  <c r="Y1791" i="1" s="1"/>
  <c r="AB1791" i="1"/>
  <c r="X1792" i="1"/>
  <c r="Y1792" i="1" s="1"/>
  <c r="AB1792" i="1"/>
  <c r="X1793" i="1"/>
  <c r="Y1793" i="1" s="1"/>
  <c r="AB1793" i="1"/>
  <c r="X1794" i="1"/>
  <c r="Y1794" i="1" s="1"/>
  <c r="AB1794" i="1"/>
  <c r="X1795" i="1"/>
  <c r="Y1795" i="1" s="1"/>
  <c r="AB1795" i="1"/>
  <c r="X1796" i="1"/>
  <c r="Y1796" i="1"/>
  <c r="AB1796" i="1"/>
  <c r="X1797" i="1"/>
  <c r="Y1797" i="1" s="1"/>
  <c r="AB1797" i="1"/>
  <c r="X1798" i="1"/>
  <c r="Y1798" i="1" s="1"/>
  <c r="AB1798" i="1"/>
  <c r="X1799" i="1"/>
  <c r="Y1799" i="1" s="1"/>
  <c r="AB1799" i="1"/>
  <c r="X1800" i="1"/>
  <c r="Y1800" i="1"/>
  <c r="AB1800" i="1"/>
  <c r="X1801" i="1"/>
  <c r="Y1801" i="1" s="1"/>
  <c r="AB1801" i="1"/>
  <c r="X1802" i="1"/>
  <c r="Y1802" i="1" s="1"/>
  <c r="AB1802" i="1"/>
  <c r="X1803" i="1"/>
  <c r="Y1803" i="1" s="1"/>
  <c r="AB1803" i="1"/>
  <c r="X1804" i="1"/>
  <c r="Y1804" i="1" s="1"/>
  <c r="AB1804" i="1"/>
  <c r="X1805" i="1"/>
  <c r="Y1805" i="1" s="1"/>
  <c r="AB1805" i="1"/>
  <c r="X1806" i="1"/>
  <c r="Y1806" i="1" s="1"/>
  <c r="AB1806" i="1"/>
  <c r="X1807" i="1"/>
  <c r="Y1807" i="1" s="1"/>
  <c r="AB1807" i="1"/>
  <c r="X1808" i="1"/>
  <c r="Y1808" i="1"/>
  <c r="AB1808" i="1"/>
  <c r="X1809" i="1"/>
  <c r="Y1809" i="1" s="1"/>
  <c r="AB1809" i="1"/>
  <c r="X1810" i="1"/>
  <c r="Y1810" i="1" s="1"/>
  <c r="AB1810" i="1"/>
  <c r="X1811" i="1"/>
  <c r="Y1811" i="1" s="1"/>
  <c r="AB1811" i="1"/>
  <c r="X1812" i="1"/>
  <c r="Y1812" i="1" s="1"/>
  <c r="AB1812" i="1"/>
  <c r="X1813" i="1"/>
  <c r="Y1813" i="1" s="1"/>
  <c r="AB1813" i="1"/>
  <c r="X1814" i="1"/>
  <c r="Y1814" i="1" s="1"/>
  <c r="AB1814" i="1"/>
  <c r="X1815" i="1"/>
  <c r="Y1815" i="1" s="1"/>
  <c r="AB1815" i="1"/>
  <c r="X1816" i="1"/>
  <c r="Y1816" i="1" s="1"/>
  <c r="AB1816" i="1"/>
  <c r="X1817" i="1"/>
  <c r="Y1817" i="1" s="1"/>
  <c r="AB1817" i="1"/>
  <c r="X1818" i="1"/>
  <c r="Y1818" i="1" s="1"/>
  <c r="AB1818" i="1"/>
  <c r="X1819" i="1"/>
  <c r="Y1819" i="1" s="1"/>
  <c r="AB1819" i="1"/>
  <c r="X1820" i="1"/>
  <c r="Y1820" i="1"/>
  <c r="AB1820" i="1"/>
  <c r="X1821" i="1"/>
  <c r="Y1821" i="1" s="1"/>
  <c r="AB1821" i="1"/>
  <c r="X1822" i="1"/>
  <c r="Y1822" i="1" s="1"/>
  <c r="AB1822" i="1"/>
  <c r="X1823" i="1"/>
  <c r="Y1823" i="1" s="1"/>
  <c r="AB1823" i="1"/>
  <c r="X1824" i="1"/>
  <c r="Y1824" i="1" s="1"/>
  <c r="AB1824" i="1"/>
  <c r="X1825" i="1"/>
  <c r="Y1825" i="1" s="1"/>
  <c r="AB1825" i="1"/>
  <c r="X1826" i="1"/>
  <c r="Y1826" i="1" s="1"/>
  <c r="AB1826" i="1"/>
  <c r="X1827" i="1"/>
  <c r="Y1827" i="1" s="1"/>
  <c r="AB1827" i="1"/>
  <c r="X1828" i="1"/>
  <c r="Y1828" i="1"/>
  <c r="AB1828" i="1"/>
  <c r="X1829" i="1"/>
  <c r="Y1829" i="1" s="1"/>
  <c r="AB1829" i="1"/>
  <c r="X1830" i="1"/>
  <c r="Y1830" i="1" s="1"/>
  <c r="AB1830" i="1"/>
  <c r="X1831" i="1"/>
  <c r="Y1831" i="1" s="1"/>
  <c r="AB1831" i="1"/>
  <c r="X1832" i="1"/>
  <c r="Y1832" i="1" s="1"/>
  <c r="AB1832" i="1"/>
  <c r="X1833" i="1"/>
  <c r="Y1833" i="1"/>
  <c r="AB1833" i="1"/>
  <c r="X1834" i="1"/>
  <c r="Y1834" i="1" s="1"/>
  <c r="AB1834" i="1"/>
  <c r="X1835" i="1"/>
  <c r="Y1835" i="1" s="1"/>
  <c r="AB1835" i="1"/>
  <c r="X1836" i="1"/>
  <c r="Y1836" i="1" s="1"/>
  <c r="AB1836" i="1"/>
  <c r="X1837" i="1"/>
  <c r="Y1837" i="1" s="1"/>
  <c r="AB1837" i="1"/>
  <c r="X1838" i="1"/>
  <c r="Y1838" i="1" s="1"/>
  <c r="AB1838" i="1"/>
  <c r="X1839" i="1"/>
  <c r="Y1839" i="1" s="1"/>
  <c r="AB1839" i="1"/>
  <c r="X1840" i="1"/>
  <c r="Y1840" i="1" s="1"/>
  <c r="AB1840" i="1"/>
  <c r="X1841" i="1"/>
  <c r="Y1841" i="1"/>
  <c r="AB1841" i="1"/>
  <c r="X1842" i="1"/>
  <c r="Y1842" i="1" s="1"/>
  <c r="AB1842" i="1"/>
  <c r="X1843" i="1"/>
  <c r="Y1843" i="1" s="1"/>
  <c r="AB1843" i="1"/>
  <c r="X1844" i="1"/>
  <c r="Y1844" i="1" s="1"/>
  <c r="AB1844" i="1"/>
  <c r="X1845" i="1"/>
  <c r="Y1845" i="1" s="1"/>
  <c r="AB1845" i="1"/>
  <c r="X1846" i="1"/>
  <c r="Y1846" i="1" s="1"/>
  <c r="AB1846" i="1"/>
  <c r="X1847" i="1"/>
  <c r="Y1847" i="1" s="1"/>
  <c r="AB1847" i="1"/>
  <c r="X1848" i="1"/>
  <c r="Y1848" i="1"/>
  <c r="AB1848" i="1"/>
  <c r="X1849" i="1"/>
  <c r="Y1849" i="1" s="1"/>
  <c r="AB1849" i="1"/>
  <c r="X1850" i="1"/>
  <c r="Y1850" i="1" s="1"/>
  <c r="AB1850" i="1"/>
  <c r="X1851" i="1"/>
  <c r="Y1851" i="1" s="1"/>
  <c r="AB1851" i="1"/>
  <c r="X1852" i="1"/>
  <c r="Y1852" i="1" s="1"/>
  <c r="AB1852" i="1"/>
  <c r="X1853" i="1"/>
  <c r="Y1853" i="1" s="1"/>
  <c r="AB1853" i="1"/>
  <c r="X1854" i="1"/>
  <c r="Y1854" i="1" s="1"/>
  <c r="AB1854" i="1"/>
  <c r="X1855" i="1"/>
  <c r="Y1855" i="1" s="1"/>
  <c r="AB1855" i="1"/>
  <c r="X1856" i="1"/>
  <c r="Y1856" i="1"/>
  <c r="AB1856" i="1"/>
  <c r="X1857" i="1"/>
  <c r="Y1857" i="1" s="1"/>
  <c r="AB1857" i="1"/>
  <c r="X1858" i="1"/>
  <c r="Y1858" i="1" s="1"/>
  <c r="AB1858" i="1"/>
  <c r="X1859" i="1"/>
  <c r="Y1859" i="1" s="1"/>
  <c r="AB1859" i="1"/>
  <c r="X1860" i="1"/>
  <c r="Y1860" i="1" s="1"/>
  <c r="AB1860" i="1"/>
  <c r="X1861" i="1"/>
  <c r="Y1861" i="1" s="1"/>
  <c r="AB1861" i="1"/>
  <c r="X1862" i="1"/>
  <c r="Y1862" i="1"/>
  <c r="AB1862" i="1"/>
  <c r="X1863" i="1"/>
  <c r="Y1863" i="1" s="1"/>
  <c r="AB1863" i="1"/>
  <c r="X1864" i="1"/>
  <c r="Y1864" i="1" s="1"/>
  <c r="AB1864" i="1"/>
  <c r="X1865" i="1"/>
  <c r="Y1865" i="1" s="1"/>
  <c r="AB1865" i="1"/>
  <c r="X1866" i="1"/>
  <c r="Y1866" i="1" s="1"/>
  <c r="AB1866" i="1"/>
  <c r="X1867" i="1"/>
  <c r="Y1867" i="1" s="1"/>
  <c r="AB1867" i="1"/>
  <c r="X1868" i="1"/>
  <c r="Y1868" i="1" s="1"/>
  <c r="AB1868" i="1"/>
  <c r="X1869" i="1"/>
  <c r="Y1869" i="1" s="1"/>
  <c r="AB1869" i="1"/>
  <c r="X1870" i="1"/>
  <c r="Y1870" i="1" s="1"/>
  <c r="AB1870" i="1"/>
  <c r="X1871" i="1"/>
  <c r="Y1871" i="1"/>
  <c r="AB1871" i="1"/>
  <c r="X1872" i="1"/>
  <c r="Y1872" i="1" s="1"/>
  <c r="AB1872" i="1"/>
  <c r="X1873" i="1"/>
  <c r="Y1873" i="1" s="1"/>
  <c r="AB1873" i="1"/>
  <c r="X1874" i="1"/>
  <c r="Y1874" i="1" s="1"/>
  <c r="AB1874" i="1"/>
  <c r="X1875" i="1"/>
  <c r="Y1875" i="1" s="1"/>
  <c r="AB1875" i="1"/>
  <c r="X1876" i="1"/>
  <c r="Y1876" i="1" s="1"/>
  <c r="AB1876" i="1"/>
  <c r="X1877" i="1"/>
  <c r="Y1877" i="1" s="1"/>
  <c r="AB1877" i="1"/>
  <c r="X1878" i="1"/>
  <c r="Y1878" i="1"/>
  <c r="AB1878" i="1"/>
  <c r="X1879" i="1"/>
  <c r="Y1879" i="1" s="1"/>
  <c r="AB1879" i="1"/>
  <c r="X1880" i="1"/>
  <c r="Y1880" i="1" s="1"/>
  <c r="AB1880" i="1"/>
  <c r="X1881" i="1"/>
  <c r="Y1881" i="1" s="1"/>
  <c r="AB1881" i="1"/>
  <c r="X1882" i="1"/>
  <c r="Y1882" i="1" s="1"/>
  <c r="AB1882" i="1"/>
  <c r="X1883" i="1"/>
  <c r="Y1883" i="1"/>
  <c r="AB1883" i="1"/>
  <c r="X1884" i="1"/>
  <c r="Y1884" i="1" s="1"/>
  <c r="AB1884" i="1"/>
  <c r="X1885" i="1"/>
  <c r="Y1885" i="1" s="1"/>
  <c r="AB1885" i="1"/>
  <c r="X1886" i="1"/>
  <c r="Y1886" i="1" s="1"/>
  <c r="AB1886" i="1"/>
  <c r="X1887" i="1"/>
  <c r="Y1887" i="1" s="1"/>
  <c r="AB1887" i="1"/>
  <c r="X1888" i="1"/>
  <c r="Y1888" i="1" s="1"/>
  <c r="AB1888" i="1"/>
  <c r="X1889" i="1"/>
  <c r="Y1889" i="1" s="1"/>
  <c r="AB1889" i="1"/>
  <c r="X1890" i="1"/>
  <c r="Y1890" i="1" s="1"/>
  <c r="AB1890" i="1"/>
  <c r="X1891" i="1"/>
  <c r="Y1891" i="1" s="1"/>
  <c r="AB1891" i="1"/>
  <c r="X1892" i="1"/>
  <c r="Y1892" i="1" s="1"/>
  <c r="AB1892" i="1"/>
  <c r="X1893" i="1"/>
  <c r="Y1893" i="1" s="1"/>
  <c r="AB1893" i="1"/>
  <c r="X1894" i="1"/>
  <c r="Y1894" i="1"/>
  <c r="AB1894" i="1"/>
  <c r="X1895" i="1"/>
  <c r="Y1895" i="1" s="1"/>
  <c r="AB1895" i="1"/>
  <c r="X1896" i="1"/>
  <c r="Y1896" i="1" s="1"/>
  <c r="AB1896" i="1"/>
  <c r="X1897" i="1"/>
  <c r="Y1897" i="1" s="1"/>
  <c r="AB1897" i="1"/>
  <c r="X1898" i="1"/>
  <c r="Y1898" i="1" s="1"/>
  <c r="AB1898" i="1"/>
  <c r="X1899" i="1"/>
  <c r="Y1899" i="1" s="1"/>
  <c r="AB1899" i="1"/>
  <c r="X1900" i="1"/>
  <c r="Y1900" i="1" s="1"/>
  <c r="AB1900" i="1"/>
  <c r="X1901" i="1"/>
  <c r="Y1901" i="1"/>
  <c r="AB1901" i="1"/>
  <c r="X1902" i="1"/>
  <c r="Y1902" i="1" s="1"/>
  <c r="AB1902" i="1"/>
  <c r="X1903" i="1"/>
  <c r="Y1903" i="1" s="1"/>
  <c r="AB1903" i="1"/>
  <c r="X1904" i="1"/>
  <c r="Y1904" i="1" s="1"/>
  <c r="AB1904" i="1"/>
  <c r="X1905" i="1"/>
  <c r="Y1905" i="1"/>
  <c r="AB1905" i="1"/>
  <c r="X1906" i="1"/>
  <c r="Y1906" i="1" s="1"/>
  <c r="AB1906" i="1"/>
  <c r="X1907" i="1"/>
  <c r="Y1907" i="1" s="1"/>
  <c r="AB1907" i="1"/>
  <c r="X1908" i="1"/>
  <c r="Y1908" i="1"/>
  <c r="AB1908" i="1"/>
  <c r="X1909" i="1"/>
  <c r="Y1909" i="1" s="1"/>
  <c r="AB1909" i="1"/>
  <c r="X1910" i="1"/>
  <c r="Y1910" i="1" s="1"/>
  <c r="AB1910" i="1"/>
  <c r="X1911" i="1"/>
  <c r="Y1911" i="1"/>
  <c r="AB1911" i="1"/>
  <c r="X1912" i="1"/>
  <c r="Y1912" i="1" s="1"/>
  <c r="AB1912" i="1"/>
  <c r="X1913" i="1"/>
  <c r="Y1913" i="1" s="1"/>
  <c r="AB1913" i="1"/>
  <c r="X1914" i="1"/>
  <c r="Y1914" i="1" s="1"/>
  <c r="AB1914" i="1"/>
  <c r="X1915" i="1"/>
  <c r="Y1915" i="1"/>
  <c r="AB1915" i="1"/>
  <c r="X1916" i="1"/>
  <c r="Y1916" i="1" s="1"/>
  <c r="AB1916" i="1"/>
  <c r="X1917" i="1"/>
  <c r="Y1917" i="1" s="1"/>
  <c r="AB1917" i="1"/>
  <c r="X1918" i="1"/>
  <c r="Y1918" i="1" s="1"/>
  <c r="AB1918" i="1"/>
  <c r="X1919" i="1"/>
  <c r="Y1919" i="1" s="1"/>
  <c r="AB1919" i="1"/>
  <c r="X1920" i="1"/>
  <c r="Y1920" i="1" s="1"/>
  <c r="AB1920" i="1"/>
  <c r="X1921" i="1"/>
  <c r="Y1921" i="1"/>
  <c r="AB1921" i="1"/>
  <c r="X1922" i="1"/>
  <c r="Y1922" i="1" s="1"/>
  <c r="AB1922" i="1"/>
  <c r="AB2" i="1"/>
  <c r="AD45" i="1" l="1"/>
  <c r="AA1694" i="1"/>
  <c r="AA1672" i="1"/>
  <c r="AA1640" i="1"/>
  <c r="AA1618" i="1"/>
  <c r="AA1546" i="1"/>
  <c r="AA1520" i="1"/>
  <c r="AA1500" i="1"/>
  <c r="AA1487" i="1"/>
  <c r="AA1464" i="1"/>
  <c r="AA1397" i="1"/>
  <c r="AA1378" i="1"/>
  <c r="AA1346" i="1"/>
  <c r="AA1317" i="1"/>
  <c r="AA1301" i="1"/>
  <c r="AA1279" i="1"/>
  <c r="AA1269" i="1"/>
  <c r="AA1232" i="1"/>
  <c r="AA1200" i="1"/>
  <c r="AA1161" i="1"/>
  <c r="AA1130" i="1"/>
  <c r="AA1111" i="1"/>
  <c r="AA1096" i="1"/>
  <c r="AA1055" i="1"/>
  <c r="AA1036" i="1"/>
  <c r="AA1014" i="1"/>
  <c r="AA973" i="1"/>
  <c r="AA951" i="1"/>
  <c r="AA922" i="1"/>
  <c r="AA897" i="1"/>
  <c r="AA879" i="1"/>
  <c r="AA819" i="1"/>
  <c r="AA792" i="1"/>
  <c r="AA745" i="1"/>
  <c r="AA726" i="1"/>
  <c r="AA690" i="1"/>
  <c r="AA678" i="1"/>
  <c r="AA614" i="1"/>
  <c r="AA582" i="1"/>
  <c r="AA550" i="1"/>
  <c r="AA538" i="1"/>
  <c r="AA514" i="1"/>
  <c r="AA498" i="1"/>
  <c r="AA463" i="1"/>
  <c r="AA438" i="1"/>
  <c r="AA404" i="1"/>
  <c r="AA384" i="1"/>
  <c r="AD384" i="1" s="1"/>
  <c r="AA353" i="1"/>
  <c r="AD353" i="1" s="1"/>
  <c r="AA313" i="1"/>
  <c r="AD313" i="1" s="1"/>
  <c r="AA291" i="1"/>
  <c r="AD291" i="1" s="1"/>
  <c r="AA269" i="1"/>
  <c r="AD269" i="1" s="1"/>
  <c r="AA243" i="1"/>
  <c r="AA227" i="1"/>
  <c r="AD227" i="1" s="1"/>
  <c r="AA177" i="1"/>
  <c r="AA163" i="1"/>
  <c r="AD163" i="1" s="1"/>
  <c r="AA135" i="1"/>
  <c r="AD135" i="1" s="1"/>
  <c r="AA123" i="1"/>
  <c r="AD123" i="1" s="1"/>
  <c r="AA89" i="1"/>
  <c r="AA83" i="1"/>
  <c r="AD83" i="1" s="1"/>
  <c r="AA49" i="1"/>
  <c r="AA1893" i="1"/>
  <c r="AA1877" i="1"/>
  <c r="AA1865" i="1"/>
  <c r="AA1842" i="1"/>
  <c r="AA1839" i="1"/>
  <c r="AA1829" i="1"/>
  <c r="AA1819" i="1"/>
  <c r="AA1812" i="1"/>
  <c r="AA1796" i="1"/>
  <c r="AA1780" i="1"/>
  <c r="AA1764" i="1"/>
  <c r="AA1748" i="1"/>
  <c r="AA1732" i="1"/>
  <c r="AA1707" i="1"/>
  <c r="AA918" i="1"/>
  <c r="AA1907" i="1"/>
  <c r="AA1880" i="1"/>
  <c r="AA43" i="1"/>
  <c r="AD43" i="1" s="1"/>
  <c r="AA1691" i="1"/>
  <c r="AA1659" i="1"/>
  <c r="AA1628" i="1"/>
  <c r="AA1602" i="1"/>
  <c r="AA1585" i="1"/>
  <c r="AA1556" i="1"/>
  <c r="AA1526" i="1"/>
  <c r="AA1503" i="1"/>
  <c r="AA1477" i="1"/>
  <c r="AA1454" i="1"/>
  <c r="AA1407" i="1"/>
  <c r="AA1368" i="1"/>
  <c r="AA1349" i="1"/>
  <c r="AA1330" i="1"/>
  <c r="AA1314" i="1"/>
  <c r="AA1288" i="1"/>
  <c r="AA1235" i="1"/>
  <c r="AA1203" i="1"/>
  <c r="AA1187" i="1"/>
  <c r="AA1152" i="1"/>
  <c r="AA1124" i="1"/>
  <c r="AA1105" i="1"/>
  <c r="AA1093" i="1"/>
  <c r="AA1052" i="1"/>
  <c r="AA1030" i="1"/>
  <c r="AA986" i="1"/>
  <c r="AA948" i="1"/>
  <c r="AA911" i="1"/>
  <c r="AA886" i="1"/>
  <c r="AA865" i="1"/>
  <c r="AA799" i="1"/>
  <c r="AA761" i="1"/>
  <c r="AA742" i="1"/>
  <c r="AA716" i="1"/>
  <c r="AA707" i="1"/>
  <c r="AA668" i="1"/>
  <c r="AA646" i="1"/>
  <c r="AA630" i="1"/>
  <c r="AA592" i="1"/>
  <c r="AA541" i="1"/>
  <c r="AA526" i="1"/>
  <c r="AA502" i="1"/>
  <c r="AA476" i="1"/>
  <c r="AA454" i="1"/>
  <c r="AA394" i="1"/>
  <c r="AA362" i="1"/>
  <c r="AA328" i="1"/>
  <c r="AA316" i="1"/>
  <c r="AD316" i="1" s="1"/>
  <c r="AA285" i="1"/>
  <c r="AD285" i="1" s="1"/>
  <c r="AA272" i="1"/>
  <c r="AD272" i="1" s="1"/>
  <c r="AA253" i="1"/>
  <c r="AD253" i="1" s="1"/>
  <c r="AA194" i="1"/>
  <c r="AA129" i="1"/>
  <c r="AA1910" i="1"/>
  <c r="AA1904" i="1"/>
  <c r="AA1845" i="1"/>
  <c r="AA1248" i="1"/>
  <c r="AA544" i="1"/>
  <c r="AA16" i="1"/>
  <c r="AD16" i="1" s="1"/>
  <c r="AA1656" i="1"/>
  <c r="AA1643" i="1"/>
  <c r="AA1621" i="1"/>
  <c r="AA1562" i="1"/>
  <c r="AA1540" i="1"/>
  <c r="AA1523" i="1"/>
  <c r="AA1484" i="1"/>
  <c r="AA1443" i="1"/>
  <c r="AA1384" i="1"/>
  <c r="AA1365" i="1"/>
  <c r="AA1352" i="1"/>
  <c r="AA1333" i="1"/>
  <c r="AA1298" i="1"/>
  <c r="AA1291" i="1"/>
  <c r="AA1257" i="1"/>
  <c r="AA1219" i="1"/>
  <c r="AA1171" i="1"/>
  <c r="AA1155" i="1"/>
  <c r="AA1108" i="1"/>
  <c r="AA1099" i="1"/>
  <c r="AA1077" i="1"/>
  <c r="AA1033" i="1"/>
  <c r="AA1017" i="1"/>
  <c r="AA970" i="1"/>
  <c r="AA904" i="1"/>
  <c r="AA890" i="1"/>
  <c r="AA829" i="1"/>
  <c r="AA812" i="1"/>
  <c r="AA764" i="1"/>
  <c r="AA748" i="1"/>
  <c r="AA732" i="1"/>
  <c r="AA710" i="1"/>
  <c r="AA681" i="1"/>
  <c r="AA608" i="1"/>
  <c r="AA576" i="1"/>
  <c r="AA547" i="1"/>
  <c r="AA529" i="1"/>
  <c r="AA517" i="1"/>
  <c r="AA492" i="1"/>
  <c r="AA482" i="1"/>
  <c r="AA421" i="1"/>
  <c r="AA401" i="1"/>
  <c r="AA359" i="1"/>
  <c r="AA331" i="1"/>
  <c r="AA319" i="1"/>
  <c r="AD319" i="1" s="1"/>
  <c r="AA288" i="1"/>
  <c r="AA259" i="1"/>
  <c r="AD259" i="1" s="1"/>
  <c r="AA240" i="1"/>
  <c r="AD240" i="1" s="1"/>
  <c r="AA214" i="1"/>
  <c r="AA197" i="1"/>
  <c r="AA167" i="1"/>
  <c r="AD167" i="1" s="1"/>
  <c r="AA132" i="1"/>
  <c r="AA126" i="1"/>
  <c r="AA96" i="1"/>
  <c r="AA86" i="1"/>
  <c r="AD86" i="1" s="1"/>
  <c r="AA66" i="1"/>
  <c r="AD66" i="1" s="1"/>
  <c r="AA56" i="1"/>
  <c r="AA1721" i="1"/>
  <c r="AA1708" i="1"/>
  <c r="AA1705" i="1"/>
  <c r="AA1692" i="1"/>
  <c r="AA1689" i="1"/>
  <c r="AA1676" i="1"/>
  <c r="AA1673" i="1"/>
  <c r="AA1670" i="1"/>
  <c r="AA1660" i="1"/>
  <c r="AA1657" i="1"/>
  <c r="AA1654" i="1"/>
  <c r="AA1644" i="1"/>
  <c r="AA1641" i="1"/>
  <c r="AA1638" i="1"/>
  <c r="AA1629" i="1"/>
  <c r="AA1622" i="1"/>
  <c r="AA1619" i="1"/>
  <c r="AA1610" i="1"/>
  <c r="AA1600" i="1"/>
  <c r="AA1593" i="1"/>
  <c r="AA1583" i="1"/>
  <c r="AA1580" i="1"/>
  <c r="AA1570" i="1"/>
  <c r="AA1557" i="1"/>
  <c r="AA1551" i="1"/>
  <c r="AA1541" i="1"/>
  <c r="AA1531" i="1"/>
  <c r="AA1521" i="1"/>
  <c r="AA26" i="1"/>
  <c r="AA1710" i="1"/>
  <c r="AA1675" i="1"/>
  <c r="AA1615" i="1"/>
  <c r="AA1592" i="1"/>
  <c r="AA1533" i="1"/>
  <c r="AA1513" i="1"/>
  <c r="AA1490" i="1"/>
  <c r="AA1414" i="1"/>
  <c r="AA1381" i="1"/>
  <c r="AA1362" i="1"/>
  <c r="AA1336" i="1"/>
  <c r="AA1320" i="1"/>
  <c r="AA1282" i="1"/>
  <c r="AA1254" i="1"/>
  <c r="AA1216" i="1"/>
  <c r="AA1184" i="1"/>
  <c r="AA1149" i="1"/>
  <c r="AA1127" i="1"/>
  <c r="AA1102" i="1"/>
  <c r="AA1080" i="1"/>
  <c r="AA1046" i="1"/>
  <c r="AA1027" i="1"/>
  <c r="AA989" i="1"/>
  <c r="AA954" i="1"/>
  <c r="AA929" i="1"/>
  <c r="AA872" i="1"/>
  <c r="AA852" i="1"/>
  <c r="AA802" i="1"/>
  <c r="AA758" i="1"/>
  <c r="AA729" i="1"/>
  <c r="AA713" i="1"/>
  <c r="AA684" i="1"/>
  <c r="AA665" i="1"/>
  <c r="AA640" i="1"/>
  <c r="AA624" i="1"/>
  <c r="AA598" i="1"/>
  <c r="AA572" i="1"/>
  <c r="AA535" i="1"/>
  <c r="AA523" i="1"/>
  <c r="AA508" i="1"/>
  <c r="AA486" i="1"/>
  <c r="AA451" i="1"/>
  <c r="AA411" i="1"/>
  <c r="AA391" i="1"/>
  <c r="AA356" i="1"/>
  <c r="AA322" i="1"/>
  <c r="AD322" i="1" s="1"/>
  <c r="AA310" i="1"/>
  <c r="AA275" i="1"/>
  <c r="AD275" i="1" s="1"/>
  <c r="AA256" i="1"/>
  <c r="AD256" i="1" s="1"/>
  <c r="AA237" i="1"/>
  <c r="AD237" i="1" s="1"/>
  <c r="AA204" i="1"/>
  <c r="AA187" i="1"/>
  <c r="AA148" i="1"/>
  <c r="AA1917" i="1"/>
  <c r="AA1914" i="1"/>
  <c r="AA1911" i="1"/>
  <c r="AA1908" i="1"/>
  <c r="AA1905" i="1"/>
  <c r="AA1894" i="1"/>
  <c r="AA1885" i="1"/>
  <c r="AA1878" i="1"/>
  <c r="AA1853" i="1"/>
  <c r="AA1840" i="1"/>
  <c r="AA1827" i="1"/>
  <c r="AA1820" i="1"/>
  <c r="AA1810" i="1"/>
  <c r="AA1807" i="1"/>
  <c r="AA1797" i="1"/>
  <c r="AA1794" i="1"/>
  <c r="AA1791" i="1"/>
  <c r="AA1778" i="1"/>
  <c r="AA1775" i="1"/>
  <c r="AA1762" i="1"/>
  <c r="AA1759" i="1"/>
  <c r="AA1746" i="1"/>
  <c r="AA1743" i="1"/>
  <c r="AA1730" i="1"/>
  <c r="AA1727" i="1"/>
  <c r="AA1921" i="1"/>
  <c r="AA1901" i="1"/>
  <c r="AA1890" i="1"/>
  <c r="AA1887" i="1"/>
  <c r="AA1883" i="1"/>
  <c r="AA1874" i="1"/>
  <c r="AA1871" i="1"/>
  <c r="AA1868" i="1"/>
  <c r="AA1861" i="1"/>
  <c r="AA1858" i="1"/>
  <c r="AA1855" i="1"/>
  <c r="AA1848" i="1"/>
  <c r="AA1832" i="1"/>
  <c r="AA1825" i="1"/>
  <c r="AA1822" i="1"/>
  <c r="AA1805" i="1"/>
  <c r="AA1802" i="1"/>
  <c r="AA1799" i="1"/>
  <c r="AA1786" i="1"/>
  <c r="AA1783" i="1"/>
  <c r="AA1770" i="1"/>
  <c r="AA1767" i="1"/>
  <c r="AA1754" i="1"/>
  <c r="AA1751" i="1"/>
  <c r="AA1738" i="1"/>
  <c r="AA1735" i="1"/>
  <c r="AA1716" i="1"/>
  <c r="AA1713" i="1"/>
  <c r="AA1700" i="1"/>
  <c r="AA1697" i="1"/>
  <c r="AA1684" i="1"/>
  <c r="AA1681" i="1"/>
  <c r="AA1678" i="1"/>
  <c r="AA1668" i="1"/>
  <c r="AA1665" i="1"/>
  <c r="AA1662" i="1"/>
  <c r="AA1652" i="1"/>
  <c r="AA1649" i="1"/>
  <c r="AA1646" i="1"/>
  <c r="AA1636" i="1"/>
  <c r="AA1633" i="1"/>
  <c r="AA1624" i="1"/>
  <c r="AA1612" i="1"/>
  <c r="AA1605" i="1"/>
  <c r="AA1598" i="1"/>
  <c r="AA1595" i="1"/>
  <c r="AA1578" i="1"/>
  <c r="AA1575" i="1"/>
  <c r="AA1572" i="1"/>
  <c r="AA1565" i="1"/>
  <c r="AA1559" i="1"/>
  <c r="AA1549" i="1"/>
  <c r="AA1543" i="1"/>
  <c r="AA1529" i="1"/>
  <c r="AA1506" i="1"/>
  <c r="AA1493" i="1"/>
  <c r="AA1480" i="1"/>
  <c r="AA1470" i="1"/>
  <c r="AA1467" i="1"/>
  <c r="AA1457" i="1"/>
  <c r="AA1451" i="1"/>
  <c r="AA1448" i="1"/>
  <c r="AA1439" i="1"/>
  <c r="AA1432" i="1"/>
  <c r="AA1429" i="1"/>
  <c r="AA1426" i="1"/>
  <c r="AA1423" i="1"/>
  <c r="AA1420" i="1"/>
  <c r="AA1417" i="1"/>
  <c r="AA1410" i="1"/>
  <c r="AA1400" i="1"/>
  <c r="AA1387" i="1"/>
  <c r="AA1304" i="1"/>
  <c r="AA1294" i="1"/>
  <c r="AA1266" i="1"/>
  <c r="AA1263" i="1"/>
  <c r="AA1238" i="1"/>
  <c r="AA1222" i="1"/>
  <c r="AA1206" i="1"/>
  <c r="AA1190" i="1"/>
  <c r="AA1174" i="1"/>
  <c r="AA1167" i="1"/>
  <c r="AA1164" i="1"/>
  <c r="AA1158" i="1"/>
  <c r="AA1145" i="1"/>
  <c r="AA1139" i="1"/>
  <c r="AA1136" i="1"/>
  <c r="AA1133" i="1"/>
  <c r="AA1114" i="1"/>
  <c r="AA1089" i="1"/>
  <c r="AA1086" i="1"/>
  <c r="AA1083" i="1"/>
  <c r="AA1058" i="1"/>
  <c r="AA1042" i="1"/>
  <c r="AA1039" i="1"/>
  <c r="AA1023" i="1"/>
  <c r="AA1020" i="1"/>
  <c r="AA1007" i="1"/>
  <c r="AA1004" i="1"/>
  <c r="AA1001" i="1"/>
  <c r="AA998" i="1"/>
  <c r="AA995" i="1"/>
  <c r="AA992" i="1"/>
  <c r="AA982" i="1"/>
  <c r="AA979" i="1"/>
  <c r="AA976" i="1"/>
  <c r="AA963" i="1"/>
  <c r="AA960" i="1"/>
  <c r="AA957" i="1"/>
  <c r="AA932" i="1"/>
  <c r="AA925" i="1"/>
  <c r="AA907" i="1"/>
  <c r="AA900" i="1"/>
  <c r="AA893" i="1"/>
  <c r="AA875" i="1"/>
  <c r="AA868" i="1"/>
  <c r="AA855" i="1"/>
  <c r="AA848" i="1"/>
  <c r="AA842" i="1"/>
  <c r="AA839" i="1"/>
  <c r="AA832" i="1"/>
  <c r="AA825" i="1"/>
  <c r="AA822" i="1"/>
  <c r="AA805" i="1"/>
  <c r="AA795" i="1"/>
  <c r="AA788" i="1"/>
  <c r="AA785" i="1"/>
  <c r="AA782" i="1"/>
  <c r="AA779" i="1"/>
  <c r="AA776" i="1"/>
  <c r="AA773" i="1"/>
  <c r="AA770" i="1"/>
  <c r="AA767" i="1"/>
  <c r="AA754" i="1"/>
  <c r="AA738" i="1"/>
  <c r="AA722" i="1"/>
  <c r="AA700" i="1"/>
  <c r="AA697" i="1"/>
  <c r="AA693" i="1"/>
  <c r="AA687" i="1"/>
  <c r="AA674" i="1"/>
  <c r="AA671" i="1"/>
  <c r="AA658" i="1"/>
  <c r="AA655" i="1"/>
  <c r="AA652" i="1"/>
  <c r="AA649" i="1"/>
  <c r="AA636" i="1"/>
  <c r="AA633" i="1"/>
  <c r="AA620" i="1"/>
  <c r="AA617" i="1"/>
  <c r="AA604" i="1"/>
  <c r="AA601" i="1"/>
  <c r="AA588" i="1"/>
  <c r="AA585" i="1"/>
  <c r="AA568" i="1"/>
  <c r="AA559" i="1"/>
  <c r="AA553" i="1"/>
  <c r="AA532" i="1"/>
  <c r="AA511" i="1"/>
  <c r="AA495" i="1"/>
  <c r="AA479" i="1"/>
  <c r="AA469" i="1"/>
  <c r="AA460" i="1"/>
  <c r="AA457" i="1"/>
  <c r="AA444" i="1"/>
  <c r="AD444" i="1" s="1"/>
  <c r="AA441" i="1"/>
  <c r="AA434" i="1"/>
  <c r="AA431" i="1"/>
  <c r="AA424" i="1"/>
  <c r="AD424" i="1" s="1"/>
  <c r="AA414" i="1"/>
  <c r="AD414" i="1" s="1"/>
  <c r="AA397" i="1"/>
  <c r="AD397" i="1" s="1"/>
  <c r="AA387" i="1"/>
  <c r="AD387" i="1" s="1"/>
  <c r="AA380" i="1"/>
  <c r="AD380" i="1" s="1"/>
  <c r="AA377" i="1"/>
  <c r="AA368" i="1"/>
  <c r="AA365" i="1"/>
  <c r="AA346" i="1"/>
  <c r="AD346" i="1" s="1"/>
  <c r="AA343" i="1"/>
  <c r="AD343" i="1" s="1"/>
  <c r="AA340" i="1"/>
  <c r="AD340" i="1" s="1"/>
  <c r="AA337" i="1"/>
  <c r="AD337" i="1" s="1"/>
  <c r="AA334" i="1"/>
  <c r="AA325" i="1"/>
  <c r="AD325" i="1" s="1"/>
  <c r="AA297" i="1"/>
  <c r="AA294" i="1"/>
  <c r="AD294" i="1" s="1"/>
  <c r="AA281" i="1"/>
  <c r="AA265" i="1"/>
  <c r="AD265" i="1" s="1"/>
  <c r="AA249" i="1"/>
  <c r="AD249" i="1" s="1"/>
  <c r="AA233" i="1"/>
  <c r="AD233" i="1" s="1"/>
  <c r="AA217" i="1"/>
  <c r="AA207" i="1"/>
  <c r="AD207" i="1" s="1"/>
  <c r="AA200" i="1"/>
  <c r="AA190" i="1"/>
  <c r="AA180" i="1"/>
  <c r="AA173" i="1"/>
  <c r="AD173" i="1" s="1"/>
  <c r="AA170" i="1"/>
  <c r="AD170" i="1" s="1"/>
  <c r="AA160" i="1"/>
  <c r="AA157" i="1"/>
  <c r="AA151" i="1"/>
  <c r="AA144" i="1"/>
  <c r="AA141" i="1"/>
  <c r="AD141" i="1" s="1"/>
  <c r="AA104" i="1"/>
  <c r="AD104" i="1" s="1"/>
  <c r="AA101" i="1"/>
  <c r="AA92" i="1"/>
  <c r="AD92" i="1" s="1"/>
  <c r="AA79" i="1"/>
  <c r="AD79" i="1" s="1"/>
  <c r="AA76" i="1"/>
  <c r="AA69" i="1"/>
  <c r="AD69" i="1" s="1"/>
  <c r="AA62" i="1"/>
  <c r="AA59" i="1"/>
  <c r="AD59" i="1" s="1"/>
  <c r="AA39" i="1"/>
  <c r="AD39" i="1" s="1"/>
  <c r="AA36" i="1"/>
  <c r="AA29" i="1"/>
  <c r="AD29" i="1" s="1"/>
  <c r="AA22" i="1"/>
  <c r="AD22" i="1" s="1"/>
  <c r="AA19" i="1"/>
  <c r="AD19" i="1" s="1"/>
  <c r="AA12" i="1"/>
  <c r="AA5" i="1"/>
  <c r="AD5" i="1" s="1"/>
  <c r="AA1915" i="1"/>
  <c r="AA1912" i="1"/>
  <c r="AA1898" i="1"/>
  <c r="AA1895" i="1"/>
  <c r="AA1879" i="1"/>
  <c r="AA1864" i="1"/>
  <c r="AA1851" i="1"/>
  <c r="AA1841" i="1"/>
  <c r="AA1838" i="1"/>
  <c r="AA1835" i="1"/>
  <c r="AA1828" i="1"/>
  <c r="AA1818" i="1"/>
  <c r="AA1815" i="1"/>
  <c r="AA1808" i="1"/>
  <c r="AA1792" i="1"/>
  <c r="AA1789" i="1"/>
  <c r="AA1776" i="1"/>
  <c r="AA1773" i="1"/>
  <c r="AA1760" i="1"/>
  <c r="AA1757" i="1"/>
  <c r="AA1744" i="1"/>
  <c r="AA1741" i="1"/>
  <c r="AA1728" i="1"/>
  <c r="AA1725" i="1"/>
  <c r="AA1719" i="1"/>
  <c r="AA1703" i="1"/>
  <c r="AA1687" i="1"/>
  <c r="AA1630" i="1"/>
  <c r="AA1627" i="1"/>
  <c r="AA1608" i="1"/>
  <c r="AA1601" i="1"/>
  <c r="AA1591" i="1"/>
  <c r="AA1588" i="1"/>
  <c r="AA1581" i="1"/>
  <c r="AA1568" i="1"/>
  <c r="AA1555" i="1"/>
  <c r="AA1552" i="1"/>
  <c r="AA1539" i="1"/>
  <c r="AA1536" i="1"/>
  <c r="AA1522" i="1"/>
  <c r="AA1519" i="1"/>
  <c r="AA1516" i="1"/>
  <c r="AA1509" i="1"/>
  <c r="AA1502" i="1"/>
  <c r="AA1499" i="1"/>
  <c r="AA1496" i="1"/>
  <c r="AA1486" i="1"/>
  <c r="AA1483" i="1"/>
  <c r="AA1473" i="1"/>
  <c r="AA1463" i="1"/>
  <c r="AA1460" i="1"/>
  <c r="AA1445" i="1"/>
  <c r="AA1442" i="1"/>
  <c r="AA1435" i="1"/>
  <c r="AA1413" i="1"/>
  <c r="AA1403" i="1"/>
  <c r="AA1396" i="1"/>
  <c r="AA1393" i="1"/>
  <c r="AA1390" i="1"/>
  <c r="AA1377" i="1"/>
  <c r="AA1374" i="1"/>
  <c r="AA1371" i="1"/>
  <c r="AA1361" i="1"/>
  <c r="AA1358" i="1"/>
  <c r="AA1355" i="1"/>
  <c r="AA1345" i="1"/>
  <c r="AA1342" i="1"/>
  <c r="AA1339" i="1"/>
  <c r="AA1329" i="1"/>
  <c r="AA1326" i="1"/>
  <c r="AA1323" i="1"/>
  <c r="AA1313" i="1"/>
  <c r="AA1310" i="1"/>
  <c r="AA1307" i="1"/>
  <c r="AA1287" i="1"/>
  <c r="AA1284" i="1"/>
  <c r="AA1278" i="1"/>
  <c r="AA1275" i="1"/>
  <c r="AA1272" i="1"/>
  <c r="AA1259" i="1"/>
  <c r="AA1253" i="1"/>
  <c r="AA1250" i="1"/>
  <c r="AA1247" i="1"/>
  <c r="AA1244" i="1"/>
  <c r="AA1241" i="1"/>
  <c r="AA1231" i="1"/>
  <c r="AA1228" i="1"/>
  <c r="AA1225" i="1"/>
  <c r="AA1215" i="1"/>
  <c r="AA1212" i="1"/>
  <c r="AA1209" i="1"/>
  <c r="AA1199" i="1"/>
  <c r="AA1196" i="1"/>
  <c r="AA1193" i="1"/>
  <c r="AA1183" i="1"/>
  <c r="AA1180" i="1"/>
  <c r="AA1177" i="1"/>
  <c r="AA1170" i="1"/>
  <c r="AA1154" i="1"/>
  <c r="AA1148" i="1"/>
  <c r="AA1142" i="1"/>
  <c r="AA1120" i="1"/>
  <c r="AA1117" i="1"/>
  <c r="AA1098" i="1"/>
  <c r="AA1095" i="1"/>
  <c r="AA1092" i="1"/>
  <c r="AA1079" i="1"/>
  <c r="AA1076" i="1"/>
  <c r="AA1073" i="1"/>
  <c r="AA1070" i="1"/>
  <c r="AA1067" i="1"/>
  <c r="AA1064" i="1"/>
  <c r="AA1061" i="1"/>
  <c r="AA1048" i="1"/>
  <c r="AA1045" i="1"/>
  <c r="AA1026" i="1"/>
  <c r="AA1010" i="1"/>
  <c r="AA988" i="1"/>
  <c r="AA985" i="1"/>
  <c r="AA972" i="1"/>
  <c r="AA969" i="1"/>
  <c r="AA966" i="1"/>
  <c r="AA953" i="1"/>
  <c r="AA950" i="1"/>
  <c r="AA947" i="1"/>
  <c r="AA944" i="1"/>
  <c r="AA941" i="1"/>
  <c r="AA938" i="1"/>
  <c r="AA935" i="1"/>
  <c r="AA928" i="1"/>
  <c r="AA921" i="1"/>
  <c r="AA914" i="1"/>
  <c r="AA910" i="1"/>
  <c r="AA903" i="1"/>
  <c r="AA896" i="1"/>
  <c r="AA889" i="1"/>
  <c r="AA882" i="1"/>
  <c r="AA878" i="1"/>
  <c r="AA871" i="1"/>
  <c r="AA864" i="1"/>
  <c r="AA861" i="1"/>
  <c r="AA858" i="1"/>
  <c r="AA851" i="1"/>
  <c r="AA845" i="1"/>
  <c r="AA835" i="1"/>
  <c r="AA828" i="1"/>
  <c r="AA818" i="1"/>
  <c r="AA815" i="1"/>
  <c r="AA808" i="1"/>
  <c r="AA801" i="1"/>
  <c r="AA798" i="1"/>
  <c r="AA757" i="1"/>
  <c r="AA751" i="1"/>
  <c r="AA741" i="1"/>
  <c r="AA735" i="1"/>
  <c r="AA725" i="1"/>
  <c r="AA719" i="1"/>
  <c r="AA703" i="1"/>
  <c r="AA683" i="1"/>
  <c r="AA677" i="1"/>
  <c r="AA667" i="1"/>
  <c r="AA661" i="1"/>
  <c r="AA645" i="1"/>
  <c r="AA642" i="1"/>
  <c r="AA639" i="1"/>
  <c r="AA629" i="1"/>
  <c r="AA626" i="1"/>
  <c r="AA623" i="1"/>
  <c r="AA613" i="1"/>
  <c r="AA610" i="1"/>
  <c r="AA607" i="1"/>
  <c r="AA597" i="1"/>
  <c r="AA594" i="1"/>
  <c r="AA591" i="1"/>
  <c r="AA581" i="1"/>
  <c r="AA578" i="1"/>
  <c r="AA575" i="1"/>
  <c r="AA571" i="1"/>
  <c r="AA565" i="1"/>
  <c r="AA562" i="1"/>
  <c r="AA556" i="1"/>
  <c r="AA543" i="1"/>
  <c r="AA528" i="1"/>
  <c r="AA522" i="1"/>
  <c r="AA519" i="1"/>
  <c r="AA507" i="1"/>
  <c r="AA504" i="1"/>
  <c r="AA501" i="1"/>
  <c r="AA491" i="1"/>
  <c r="AA488" i="1"/>
  <c r="AA485" i="1"/>
  <c r="AA475" i="1"/>
  <c r="AA472" i="1"/>
  <c r="AA465" i="1"/>
  <c r="AA453" i="1"/>
  <c r="AA450" i="1"/>
  <c r="AA447" i="1"/>
  <c r="AA437" i="1"/>
  <c r="AA427" i="1"/>
  <c r="AA420" i="1"/>
  <c r="AD420" i="1" s="1"/>
  <c r="AA417" i="1"/>
  <c r="AA410" i="1"/>
  <c r="AA407" i="1"/>
  <c r="AA400" i="1"/>
  <c r="AD400" i="1" s="1"/>
  <c r="AA390" i="1"/>
  <c r="AD390" i="1" s="1"/>
  <c r="AA374" i="1"/>
  <c r="AA371" i="1"/>
  <c r="AA355" i="1"/>
  <c r="AD355" i="1" s="1"/>
  <c r="AA352" i="1"/>
  <c r="AA349" i="1"/>
  <c r="AA315" i="1"/>
  <c r="AA312" i="1"/>
  <c r="AD312" i="1" s="1"/>
  <c r="AA306" i="1"/>
  <c r="AD306" i="1" s="1"/>
  <c r="AA303" i="1"/>
  <c r="AD303" i="1" s="1"/>
  <c r="AA300" i="1"/>
  <c r="AA284" i="1"/>
  <c r="AD284" i="1" s="1"/>
  <c r="AA278" i="1"/>
  <c r="AA268" i="1"/>
  <c r="AA262" i="1"/>
  <c r="AA252" i="1"/>
  <c r="AD252" i="1" s="1"/>
  <c r="AA246" i="1"/>
  <c r="AD246" i="1" s="1"/>
  <c r="AA236" i="1"/>
  <c r="AA230" i="1"/>
  <c r="AD230" i="1" s="1"/>
  <c r="AA223" i="1"/>
  <c r="AA220" i="1"/>
  <c r="AA213" i="1"/>
  <c r="AA210" i="1"/>
  <c r="AD210" i="1" s="1"/>
  <c r="AA203" i="1"/>
  <c r="AA193" i="1"/>
  <c r="AD193" i="1" s="1"/>
  <c r="AA183" i="1"/>
  <c r="AD183" i="1" s="1"/>
  <c r="AA176" i="1"/>
  <c r="AD176" i="1" s="1"/>
  <c r="AA166" i="1"/>
  <c r="AA154" i="1"/>
  <c r="AA147" i="1"/>
  <c r="AD147" i="1" s="1"/>
  <c r="AA137" i="1"/>
  <c r="AD137" i="1" s="1"/>
  <c r="AA128" i="1"/>
  <c r="AA125" i="1"/>
  <c r="AD125" i="1" s="1"/>
  <c r="AA122" i="1"/>
  <c r="AD122" i="1" s="1"/>
  <c r="AA119" i="1"/>
  <c r="AA116" i="1"/>
  <c r="AA113" i="1"/>
  <c r="AA110" i="1"/>
  <c r="AD110" i="1" s="1"/>
  <c r="AA107" i="1"/>
  <c r="AD107" i="1" s="1"/>
  <c r="AA98" i="1"/>
  <c r="AD98" i="1" s="1"/>
  <c r="AA95" i="1"/>
  <c r="AD95" i="1" s="1"/>
  <c r="AA82" i="1"/>
  <c r="AD82" i="1" s="1"/>
  <c r="AA72" i="1"/>
  <c r="AD72" i="1" s="1"/>
  <c r="AA65" i="1"/>
  <c r="AA55" i="1"/>
  <c r="AA52" i="1"/>
  <c r="AD52" i="1" s="1"/>
  <c r="AA42" i="1"/>
  <c r="AD42" i="1" s="1"/>
  <c r="AA32" i="1"/>
  <c r="AD32" i="1" s="1"/>
  <c r="AA25" i="1"/>
  <c r="AD25" i="1" s="1"/>
  <c r="AA15" i="1"/>
  <c r="AD15" i="1" s="1"/>
  <c r="AA8" i="1"/>
  <c r="AA1909" i="1"/>
  <c r="AA1903" i="1"/>
  <c r="AA1892" i="1"/>
  <c r="AA1876" i="1"/>
  <c r="AA1857" i="1"/>
  <c r="AA1844" i="1"/>
  <c r="AA1821" i="1"/>
  <c r="AA1801" i="1"/>
  <c r="AA1795" i="1"/>
  <c r="AA1785" i="1"/>
  <c r="AA1779" i="1"/>
  <c r="AA1769" i="1"/>
  <c r="AA1763" i="1"/>
  <c r="AA1753" i="1"/>
  <c r="AA1747" i="1"/>
  <c r="AA1737" i="1"/>
  <c r="AA1734" i="1"/>
  <c r="AA1731" i="1"/>
  <c r="AA1722" i="1"/>
  <c r="AA1712" i="1"/>
  <c r="AA1709" i="1"/>
  <c r="AA1706" i="1"/>
  <c r="AA1696" i="1"/>
  <c r="AA1690" i="1"/>
  <c r="AA1677" i="1"/>
  <c r="AA1674" i="1"/>
  <c r="AA1671" i="1"/>
  <c r="AA1661" i="1"/>
  <c r="AA1658" i="1"/>
  <c r="AA1655" i="1"/>
  <c r="AA1645" i="1"/>
  <c r="AA1642" i="1"/>
  <c r="AA1639" i="1"/>
  <c r="AA1623" i="1"/>
  <c r="AA1620" i="1"/>
  <c r="AA1617" i="1"/>
  <c r="AA1614" i="1"/>
  <c r="AA1611" i="1"/>
  <c r="AA1594" i="1"/>
  <c r="AA1584" i="1"/>
  <c r="AA1574" i="1"/>
  <c r="AA1571" i="1"/>
  <c r="AA1561" i="1"/>
  <c r="AA1558" i="1"/>
  <c r="AA1545" i="1"/>
  <c r="AA1542" i="1"/>
  <c r="AA1532" i="1"/>
  <c r="AA1525" i="1"/>
  <c r="AA1512" i="1"/>
  <c r="AA1505" i="1"/>
  <c r="AA1489" i="1"/>
  <c r="AA1479" i="1"/>
  <c r="AA1476" i="1"/>
  <c r="AA1466" i="1"/>
  <c r="AA1453" i="1"/>
  <c r="AA1450" i="1"/>
  <c r="AA1438" i="1"/>
  <c r="AA1431" i="1"/>
  <c r="AA1422" i="1"/>
  <c r="AA1416" i="1"/>
  <c r="AA1406" i="1"/>
  <c r="AA1399" i="1"/>
  <c r="AA1386" i="1"/>
  <c r="AA1383" i="1"/>
  <c r="AA1380" i="1"/>
  <c r="AA1367" i="1"/>
  <c r="AA1364" i="1"/>
  <c r="AA1351" i="1"/>
  <c r="AA1348" i="1"/>
  <c r="AA1335" i="1"/>
  <c r="AA1332" i="1"/>
  <c r="AA1319" i="1"/>
  <c r="AA1316" i="1"/>
  <c r="AA1303" i="1"/>
  <c r="AA1300" i="1"/>
  <c r="AA1297" i="1"/>
  <c r="AA1293" i="1"/>
  <c r="AA1290" i="1"/>
  <c r="AA1281" i="1"/>
  <c r="AA1268" i="1"/>
  <c r="AA1262" i="1"/>
  <c r="AA1256" i="1"/>
  <c r="AA1237" i="1"/>
  <c r="AA1234" i="1"/>
  <c r="AA1221" i="1"/>
  <c r="AA1218" i="1"/>
  <c r="AA1205" i="1"/>
  <c r="AA1202" i="1"/>
  <c r="AA1189" i="1"/>
  <c r="AA1186" i="1"/>
  <c r="AA1173" i="1"/>
  <c r="AA1160" i="1"/>
  <c r="AA1157" i="1"/>
  <c r="AA1151" i="1"/>
  <c r="AA1138" i="1"/>
  <c r="AA1135" i="1"/>
  <c r="AA1132" i="1"/>
  <c r="AA1129" i="1"/>
  <c r="AA1126" i="1"/>
  <c r="AA1123" i="1"/>
  <c r="AD1123" i="1" s="1"/>
  <c r="AA1113" i="1"/>
  <c r="AA1110" i="1"/>
  <c r="AA1107" i="1"/>
  <c r="AA1104" i="1"/>
  <c r="AA1101" i="1"/>
  <c r="AA1082" i="1"/>
  <c r="AA1057" i="1"/>
  <c r="AA1054" i="1"/>
  <c r="AA1051" i="1"/>
  <c r="AA1041" i="1"/>
  <c r="AA1035" i="1"/>
  <c r="AA1032" i="1"/>
  <c r="AA1029" i="1"/>
  <c r="AA1019" i="1"/>
  <c r="AA1016" i="1"/>
  <c r="AA1013" i="1"/>
  <c r="AA991" i="1"/>
  <c r="AA975" i="1"/>
  <c r="AA959" i="1"/>
  <c r="AA956" i="1"/>
  <c r="AA931" i="1"/>
  <c r="AA924" i="1"/>
  <c r="AA917" i="1"/>
  <c r="AA899" i="1"/>
  <c r="AA892" i="1"/>
  <c r="AA885" i="1"/>
  <c r="AA867" i="1"/>
  <c r="AA854" i="1"/>
  <c r="AA841" i="1"/>
  <c r="AA838" i="1"/>
  <c r="AA821" i="1"/>
  <c r="AA811" i="1"/>
  <c r="AA804" i="1"/>
  <c r="AA794" i="1"/>
  <c r="AA791" i="1"/>
  <c r="AA772" i="1"/>
  <c r="AA766" i="1"/>
  <c r="AD766" i="1" s="1"/>
  <c r="AA763" i="1"/>
  <c r="AA760" i="1"/>
  <c r="AA747" i="1"/>
  <c r="AA744" i="1"/>
  <c r="AA731" i="1"/>
  <c r="AA728" i="1"/>
  <c r="AA715" i="1"/>
  <c r="AA712" i="1"/>
  <c r="AA709" i="1"/>
  <c r="AA706" i="1"/>
  <c r="AA696" i="1"/>
  <c r="AA689" i="1"/>
  <c r="AA686" i="1"/>
  <c r="AA680" i="1"/>
  <c r="AA670" i="1"/>
  <c r="AA664" i="1"/>
  <c r="AA654" i="1"/>
  <c r="AA651" i="1"/>
  <c r="AA635" i="1"/>
  <c r="AA619" i="1"/>
  <c r="AA603" i="1"/>
  <c r="AA587" i="1"/>
  <c r="AA552" i="1"/>
  <c r="AA549" i="1"/>
  <c r="AA546" i="1"/>
  <c r="AA540" i="1"/>
  <c r="AA537" i="1"/>
  <c r="AA534" i="1"/>
  <c r="AA531" i="1"/>
  <c r="AA525" i="1"/>
  <c r="AA516" i="1"/>
  <c r="AA513" i="1"/>
  <c r="AA497" i="1"/>
  <c r="AA481" i="1"/>
  <c r="AA468" i="1"/>
  <c r="AA462" i="1"/>
  <c r="AA456" i="1"/>
  <c r="AA440" i="1"/>
  <c r="AD440" i="1" s="1"/>
  <c r="AA430" i="1"/>
  <c r="AD430" i="1" s="1"/>
  <c r="AA413" i="1"/>
  <c r="AA403" i="1"/>
  <c r="AD403" i="1" s="1"/>
  <c r="AA396" i="1"/>
  <c r="AA393" i="1"/>
  <c r="AA386" i="1"/>
  <c r="AD386" i="1" s="1"/>
  <c r="AA383" i="1"/>
  <c r="AD383" i="1" s="1"/>
  <c r="AA367" i="1"/>
  <c r="AD367" i="1" s="1"/>
  <c r="AA364" i="1"/>
  <c r="AD364" i="1" s="1"/>
  <c r="AA361" i="1"/>
  <c r="AA358" i="1"/>
  <c r="AA339" i="1"/>
  <c r="AA336" i="1"/>
  <c r="AD336" i="1" s="1"/>
  <c r="AA330" i="1"/>
  <c r="AD330" i="1" s="1"/>
  <c r="AA327" i="1"/>
  <c r="AD327" i="1" s="1"/>
  <c r="AA324" i="1"/>
  <c r="AA321" i="1"/>
  <c r="AD321" i="1" s="1"/>
  <c r="AA318" i="1"/>
  <c r="AA309" i="1"/>
  <c r="AD309" i="1" s="1"/>
  <c r="AA293" i="1"/>
  <c r="AD293" i="1" s="1"/>
  <c r="AA290" i="1"/>
  <c r="AD290" i="1" s="1"/>
  <c r="AA287" i="1"/>
  <c r="AD287" i="1" s="1"/>
  <c r="AA274" i="1"/>
  <c r="AD274" i="1" s="1"/>
  <c r="AA271" i="1"/>
  <c r="AD271" i="1" s="1"/>
  <c r="AA258" i="1"/>
  <c r="AA255" i="1"/>
  <c r="AA242" i="1"/>
  <c r="AD242" i="1" s="1"/>
  <c r="AA239" i="1"/>
  <c r="AD239" i="1" s="1"/>
  <c r="AA226" i="1"/>
  <c r="AD226" i="1" s="1"/>
  <c r="AA216" i="1"/>
  <c r="AD216" i="1" s="1"/>
  <c r="AA206" i="1"/>
  <c r="AD206" i="1" s="1"/>
  <c r="AA196" i="1"/>
  <c r="AD196" i="1" s="1"/>
  <c r="AA189" i="1"/>
  <c r="AD189" i="1" s="1"/>
  <c r="AA186" i="1"/>
  <c r="AA179" i="1"/>
  <c r="AA169" i="1"/>
  <c r="AD169" i="1" s="1"/>
  <c r="AA162" i="1"/>
  <c r="AD162" i="1" s="1"/>
  <c r="AA140" i="1"/>
  <c r="AA134" i="1"/>
  <c r="AD134" i="1" s="1"/>
  <c r="AA131" i="1"/>
  <c r="AA91" i="1"/>
  <c r="AA88" i="1"/>
  <c r="AA85" i="1"/>
  <c r="AD85" i="1" s="1"/>
  <c r="AA78" i="1"/>
  <c r="AA75" i="1"/>
  <c r="AD75" i="1" s="1"/>
  <c r="AA58" i="1"/>
  <c r="AD58" i="1" s="1"/>
  <c r="AA48" i="1"/>
  <c r="AD48" i="1" s="1"/>
  <c r="AA38" i="1"/>
  <c r="AA35" i="1"/>
  <c r="AD35" i="1" s="1"/>
  <c r="AA18" i="1"/>
  <c r="AD18" i="1" s="1"/>
  <c r="AA11" i="1"/>
  <c r="AD11" i="1" s="1"/>
  <c r="AA4" i="1"/>
  <c r="AA1918" i="1"/>
  <c r="AA1906" i="1"/>
  <c r="AA1889" i="1"/>
  <c r="AA1886" i="1"/>
  <c r="AA1873" i="1"/>
  <c r="AA1854" i="1"/>
  <c r="AA1811" i="1"/>
  <c r="AA1798" i="1"/>
  <c r="AA1782" i="1"/>
  <c r="AA1766" i="1"/>
  <c r="AA1750" i="1"/>
  <c r="AA1693" i="1"/>
  <c r="AA1920" i="1"/>
  <c r="AA1900" i="1"/>
  <c r="AA1897" i="1"/>
  <c r="AA1882" i="1"/>
  <c r="AA1870" i="1"/>
  <c r="AA1867" i="1"/>
  <c r="AA1863" i="1"/>
  <c r="AA1860" i="1"/>
  <c r="AA1850" i="1"/>
  <c r="AA1847" i="1"/>
  <c r="AA1837" i="1"/>
  <c r="AA1834" i="1"/>
  <c r="AA1831" i="1"/>
  <c r="AA1824" i="1"/>
  <c r="AA1817" i="1"/>
  <c r="AA1814" i="1"/>
  <c r="AA1804" i="1"/>
  <c r="AA1788" i="1"/>
  <c r="AA1772" i="1"/>
  <c r="AA1756" i="1"/>
  <c r="AA1740" i="1"/>
  <c r="AA1724" i="1"/>
  <c r="AA1718" i="1"/>
  <c r="AA1715" i="1"/>
  <c r="AA1702" i="1"/>
  <c r="AA1699" i="1"/>
  <c r="AA1686" i="1"/>
  <c r="AA1683" i="1"/>
  <c r="AA1680" i="1"/>
  <c r="AA1667" i="1"/>
  <c r="AA1664" i="1"/>
  <c r="AA1651" i="1"/>
  <c r="AA1648" i="1"/>
  <c r="AA1635" i="1"/>
  <c r="AA1632" i="1"/>
  <c r="AA1626" i="1"/>
  <c r="AA1607" i="1"/>
  <c r="AA1604" i="1"/>
  <c r="AA1597" i="1"/>
  <c r="AA1590" i="1"/>
  <c r="AA1587" i="1"/>
  <c r="AA1577" i="1"/>
  <c r="AA1567" i="1"/>
  <c r="AA1564" i="1"/>
  <c r="AA1554" i="1"/>
  <c r="AA1548" i="1"/>
  <c r="AA1538" i="1"/>
  <c r="AA1535" i="1"/>
  <c r="AA1528" i="1"/>
  <c r="AA1518" i="1"/>
  <c r="AA1515" i="1"/>
  <c r="AA1498" i="1"/>
  <c r="AA1495" i="1"/>
  <c r="AA1492" i="1"/>
  <c r="AA1482" i="1"/>
  <c r="AA1469" i="1"/>
  <c r="AA1462" i="1"/>
  <c r="AA1459" i="1"/>
  <c r="AA1456" i="1"/>
  <c r="AA1447" i="1"/>
  <c r="AA1434" i="1"/>
  <c r="AD1434" i="1" s="1"/>
  <c r="AA1428" i="1"/>
  <c r="AA1425" i="1"/>
  <c r="AA1419" i="1"/>
  <c r="AA1412" i="1"/>
  <c r="AA1409" i="1"/>
  <c r="AA1402" i="1"/>
  <c r="AA1392" i="1"/>
  <c r="AA1389" i="1"/>
  <c r="AA1376" i="1"/>
  <c r="AA1373" i="1"/>
  <c r="AA1370" i="1"/>
  <c r="AA1360" i="1"/>
  <c r="AA1357" i="1"/>
  <c r="AA1354" i="1"/>
  <c r="AA1344" i="1"/>
  <c r="AA1341" i="1"/>
  <c r="AA1338" i="1"/>
  <c r="AA1328" i="1"/>
  <c r="AA1325" i="1"/>
  <c r="AA1322" i="1"/>
  <c r="AA1312" i="1"/>
  <c r="AA1309" i="1"/>
  <c r="AA1306" i="1"/>
  <c r="AA1277" i="1"/>
  <c r="AA1274" i="1"/>
  <c r="AA1271" i="1"/>
  <c r="AA1265" i="1"/>
  <c r="AA1243" i="1"/>
  <c r="AA1240" i="1"/>
  <c r="AA1227" i="1"/>
  <c r="AA1224" i="1"/>
  <c r="AA1211" i="1"/>
  <c r="AA1208" i="1"/>
  <c r="AA1195" i="1"/>
  <c r="AA1192" i="1"/>
  <c r="AA1179" i="1"/>
  <c r="AA1176" i="1"/>
  <c r="AA1166" i="1"/>
  <c r="AA1163" i="1"/>
  <c r="AA1144" i="1"/>
  <c r="AA1141" i="1"/>
  <c r="AA1119" i="1"/>
  <c r="AA1116" i="1"/>
  <c r="AA1088" i="1"/>
  <c r="AA1085" i="1"/>
  <c r="AA1066" i="1"/>
  <c r="AA1063" i="1"/>
  <c r="AA1060" i="1"/>
  <c r="AA1044" i="1"/>
  <c r="AA1038" i="1"/>
  <c r="AA1025" i="1"/>
  <c r="AA1022" i="1"/>
  <c r="AA1009" i="1"/>
  <c r="AA1006" i="1"/>
  <c r="AA1003" i="1"/>
  <c r="AA1000" i="1"/>
  <c r="AA997" i="1"/>
  <c r="AA994" i="1"/>
  <c r="AA981" i="1"/>
  <c r="AA978" i="1"/>
  <c r="AA962" i="1"/>
  <c r="AA937" i="1"/>
  <c r="AA934" i="1"/>
  <c r="AA927" i="1"/>
  <c r="AA920" i="1"/>
  <c r="AA913" i="1"/>
  <c r="AA906" i="1"/>
  <c r="AA902" i="1"/>
  <c r="AA895" i="1"/>
  <c r="AA888" i="1"/>
  <c r="AA881" i="1"/>
  <c r="AA874" i="1"/>
  <c r="AA870" i="1"/>
  <c r="AA857" i="1"/>
  <c r="AA847" i="1"/>
  <c r="AA844" i="1"/>
  <c r="AA834" i="1"/>
  <c r="AA831" i="1"/>
  <c r="AA824" i="1"/>
  <c r="AA817" i="1"/>
  <c r="AA814" i="1"/>
  <c r="AA797" i="1"/>
  <c r="AA787" i="1"/>
  <c r="AA784" i="1"/>
  <c r="AA781" i="1"/>
  <c r="AA778" i="1"/>
  <c r="AA775" i="1"/>
  <c r="AA769" i="1"/>
  <c r="AA756" i="1"/>
  <c r="AA753" i="1"/>
  <c r="AA750" i="1"/>
  <c r="AA740" i="1"/>
  <c r="AA737" i="1"/>
  <c r="AA734" i="1"/>
  <c r="AA724" i="1"/>
  <c r="AA721" i="1"/>
  <c r="AA718" i="1"/>
  <c r="AA702" i="1"/>
  <c r="AA699" i="1"/>
  <c r="AA692" i="1"/>
  <c r="AA673" i="1"/>
  <c r="AA657" i="1"/>
  <c r="AA648" i="1"/>
  <c r="AA638" i="1"/>
  <c r="AA632" i="1"/>
  <c r="AA622" i="1"/>
  <c r="AA616" i="1"/>
  <c r="AA606" i="1"/>
  <c r="AA600" i="1"/>
  <c r="AA590" i="1"/>
  <c r="AA584" i="1"/>
  <c r="AA574" i="1"/>
  <c r="AA570" i="1"/>
  <c r="AA567" i="1"/>
  <c r="AA558" i="1"/>
  <c r="AA555" i="1"/>
  <c r="AA510" i="1"/>
  <c r="AA506" i="1"/>
  <c r="AA500" i="1"/>
  <c r="AA494" i="1"/>
  <c r="AA490" i="1"/>
  <c r="AA484" i="1"/>
  <c r="AA478" i="1"/>
  <c r="AA474" i="1"/>
  <c r="AA459" i="1"/>
  <c r="AA446" i="1"/>
  <c r="AA443" i="1"/>
  <c r="AD443" i="1" s="1"/>
  <c r="AA436" i="1"/>
  <c r="AD436" i="1" s="1"/>
  <c r="AA433" i="1"/>
  <c r="AD433" i="1" s="1"/>
  <c r="AA426" i="1"/>
  <c r="AD426" i="1" s="1"/>
  <c r="AA423" i="1"/>
  <c r="AA416" i="1"/>
  <c r="AD416" i="1" s="1"/>
  <c r="AA406" i="1"/>
  <c r="AA389" i="1"/>
  <c r="AD389" i="1" s="1"/>
  <c r="AA379" i="1"/>
  <c r="AD379" i="1" s="1"/>
  <c r="AA376" i="1"/>
  <c r="AD376" i="1" s="1"/>
  <c r="AA370" i="1"/>
  <c r="AA351" i="1"/>
  <c r="AD351" i="1" s="1"/>
  <c r="AA348" i="1"/>
  <c r="AD348" i="1" s="1"/>
  <c r="AA345" i="1"/>
  <c r="AD345" i="1" s="1"/>
  <c r="AA342" i="1"/>
  <c r="AA333" i="1"/>
  <c r="AA299" i="1"/>
  <c r="AD299" i="1" s="1"/>
  <c r="AA296" i="1"/>
  <c r="AD296" i="1" s="1"/>
  <c r="AA283" i="1"/>
  <c r="AD283" i="1" s="1"/>
  <c r="AA280" i="1"/>
  <c r="AD280" i="1" s="1"/>
  <c r="AA277" i="1"/>
  <c r="AD277" i="1" s="1"/>
  <c r="AA267" i="1"/>
  <c r="AD267" i="1" s="1"/>
  <c r="AA264" i="1"/>
  <c r="AD264" i="1" s="1"/>
  <c r="AA261" i="1"/>
  <c r="AD261" i="1" s="1"/>
  <c r="AA251" i="1"/>
  <c r="AD251" i="1" s="1"/>
  <c r="AA248" i="1"/>
  <c r="AD248" i="1" s="1"/>
  <c r="AA245" i="1"/>
  <c r="AD245" i="1" s="1"/>
  <c r="AA235" i="1"/>
  <c r="AD235" i="1" s="1"/>
  <c r="AA232" i="1"/>
  <c r="AA229" i="1"/>
  <c r="AD229" i="1" s="1"/>
  <c r="AA222" i="1"/>
  <c r="AA219" i="1"/>
  <c r="AD219" i="1" s="1"/>
  <c r="AA209" i="1"/>
  <c r="AD209" i="1" s="1"/>
  <c r="AA199" i="1"/>
  <c r="AD199" i="1" s="1"/>
  <c r="AA192" i="1"/>
  <c r="AA182" i="1"/>
  <c r="AD182" i="1" s="1"/>
  <c r="AA172" i="1"/>
  <c r="AA165" i="1"/>
  <c r="AD165" i="1" s="1"/>
  <c r="AA159" i="1"/>
  <c r="AA156" i="1"/>
  <c r="AD156" i="1" s="1"/>
  <c r="AA153" i="1"/>
  <c r="AD153" i="1" s="1"/>
  <c r="AA150" i="1"/>
  <c r="AD150" i="1" s="1"/>
  <c r="AA146" i="1"/>
  <c r="AD146" i="1" s="1"/>
  <c r="AA143" i="1"/>
  <c r="AD143" i="1" s="1"/>
  <c r="AA112" i="1"/>
  <c r="AA109" i="1"/>
  <c r="AA106" i="1"/>
  <c r="AD106" i="1" s="1"/>
  <c r="AA103" i="1"/>
  <c r="AD103" i="1" s="1"/>
  <c r="AA100" i="1"/>
  <c r="AD100" i="1" s="1"/>
  <c r="AA94" i="1"/>
  <c r="AD94" i="1" s="1"/>
  <c r="AA81" i="1"/>
  <c r="AA71" i="1"/>
  <c r="AD71" i="1" s="1"/>
  <c r="AA68" i="1"/>
  <c r="AD68" i="1" s="1"/>
  <c r="AA61" i="1"/>
  <c r="AD61" i="1" s="1"/>
  <c r="AA54" i="1"/>
  <c r="AA51" i="1"/>
  <c r="AD51" i="1" s="1"/>
  <c r="AA41" i="1"/>
  <c r="AD41" i="1" s="1"/>
  <c r="AA31" i="1"/>
  <c r="AD31" i="1" s="1"/>
  <c r="AA28" i="1"/>
  <c r="AA21" i="1"/>
  <c r="AD21" i="1" s="1"/>
  <c r="AA14" i="1"/>
  <c r="AA7" i="1"/>
  <c r="AD7" i="1" s="1"/>
  <c r="AA1501" i="1"/>
  <c r="AA1478" i="1"/>
  <c r="AA1472" i="1"/>
  <c r="AA1465" i="1"/>
  <c r="AA1444" i="1"/>
  <c r="AA1441" i="1"/>
  <c r="AA1437" i="1"/>
  <c r="AA1415" i="1"/>
  <c r="AA1405" i="1"/>
  <c r="AA1395" i="1"/>
  <c r="AA1302" i="1"/>
  <c r="AA1296" i="1"/>
  <c r="AA1292" i="1"/>
  <c r="AA1286" i="1"/>
  <c r="AA1283" i="1"/>
  <c r="AA1258" i="1"/>
  <c r="AA1255" i="1"/>
  <c r="AA1252" i="1"/>
  <c r="AA1249" i="1"/>
  <c r="AA1246" i="1"/>
  <c r="AA1230" i="1"/>
  <c r="AA1214" i="1"/>
  <c r="AA1198" i="1"/>
  <c r="AA1182" i="1"/>
  <c r="AA1169" i="1"/>
  <c r="AA1156" i="1"/>
  <c r="AA1153" i="1"/>
  <c r="AA1147" i="1"/>
  <c r="AA1122" i="1"/>
  <c r="AA1106" i="1"/>
  <c r="AA1103" i="1"/>
  <c r="AA1100" i="1"/>
  <c r="AA1097" i="1"/>
  <c r="AA1094" i="1"/>
  <c r="AA1091" i="1"/>
  <c r="AA1081" i="1"/>
  <c r="AA1078" i="1"/>
  <c r="AA1075" i="1"/>
  <c r="AA1072" i="1"/>
  <c r="AA1069" i="1"/>
  <c r="AA1050" i="1"/>
  <c r="AA1047" i="1"/>
  <c r="AA1034" i="1"/>
  <c r="AA1031" i="1"/>
  <c r="AA1028" i="1"/>
  <c r="AA1015" i="1"/>
  <c r="AA1012" i="1"/>
  <c r="AA990" i="1"/>
  <c r="AA987" i="1"/>
  <c r="AA984" i="1"/>
  <c r="AA974" i="1"/>
  <c r="AA971" i="1"/>
  <c r="AA968" i="1"/>
  <c r="AA965" i="1"/>
  <c r="AA955" i="1"/>
  <c r="AA952" i="1"/>
  <c r="AA949" i="1"/>
  <c r="AA946" i="1"/>
  <c r="AA943" i="1"/>
  <c r="AA940" i="1"/>
  <c r="AA923" i="1"/>
  <c r="AA916" i="1"/>
  <c r="AA909" i="1"/>
  <c r="AA891" i="1"/>
  <c r="AA884" i="1"/>
  <c r="AA877" i="1"/>
  <c r="AA863" i="1"/>
  <c r="AA860" i="1"/>
  <c r="AA850" i="1"/>
  <c r="AA837" i="1"/>
  <c r="AA827" i="1"/>
  <c r="AA820" i="1"/>
  <c r="AA810" i="1"/>
  <c r="AA807" i="1"/>
  <c r="AA800" i="1"/>
  <c r="AA793" i="1"/>
  <c r="AA790" i="1"/>
  <c r="AA762" i="1"/>
  <c r="AA746" i="1"/>
  <c r="AA730" i="1"/>
  <c r="AA714" i="1"/>
  <c r="AA708" i="1"/>
  <c r="AA705" i="1"/>
  <c r="AA695" i="1"/>
  <c r="AA685" i="1"/>
  <c r="AA682" i="1"/>
  <c r="AA676" i="1"/>
  <c r="AA669" i="1"/>
  <c r="AA666" i="1"/>
  <c r="AA663" i="1"/>
  <c r="AA660" i="1"/>
  <c r="AA644" i="1"/>
  <c r="AA641" i="1"/>
  <c r="AA628" i="1"/>
  <c r="AA625" i="1"/>
  <c r="AA612" i="1"/>
  <c r="AA609" i="1"/>
  <c r="AA596" i="1"/>
  <c r="AA593" i="1"/>
  <c r="AA580" i="1"/>
  <c r="AA577" i="1"/>
  <c r="AA564" i="1"/>
  <c r="AA561" i="1"/>
  <c r="AA551" i="1"/>
  <c r="AA542" i="1"/>
  <c r="AA539" i="1"/>
  <c r="AA536" i="1"/>
  <c r="AA530" i="1"/>
  <c r="AA527" i="1"/>
  <c r="AA521" i="1"/>
  <c r="AA518" i="1"/>
  <c r="AA503" i="1"/>
  <c r="AA487" i="1"/>
  <c r="AA471" i="1"/>
  <c r="AA467" i="1"/>
  <c r="AA464" i="1"/>
  <c r="AA452" i="1"/>
  <c r="AA449" i="1"/>
  <c r="AA429" i="1"/>
  <c r="AD429" i="1" s="1"/>
  <c r="AA419" i="1"/>
  <c r="AA412" i="1"/>
  <c r="AD412" i="1" s="1"/>
  <c r="AA409" i="1"/>
  <c r="AA402" i="1"/>
  <c r="AA399" i="1"/>
  <c r="AD399" i="1" s="1"/>
  <c r="AA392" i="1"/>
  <c r="AD392" i="1" s="1"/>
  <c r="AA382" i="1"/>
  <c r="AD382" i="1" s="1"/>
  <c r="AA373" i="1"/>
  <c r="AD373" i="1" s="1"/>
  <c r="AA360" i="1"/>
  <c r="AD360" i="1" s="1"/>
  <c r="AA354" i="1"/>
  <c r="AD354" i="1" s="1"/>
  <c r="AA323" i="1"/>
  <c r="AA320" i="1"/>
  <c r="AA314" i="1"/>
  <c r="AA311" i="1"/>
  <c r="AD311" i="1" s="1"/>
  <c r="AA308" i="1"/>
  <c r="AD308" i="1" s="1"/>
  <c r="AA305" i="1"/>
  <c r="AD305" i="1" s="1"/>
  <c r="AA302" i="1"/>
  <c r="AD302" i="1" s="1"/>
  <c r="AA292" i="1"/>
  <c r="AD292" i="1" s="1"/>
  <c r="AA289" i="1"/>
  <c r="AD289" i="1" s="1"/>
  <c r="AA273" i="1"/>
  <c r="AA257" i="1"/>
  <c r="AA241" i="1"/>
  <c r="AA225" i="1"/>
  <c r="AD225" i="1" s="1"/>
  <c r="AA212" i="1"/>
  <c r="AD212" i="1" s="1"/>
  <c r="AA205" i="1"/>
  <c r="AD205" i="1" s="1"/>
  <c r="AA202" i="1"/>
  <c r="AD202" i="1" s="1"/>
  <c r="AA195" i="1"/>
  <c r="AA185" i="1"/>
  <c r="AD185" i="1" s="1"/>
  <c r="AA175" i="1"/>
  <c r="AD175" i="1" s="1"/>
  <c r="AA168" i="1"/>
  <c r="AA139" i="1"/>
  <c r="AD139" i="1" s="1"/>
  <c r="AA136" i="1"/>
  <c r="AA133" i="1"/>
  <c r="AA130" i="1"/>
  <c r="AD130" i="1" s="1"/>
  <c r="AA127" i="1"/>
  <c r="AD127" i="1" s="1"/>
  <c r="AA124" i="1"/>
  <c r="AD124" i="1" s="1"/>
  <c r="AA121" i="1"/>
  <c r="AD121" i="1" s="1"/>
  <c r="AA118" i="1"/>
  <c r="AD118" i="1" s="1"/>
  <c r="AA115" i="1"/>
  <c r="AD115" i="1" s="1"/>
  <c r="AA97" i="1"/>
  <c r="AA90" i="1"/>
  <c r="AD90" i="1" s="1"/>
  <c r="AA87" i="1"/>
  <c r="AA74" i="1"/>
  <c r="AD74" i="1" s="1"/>
  <c r="AA64" i="1"/>
  <c r="AA57" i="1"/>
  <c r="AA47" i="1"/>
  <c r="AD47" i="1" s="1"/>
  <c r="AA34" i="1"/>
  <c r="AD34" i="1" s="1"/>
  <c r="AA24" i="1"/>
  <c r="AA17" i="1"/>
  <c r="AD17" i="1" s="1"/>
  <c r="AA10" i="1"/>
  <c r="AA3" i="1"/>
  <c r="AD3" i="1" s="1"/>
  <c r="AA1508" i="1"/>
  <c r="AA1261" i="1"/>
  <c r="AA1902" i="1"/>
  <c r="AA1891" i="1"/>
  <c r="AA1888" i="1"/>
  <c r="AA1881" i="1"/>
  <c r="AA1875" i="1"/>
  <c r="AA1872" i="1"/>
  <c r="AA1869" i="1"/>
  <c r="AA1866" i="1"/>
  <c r="AA1862" i="1"/>
  <c r="AA1856" i="1"/>
  <c r="AA1849" i="1"/>
  <c r="AA1846" i="1"/>
  <c r="AA1843" i="1"/>
  <c r="AA1833" i="1"/>
  <c r="AA1830" i="1"/>
  <c r="AA1813" i="1"/>
  <c r="AA1800" i="1"/>
  <c r="AA1784" i="1"/>
  <c r="AA1781" i="1"/>
  <c r="AA1768" i="1"/>
  <c r="AA1765" i="1"/>
  <c r="AA1752" i="1"/>
  <c r="AA1749" i="1"/>
  <c r="AA1736" i="1"/>
  <c r="AA1733" i="1"/>
  <c r="AA1711" i="1"/>
  <c r="AA1695" i="1"/>
  <c r="AA1625" i="1"/>
  <c r="AA1616" i="1"/>
  <c r="AA1613" i="1"/>
  <c r="AA1606" i="1"/>
  <c r="AA1603" i="1"/>
  <c r="AA1586" i="1"/>
  <c r="AA1573" i="1"/>
  <c r="AA1566" i="1"/>
  <c r="AA1563" i="1"/>
  <c r="AA1560" i="1"/>
  <c r="AA1547" i="1"/>
  <c r="AA1544" i="1"/>
  <c r="AA1534" i="1"/>
  <c r="AA1527" i="1"/>
  <c r="AA1524" i="1"/>
  <c r="AA1514" i="1"/>
  <c r="AA1504" i="1"/>
  <c r="AA1494" i="1"/>
  <c r="AA1491" i="1"/>
  <c r="AA1488" i="1"/>
  <c r="AA1481" i="1"/>
  <c r="AA1458" i="1"/>
  <c r="AA1455" i="1"/>
  <c r="AA1452" i="1"/>
  <c r="AA1449" i="1"/>
  <c r="AA1430" i="1"/>
  <c r="AA1424" i="1"/>
  <c r="AA1421" i="1"/>
  <c r="AA1418" i="1"/>
  <c r="AA1408" i="1"/>
  <c r="AA1398" i="1"/>
  <c r="AA1388" i="1"/>
  <c r="AA1385" i="1"/>
  <c r="AA1382" i="1"/>
  <c r="AA1379" i="1"/>
  <c r="AA1369" i="1"/>
  <c r="AA1366" i="1"/>
  <c r="AA1363" i="1"/>
  <c r="AA1353" i="1"/>
  <c r="AA1350" i="1"/>
  <c r="AA1347" i="1"/>
  <c r="AA1337" i="1"/>
  <c r="AA1334" i="1"/>
  <c r="AA1331" i="1"/>
  <c r="AA1321" i="1"/>
  <c r="AA1318" i="1"/>
  <c r="AA1315" i="1"/>
  <c r="AA1289" i="1"/>
  <c r="AA1280" i="1"/>
  <c r="AA1270" i="1"/>
  <c r="AA1267" i="1"/>
  <c r="AA1239" i="1"/>
  <c r="AA1236" i="1"/>
  <c r="AA1233" i="1"/>
  <c r="AA1223" i="1"/>
  <c r="AA1220" i="1"/>
  <c r="AA1217" i="1"/>
  <c r="AA1207" i="1"/>
  <c r="AA1204" i="1"/>
  <c r="AA1201" i="1"/>
  <c r="AA1191" i="1"/>
  <c r="AA1188" i="1"/>
  <c r="AA1185" i="1"/>
  <c r="AA1175" i="1"/>
  <c r="AA1172" i="1"/>
  <c r="AA1165" i="1"/>
  <c r="AA1162" i="1"/>
  <c r="AA1159" i="1"/>
  <c r="AA1150" i="1"/>
  <c r="AA1140" i="1"/>
  <c r="AA1137" i="1"/>
  <c r="AA1134" i="1"/>
  <c r="AA1131" i="1"/>
  <c r="AA1128" i="1"/>
  <c r="AA1125" i="1"/>
  <c r="AA1112" i="1"/>
  <c r="AA1109" i="1"/>
  <c r="AA1087" i="1"/>
  <c r="AA1084" i="1"/>
  <c r="AA1056" i="1"/>
  <c r="AA1053" i="1"/>
  <c r="AA1040" i="1"/>
  <c r="AA1037" i="1"/>
  <c r="AA1018" i="1"/>
  <c r="AA999" i="1"/>
  <c r="AA996" i="1"/>
  <c r="AA993" i="1"/>
  <c r="AA980" i="1"/>
  <c r="AA977" i="1"/>
  <c r="AA961" i="1"/>
  <c r="AA958" i="1"/>
  <c r="AA930" i="1"/>
  <c r="AA926" i="1"/>
  <c r="AA919" i="1"/>
  <c r="AA912" i="1"/>
  <c r="AA905" i="1"/>
  <c r="AA898" i="1"/>
  <c r="AA894" i="1"/>
  <c r="AA887" i="1"/>
  <c r="AA880" i="1"/>
  <c r="AA873" i="1"/>
  <c r="AA866" i="1"/>
  <c r="AA856" i="1"/>
  <c r="AA853" i="1"/>
  <c r="AA840" i="1"/>
  <c r="AA833" i="1"/>
  <c r="AA830" i="1"/>
  <c r="AA813" i="1"/>
  <c r="AA803" i="1"/>
  <c r="AA796" i="1"/>
  <c r="AA786" i="1"/>
  <c r="AA780" i="1"/>
  <c r="AA774" i="1"/>
  <c r="AA771" i="1"/>
  <c r="AA768" i="1"/>
  <c r="AA765" i="1"/>
  <c r="AA759" i="1"/>
  <c r="AA749" i="1"/>
  <c r="AA743" i="1"/>
  <c r="AA733" i="1"/>
  <c r="AA727" i="1"/>
  <c r="AA717" i="1"/>
  <c r="AA711" i="1"/>
  <c r="AA691" i="1"/>
  <c r="AA688" i="1"/>
  <c r="AA679" i="1"/>
  <c r="AA653" i="1"/>
  <c r="AA650" i="1"/>
  <c r="AA647" i="1"/>
  <c r="AA637" i="1"/>
  <c r="AA634" i="1"/>
  <c r="AA631" i="1"/>
  <c r="AA621" i="1"/>
  <c r="AA618" i="1"/>
  <c r="AA615" i="1"/>
  <c r="AD615" i="1" s="1"/>
  <c r="AA605" i="1"/>
  <c r="AA602" i="1"/>
  <c r="AA599" i="1"/>
  <c r="AA589" i="1"/>
  <c r="AA586" i="1"/>
  <c r="AA583" i="1"/>
  <c r="AA573" i="1"/>
  <c r="AA554" i="1"/>
  <c r="AA548" i="1"/>
  <c r="AA545" i="1"/>
  <c r="AA533" i="1"/>
  <c r="AA524" i="1"/>
  <c r="AA515" i="1"/>
  <c r="AD515" i="1" s="1"/>
  <c r="AA512" i="1"/>
  <c r="AA509" i="1"/>
  <c r="AA499" i="1"/>
  <c r="AA496" i="1"/>
  <c r="AA493" i="1"/>
  <c r="AA483" i="1"/>
  <c r="AA480" i="1"/>
  <c r="AA477" i="1"/>
  <c r="AA461" i="1"/>
  <c r="AA458" i="1"/>
  <c r="AA455" i="1"/>
  <c r="AA445" i="1"/>
  <c r="AD445" i="1" s="1"/>
  <c r="AA442" i="1"/>
  <c r="AA439" i="1"/>
  <c r="AD439" i="1" s="1"/>
  <c r="AA432" i="1"/>
  <c r="AA422" i="1"/>
  <c r="AD422" i="1" s="1"/>
  <c r="AA405" i="1"/>
  <c r="AD405" i="1" s="1"/>
  <c r="AA395" i="1"/>
  <c r="AD395" i="1" s="1"/>
  <c r="AA388" i="1"/>
  <c r="AD388" i="1" s="1"/>
  <c r="AA385" i="1"/>
  <c r="AD385" i="1" s="1"/>
  <c r="AA378" i="1"/>
  <c r="AA366" i="1"/>
  <c r="AD366" i="1" s="1"/>
  <c r="AA363" i="1"/>
  <c r="AD363" i="1" s="1"/>
  <c r="AA357" i="1"/>
  <c r="AD357" i="1" s="1"/>
  <c r="AA347" i="1"/>
  <c r="AD347" i="1" s="1"/>
  <c r="AA344" i="1"/>
  <c r="AA338" i="1"/>
  <c r="AD338" i="1" s="1"/>
  <c r="AA335" i="1"/>
  <c r="AA332" i="1"/>
  <c r="AD332" i="1" s="1"/>
  <c r="AA329" i="1"/>
  <c r="AA326" i="1"/>
  <c r="AD326" i="1" s="1"/>
  <c r="AA317" i="1"/>
  <c r="AD317" i="1" s="1"/>
  <c r="AA286" i="1"/>
  <c r="AD286" i="1" s="1"/>
  <c r="AA276" i="1"/>
  <c r="AD276" i="1" s="1"/>
  <c r="AA270" i="1"/>
  <c r="AD270" i="1" s="1"/>
  <c r="AA260" i="1"/>
  <c r="AD260" i="1" s="1"/>
  <c r="AA254" i="1"/>
  <c r="AD254" i="1" s="1"/>
  <c r="AA244" i="1"/>
  <c r="AD244" i="1" s="1"/>
  <c r="AA238" i="1"/>
  <c r="AD238" i="1" s="1"/>
  <c r="AA228" i="1"/>
  <c r="AD228" i="1" s="1"/>
  <c r="AA215" i="1"/>
  <c r="AD215" i="1" s="1"/>
  <c r="AA208" i="1"/>
  <c r="AA198" i="1"/>
  <c r="AD198" i="1" s="1"/>
  <c r="AA188" i="1"/>
  <c r="AA181" i="1"/>
  <c r="AA178" i="1"/>
  <c r="AD178" i="1" s="1"/>
  <c r="AA171" i="1"/>
  <c r="AD171" i="1" s="1"/>
  <c r="AA164" i="1"/>
  <c r="AA161" i="1"/>
  <c r="AA152" i="1"/>
  <c r="AD152" i="1" s="1"/>
  <c r="AA149" i="1"/>
  <c r="AD149" i="1" s="1"/>
  <c r="AA93" i="1"/>
  <c r="AD93" i="1" s="1"/>
  <c r="AA84" i="1"/>
  <c r="AD84" i="1" s="1"/>
  <c r="AA77" i="1"/>
  <c r="AD77" i="1" s="1"/>
  <c r="AA70" i="1"/>
  <c r="AD70" i="1" s="1"/>
  <c r="AA67" i="1"/>
  <c r="AD67" i="1" s="1"/>
  <c r="AA50" i="1"/>
  <c r="AD50" i="1" s="1"/>
  <c r="AA44" i="1"/>
  <c r="AA37" i="1"/>
  <c r="AA30" i="1"/>
  <c r="AD30" i="1" s="1"/>
  <c r="AA27" i="1"/>
  <c r="AD27" i="1" s="1"/>
  <c r="AA6" i="1"/>
  <c r="AD6" i="1" s="1"/>
  <c r="AA1511" i="1"/>
  <c r="AA1485" i="1"/>
  <c r="AA1475" i="1"/>
  <c r="AA1299" i="1"/>
  <c r="AA1922" i="1"/>
  <c r="AA1919" i="1"/>
  <c r="AA1916" i="1"/>
  <c r="AA1913" i="1"/>
  <c r="AA1899" i="1"/>
  <c r="AA1896" i="1"/>
  <c r="AA1884" i="1"/>
  <c r="AA1859" i="1"/>
  <c r="AA1852" i="1"/>
  <c r="AA1836" i="1"/>
  <c r="AA1826" i="1"/>
  <c r="AA1823" i="1"/>
  <c r="AA1816" i="1"/>
  <c r="AA1809" i="1"/>
  <c r="AA1806" i="1"/>
  <c r="AA1803" i="1"/>
  <c r="AA1793" i="1"/>
  <c r="AA1790" i="1"/>
  <c r="AA1787" i="1"/>
  <c r="AA1777" i="1"/>
  <c r="AA1774" i="1"/>
  <c r="AA1771" i="1"/>
  <c r="AA1761" i="1"/>
  <c r="AA1758" i="1"/>
  <c r="AA1755" i="1"/>
  <c r="AA1745" i="1"/>
  <c r="AA1742" i="1"/>
  <c r="AA1739" i="1"/>
  <c r="AA1729" i="1"/>
  <c r="AA1726" i="1"/>
  <c r="AA1720" i="1"/>
  <c r="AA1717" i="1"/>
  <c r="AA1714" i="1"/>
  <c r="AA1704" i="1"/>
  <c r="AA1701" i="1"/>
  <c r="AA1698" i="1"/>
  <c r="AA1688" i="1"/>
  <c r="AA1685" i="1"/>
  <c r="AA1682" i="1"/>
  <c r="AA1679" i="1"/>
  <c r="AA1669" i="1"/>
  <c r="AA1666" i="1"/>
  <c r="AA1663" i="1"/>
  <c r="AA1653" i="1"/>
  <c r="AA1650" i="1"/>
  <c r="AA1647" i="1"/>
  <c r="AA1637" i="1"/>
  <c r="AA1634" i="1"/>
  <c r="AA1631" i="1"/>
  <c r="AA1609" i="1"/>
  <c r="AA1599" i="1"/>
  <c r="AA1596" i="1"/>
  <c r="AA1589" i="1"/>
  <c r="AA1582" i="1"/>
  <c r="AA1579" i="1"/>
  <c r="AA1576" i="1"/>
  <c r="AA1569" i="1"/>
  <c r="AA1553" i="1"/>
  <c r="AA1550" i="1"/>
  <c r="AA1537" i="1"/>
  <c r="AA1530" i="1"/>
  <c r="AA1517" i="1"/>
  <c r="AD1517" i="1" s="1"/>
  <c r="AA1510" i="1"/>
  <c r="AA1507" i="1"/>
  <c r="AA1497" i="1"/>
  <c r="AA1474" i="1"/>
  <c r="AA1471" i="1"/>
  <c r="AA1468" i="1"/>
  <c r="AA1461" i="1"/>
  <c r="AA1446" i="1"/>
  <c r="AA1440" i="1"/>
  <c r="AA1436" i="1"/>
  <c r="AA1433" i="1"/>
  <c r="AA1427" i="1"/>
  <c r="AA1411" i="1"/>
  <c r="AA1404" i="1"/>
  <c r="AA1401" i="1"/>
  <c r="AA1394" i="1"/>
  <c r="AA1391" i="1"/>
  <c r="AA1375" i="1"/>
  <c r="AA1372" i="1"/>
  <c r="AA1359" i="1"/>
  <c r="AA1356" i="1"/>
  <c r="AA1343" i="1"/>
  <c r="AA1340" i="1"/>
  <c r="AA1327" i="1"/>
  <c r="AA1324" i="1"/>
  <c r="AA1311" i="1"/>
  <c r="AA1308" i="1"/>
  <c r="AA1305" i="1"/>
  <c r="AA1295" i="1"/>
  <c r="AA1285" i="1"/>
  <c r="AA1276" i="1"/>
  <c r="AA1273" i="1"/>
  <c r="AA1264" i="1"/>
  <c r="AA1260" i="1"/>
  <c r="AA1251" i="1"/>
  <c r="AA1245" i="1"/>
  <c r="AA1242" i="1"/>
  <c r="AA1229" i="1"/>
  <c r="AA1226" i="1"/>
  <c r="AA1213" i="1"/>
  <c r="AA1210" i="1"/>
  <c r="AA1197" i="1"/>
  <c r="AA1194" i="1"/>
  <c r="AA1181" i="1"/>
  <c r="AA1178" i="1"/>
  <c r="AA1168" i="1"/>
  <c r="AA1146" i="1"/>
  <c r="AA1143" i="1"/>
  <c r="AA1121" i="1"/>
  <c r="AA1118" i="1"/>
  <c r="AA1115" i="1"/>
  <c r="AA1090" i="1"/>
  <c r="AA1074" i="1"/>
  <c r="AA1071" i="1"/>
  <c r="AA1068" i="1"/>
  <c r="AA1065" i="1"/>
  <c r="AA1062" i="1"/>
  <c r="AA1059" i="1"/>
  <c r="AA1049" i="1"/>
  <c r="AA1043" i="1"/>
  <c r="AA1024" i="1"/>
  <c r="AA1021" i="1"/>
  <c r="AA1011" i="1"/>
  <c r="AA1008" i="1"/>
  <c r="AA1005" i="1"/>
  <c r="AA1002" i="1"/>
  <c r="AA983" i="1"/>
  <c r="AA967" i="1"/>
  <c r="AA964" i="1"/>
  <c r="AA945" i="1"/>
  <c r="AA942" i="1"/>
  <c r="AA939" i="1"/>
  <c r="AA936" i="1"/>
  <c r="AA933" i="1"/>
  <c r="AA915" i="1"/>
  <c r="AA908" i="1"/>
  <c r="AA901" i="1"/>
  <c r="AA883" i="1"/>
  <c r="AA876" i="1"/>
  <c r="AA869" i="1"/>
  <c r="AA862" i="1"/>
  <c r="AA859" i="1"/>
  <c r="AA849" i="1"/>
  <c r="AA846" i="1"/>
  <c r="AA843" i="1"/>
  <c r="AA836" i="1"/>
  <c r="AA826" i="1"/>
  <c r="AA823" i="1"/>
  <c r="AA816" i="1"/>
  <c r="AA809" i="1"/>
  <c r="AA806" i="1"/>
  <c r="AA789" i="1"/>
  <c r="AA783" i="1"/>
  <c r="AA777" i="1"/>
  <c r="AA755" i="1"/>
  <c r="AA752" i="1"/>
  <c r="AA739" i="1"/>
  <c r="AA736" i="1"/>
  <c r="AA723" i="1"/>
  <c r="AA720" i="1"/>
  <c r="AA704" i="1"/>
  <c r="AA701" i="1"/>
  <c r="AA698" i="1"/>
  <c r="AA694" i="1"/>
  <c r="AA675" i="1"/>
  <c r="AA672" i="1"/>
  <c r="AA662" i="1"/>
  <c r="AA659" i="1"/>
  <c r="AA656" i="1"/>
  <c r="AA643" i="1"/>
  <c r="AA627" i="1"/>
  <c r="AA611" i="1"/>
  <c r="AA595" i="1"/>
  <c r="AA579" i="1"/>
  <c r="AA569" i="1"/>
  <c r="AA566" i="1"/>
  <c r="AA563" i="1"/>
  <c r="AA560" i="1"/>
  <c r="AA557" i="1"/>
  <c r="AA520" i="1"/>
  <c r="AA505" i="1"/>
  <c r="AA489" i="1"/>
  <c r="AA473" i="1"/>
  <c r="AA470" i="1"/>
  <c r="AA466" i="1"/>
  <c r="AA448" i="1"/>
  <c r="AA435" i="1"/>
  <c r="AD435" i="1" s="1"/>
  <c r="AA428" i="1"/>
  <c r="AD428" i="1" s="1"/>
  <c r="AA425" i="1"/>
  <c r="AD425" i="1" s="1"/>
  <c r="AA418" i="1"/>
  <c r="AD418" i="1" s="1"/>
  <c r="AA415" i="1"/>
  <c r="AD415" i="1" s="1"/>
  <c r="AA408" i="1"/>
  <c r="AD408" i="1" s="1"/>
  <c r="AA398" i="1"/>
  <c r="AD398" i="1" s="1"/>
  <c r="AA381" i="1"/>
  <c r="AD381" i="1" s="1"/>
  <c r="AA375" i="1"/>
  <c r="AD375" i="1" s="1"/>
  <c r="AA372" i="1"/>
  <c r="AD372" i="1" s="1"/>
  <c r="AA369" i="1"/>
  <c r="AD369" i="1" s="1"/>
  <c r="AA350" i="1"/>
  <c r="AD350" i="1" s="1"/>
  <c r="AA341" i="1"/>
  <c r="AD341" i="1" s="1"/>
  <c r="AA307" i="1"/>
  <c r="AD307" i="1" s="1"/>
  <c r="AA304" i="1"/>
  <c r="AD304" i="1" s="1"/>
  <c r="AA301" i="1"/>
  <c r="AD301" i="1" s="1"/>
  <c r="AA298" i="1"/>
  <c r="AD298" i="1" s="1"/>
  <c r="AA295" i="1"/>
  <c r="AD295" i="1" s="1"/>
  <c r="AA282" i="1"/>
  <c r="AA279" i="1"/>
  <c r="AD279" i="1" s="1"/>
  <c r="AA266" i="1"/>
  <c r="AD266" i="1" s="1"/>
  <c r="AA263" i="1"/>
  <c r="AD263" i="1" s="1"/>
  <c r="AA250" i="1"/>
  <c r="AD250" i="1" s="1"/>
  <c r="AA247" i="1"/>
  <c r="AD247" i="1" s="1"/>
  <c r="AA234" i="1"/>
  <c r="AD234" i="1" s="1"/>
  <c r="AA231" i="1"/>
  <c r="AD231" i="1" s="1"/>
  <c r="AA224" i="1"/>
  <c r="AD224" i="1" s="1"/>
  <c r="AA221" i="1"/>
  <c r="AD221" i="1" s="1"/>
  <c r="AA218" i="1"/>
  <c r="AD218" i="1" s="1"/>
  <c r="AA211" i="1"/>
  <c r="AD211" i="1" s="1"/>
  <c r="AA201" i="1"/>
  <c r="AD201" i="1" s="1"/>
  <c r="AA191" i="1"/>
  <c r="AD191" i="1" s="1"/>
  <c r="AA184" i="1"/>
  <c r="AD184" i="1" s="1"/>
  <c r="AA174" i="1"/>
  <c r="AD174" i="1" s="1"/>
  <c r="AA158" i="1"/>
  <c r="AD158" i="1" s="1"/>
  <c r="AA155" i="1"/>
  <c r="AA145" i="1"/>
  <c r="AD145" i="1" s="1"/>
  <c r="AA142" i="1"/>
  <c r="AD142" i="1" s="1"/>
  <c r="AA138" i="1"/>
  <c r="AD138" i="1" s="1"/>
  <c r="AA120" i="1"/>
  <c r="AD120" i="1" s="1"/>
  <c r="AA117" i="1"/>
  <c r="AD117" i="1" s="1"/>
  <c r="AA114" i="1"/>
  <c r="AA111" i="1"/>
  <c r="AD111" i="1" s="1"/>
  <c r="AA108" i="1"/>
  <c r="AD108" i="1" s="1"/>
  <c r="AA105" i="1"/>
  <c r="AD105" i="1" s="1"/>
  <c r="AA102" i="1"/>
  <c r="AD102" i="1" s="1"/>
  <c r="AA99" i="1"/>
  <c r="AD99" i="1" s="1"/>
  <c r="AA80" i="1"/>
  <c r="AD80" i="1" s="1"/>
  <c r="AA73" i="1"/>
  <c r="AD73" i="1" s="1"/>
  <c r="AA63" i="1"/>
  <c r="AD63" i="1" s="1"/>
  <c r="AA60" i="1"/>
  <c r="AA53" i="1"/>
  <c r="AD53" i="1" s="1"/>
  <c r="AA46" i="1"/>
  <c r="AD46" i="1" s="1"/>
  <c r="AA40" i="1"/>
  <c r="AA33" i="1"/>
  <c r="AD33" i="1" s="1"/>
  <c r="AA23" i="1"/>
  <c r="AD23" i="1" s="1"/>
  <c r="AA20" i="1"/>
  <c r="AD20" i="1" s="1"/>
  <c r="AA13" i="1"/>
  <c r="AD13" i="1" s="1"/>
  <c r="AA9" i="1"/>
  <c r="AD9" i="1" s="1"/>
  <c r="AD119" i="1"/>
  <c r="AD89" i="1"/>
  <c r="AC447" i="1"/>
  <c r="AC448" i="1" s="1"/>
  <c r="AC449" i="1" s="1"/>
  <c r="AD446" i="1"/>
  <c r="AD1904" i="1"/>
  <c r="AD1345" i="1"/>
  <c r="AD1072" i="1"/>
  <c r="AD419" i="1"/>
  <c r="AD410" i="1"/>
  <c r="AD624" i="1"/>
  <c r="AD442" i="1"/>
  <c r="AD437" i="1"/>
  <c r="AD434" i="1"/>
  <c r="AD396" i="1"/>
  <c r="AD377" i="1"/>
  <c r="AD441" i="1"/>
  <c r="AD427" i="1"/>
  <c r="AD409" i="1"/>
  <c r="AD374" i="1"/>
  <c r="AD432" i="1"/>
  <c r="AD394" i="1"/>
  <c r="AD438" i="1"/>
  <c r="AD378" i="1"/>
  <c r="AD411" i="1"/>
  <c r="AD417" i="1"/>
  <c r="AD407" i="1"/>
  <c r="AD404" i="1"/>
  <c r="AD365" i="1"/>
  <c r="AD362" i="1"/>
  <c r="AD401" i="1"/>
  <c r="AD391" i="1"/>
  <c r="AD359" i="1"/>
  <c r="AD431" i="1"/>
  <c r="AD393" i="1"/>
  <c r="AD371" i="1"/>
  <c r="AD361" i="1"/>
  <c r="AD329" i="1"/>
  <c r="AD421" i="1"/>
  <c r="AD352" i="1"/>
  <c r="AD413" i="1"/>
  <c r="AD370" i="1"/>
  <c r="AD368" i="1"/>
  <c r="AD358" i="1"/>
  <c r="AD423" i="1"/>
  <c r="AD402" i="1"/>
  <c r="AD356" i="1"/>
  <c r="AD314" i="1"/>
  <c r="AD349" i="1"/>
  <c r="AD323" i="1"/>
  <c r="AD282" i="1"/>
  <c r="AD339" i="1"/>
  <c r="AD331" i="1"/>
  <c r="AD320" i="1"/>
  <c r="AD281" i="1"/>
  <c r="AD257" i="1"/>
  <c r="AD203" i="1"/>
  <c r="AD197" i="1"/>
  <c r="AD194" i="1"/>
  <c r="AD179" i="1"/>
  <c r="AD344" i="1"/>
  <c r="AD328" i="1"/>
  <c r="AD300" i="1"/>
  <c r="AD236" i="1"/>
  <c r="AD342" i="1"/>
  <c r="AD217" i="1"/>
  <c r="AD324" i="1"/>
  <c r="AD315" i="1"/>
  <c r="AD243" i="1"/>
  <c r="AD220" i="1"/>
  <c r="AD334" i="1"/>
  <c r="AD318" i="1"/>
  <c r="AD310" i="1"/>
  <c r="AD278" i="1"/>
  <c r="AD262" i="1"/>
  <c r="AD222" i="1"/>
  <c r="AD214" i="1"/>
  <c r="AD148" i="1"/>
  <c r="AD273" i="1"/>
  <c r="AD88" i="1"/>
  <c r="AD213" i="1"/>
  <c r="AD129" i="1"/>
  <c r="AD297" i="1"/>
  <c r="AD268" i="1"/>
  <c r="AD232" i="1"/>
  <c r="AD288" i="1"/>
  <c r="AD258" i="1"/>
  <c r="AD241" i="1"/>
  <c r="AD223" i="1"/>
  <c r="AD204" i="1"/>
  <c r="AD255" i="1"/>
  <c r="AD192" i="1"/>
  <c r="AD187" i="1"/>
  <c r="AD172" i="1"/>
  <c r="AD208" i="1"/>
  <c r="AD166" i="1"/>
  <c r="AD140" i="1"/>
  <c r="AD186" i="1"/>
  <c r="AD168" i="1"/>
  <c r="AD161" i="1"/>
  <c r="AD157" i="1"/>
  <c r="AD155" i="1"/>
  <c r="AD144" i="1"/>
  <c r="AD131" i="1"/>
  <c r="AD128" i="1"/>
  <c r="AD126" i="1"/>
  <c r="AD97" i="1"/>
  <c r="AD24" i="1"/>
  <c r="AD116" i="1"/>
  <c r="AD200" i="1"/>
  <c r="AD56" i="1"/>
  <c r="AD188" i="1"/>
  <c r="AD195" i="1"/>
  <c r="AD190" i="1"/>
  <c r="AD180" i="1"/>
  <c r="AD177" i="1"/>
  <c r="AD160" i="1"/>
  <c r="AD154" i="1"/>
  <c r="AD151" i="1"/>
  <c r="AD136" i="1"/>
  <c r="AD132" i="1"/>
  <c r="AD112" i="1"/>
  <c r="AD109" i="1"/>
  <c r="AD64" i="1"/>
  <c r="AD8" i="1"/>
  <c r="AD133" i="1"/>
  <c r="AD87" i="1"/>
  <c r="AD26" i="1"/>
  <c r="AD91" i="1"/>
  <c r="AD44" i="1"/>
  <c r="AD113" i="1"/>
  <c r="AD101" i="1"/>
  <c r="AD96" i="1"/>
  <c r="AD60" i="1"/>
  <c r="AD62" i="1"/>
  <c r="AD78" i="1"/>
  <c r="AD28" i="1"/>
  <c r="AD10" i="1"/>
  <c r="AD76" i="1"/>
  <c r="AD49" i="1"/>
  <c r="AD57" i="1"/>
  <c r="AD55" i="1"/>
  <c r="AD12" i="1"/>
  <c r="AD4" i="1"/>
  <c r="AD65" i="1"/>
  <c r="AD38" i="1"/>
  <c r="AD14" i="1"/>
  <c r="AD81" i="1"/>
  <c r="AD36" i="1"/>
  <c r="AD54" i="1"/>
  <c r="B1924" i="1"/>
  <c r="C1924" i="1" s="1"/>
  <c r="D1924" i="1" s="1"/>
  <c r="U1923" i="1"/>
  <c r="T1923" i="1"/>
  <c r="S1923" i="1"/>
  <c r="R1923" i="1"/>
  <c r="Q1923" i="1"/>
  <c r="P1923" i="1"/>
  <c r="O1923" i="1"/>
  <c r="N1923" i="1"/>
  <c r="M1923" i="1"/>
  <c r="L1923" i="1"/>
  <c r="K1923" i="1"/>
  <c r="J1923" i="1"/>
  <c r="I1923" i="1"/>
  <c r="H1923" i="1"/>
  <c r="G1923" i="1"/>
  <c r="F1923" i="1"/>
  <c r="E1923" i="1"/>
  <c r="D1923" i="1"/>
  <c r="C1923" i="1"/>
  <c r="B1923" i="1"/>
  <c r="X2" i="1"/>
  <c r="Y2" i="1" s="1"/>
  <c r="AA2" i="1" s="1"/>
  <c r="AD2" i="1" s="1"/>
  <c r="AF2" i="1" s="1"/>
  <c r="AD448" i="1" l="1"/>
  <c r="AF448" i="1" s="1"/>
  <c r="AF161" i="1"/>
  <c r="AG161" i="1"/>
  <c r="AF278" i="1"/>
  <c r="AG278" i="1"/>
  <c r="AF204" i="1"/>
  <c r="AG204" i="1"/>
  <c r="AF110" i="1"/>
  <c r="AG110" i="1"/>
  <c r="AF138" i="1"/>
  <c r="AG138" i="1"/>
  <c r="AF144" i="1"/>
  <c r="AG144" i="1"/>
  <c r="AF240" i="1"/>
  <c r="AG240" i="1"/>
  <c r="AF378" i="1"/>
  <c r="AG378" i="1"/>
  <c r="AF4" i="1"/>
  <c r="AG4" i="1"/>
  <c r="AF33" i="1"/>
  <c r="AG33" i="1"/>
  <c r="AF109" i="1"/>
  <c r="AG109" i="1"/>
  <c r="AF192" i="1"/>
  <c r="AG192" i="1"/>
  <c r="AF178" i="1"/>
  <c r="AG178" i="1"/>
  <c r="AF258" i="1"/>
  <c r="AG258" i="1"/>
  <c r="AF213" i="1"/>
  <c r="AG213" i="1"/>
  <c r="AF273" i="1"/>
  <c r="AG273" i="1"/>
  <c r="AF286" i="1"/>
  <c r="AG286" i="1"/>
  <c r="AF217" i="1"/>
  <c r="AG217" i="1"/>
  <c r="AF170" i="1"/>
  <c r="AG170" i="1"/>
  <c r="AF350" i="1"/>
  <c r="AG350" i="1"/>
  <c r="AF282" i="1"/>
  <c r="AG282" i="1"/>
  <c r="AF438" i="1"/>
  <c r="AG438" i="1"/>
  <c r="AF624" i="1"/>
  <c r="AG624" i="1"/>
  <c r="AH624" i="1" s="1"/>
  <c r="AF20" i="1"/>
  <c r="AG20" i="1"/>
  <c r="AF174" i="1"/>
  <c r="AG174" i="1"/>
  <c r="AF231" i="1"/>
  <c r="AG231" i="1"/>
  <c r="AF369" i="1"/>
  <c r="AG369" i="1"/>
  <c r="AF415" i="1"/>
  <c r="AG415" i="1"/>
  <c r="AF120" i="1"/>
  <c r="AG120" i="1"/>
  <c r="AF234" i="1"/>
  <c r="AG234" i="1"/>
  <c r="AF321" i="1"/>
  <c r="AG321" i="1"/>
  <c r="AG180" i="1"/>
  <c r="AF180" i="1"/>
  <c r="AF193" i="1"/>
  <c r="AG193" i="1"/>
  <c r="AF401" i="1"/>
  <c r="AG401" i="1"/>
  <c r="AF190" i="1"/>
  <c r="AG190" i="1"/>
  <c r="AF140" i="1"/>
  <c r="AG140" i="1"/>
  <c r="AF298" i="1"/>
  <c r="AG298" i="1"/>
  <c r="AF362" i="1"/>
  <c r="AG362" i="1"/>
  <c r="AF115" i="1"/>
  <c r="AG115" i="1"/>
  <c r="AF133" i="1"/>
  <c r="AG133" i="1"/>
  <c r="AF202" i="1"/>
  <c r="AG202" i="1"/>
  <c r="AF252" i="1"/>
  <c r="AG252" i="1"/>
  <c r="AF344" i="1"/>
  <c r="AG344" i="1"/>
  <c r="AF429" i="1"/>
  <c r="AG429" i="1"/>
  <c r="AF12" i="1"/>
  <c r="AG12" i="1"/>
  <c r="AF210" i="1"/>
  <c r="AG210" i="1"/>
  <c r="AF10" i="1"/>
  <c r="AG10" i="1"/>
  <c r="AF30" i="1"/>
  <c r="AG30" i="1"/>
  <c r="AF60" i="1"/>
  <c r="AG60" i="1"/>
  <c r="AF56" i="1"/>
  <c r="AG56" i="1"/>
  <c r="AF97" i="1"/>
  <c r="AG97" i="1"/>
  <c r="AF157" i="1"/>
  <c r="AG157" i="1"/>
  <c r="AF171" i="1"/>
  <c r="AG171" i="1"/>
  <c r="AG212" i="1"/>
  <c r="AF212" i="1"/>
  <c r="AF179" i="1"/>
  <c r="AG179" i="1"/>
  <c r="AF257" i="1"/>
  <c r="AG257" i="1"/>
  <c r="AF421" i="1"/>
  <c r="AG421" i="1"/>
  <c r="AF409" i="1"/>
  <c r="AG409" i="1"/>
  <c r="AF25" i="1"/>
  <c r="AG25" i="1"/>
  <c r="AF119" i="1"/>
  <c r="AG119" i="1"/>
  <c r="AF54" i="1"/>
  <c r="AG54" i="1"/>
  <c r="AF16" i="1"/>
  <c r="AG16" i="1"/>
  <c r="AF96" i="1"/>
  <c r="AG96" i="1"/>
  <c r="AF26" i="1"/>
  <c r="AG26" i="1"/>
  <c r="AF64" i="1"/>
  <c r="AG64" i="1"/>
  <c r="AF123" i="1"/>
  <c r="AG123" i="1"/>
  <c r="AF222" i="1"/>
  <c r="AG222" i="1"/>
  <c r="AF289" i="1"/>
  <c r="AG289" i="1"/>
  <c r="AF368" i="1"/>
  <c r="AG368" i="1"/>
  <c r="AF387" i="1"/>
  <c r="AG387" i="1"/>
  <c r="AF342" i="1"/>
  <c r="AG342" i="1"/>
  <c r="AF36" i="1"/>
  <c r="AG36" i="1"/>
  <c r="AF38" i="1"/>
  <c r="AG38" i="1"/>
  <c r="AF41" i="1"/>
  <c r="AG41" i="1"/>
  <c r="AF62" i="1"/>
  <c r="AG62" i="1"/>
  <c r="AF101" i="1"/>
  <c r="AG101" i="1"/>
  <c r="AF107" i="1"/>
  <c r="AG107" i="1"/>
  <c r="AF200" i="1"/>
  <c r="AG200" i="1"/>
  <c r="AF272" i="1"/>
  <c r="AG272" i="1"/>
  <c r="AF268" i="1"/>
  <c r="AG268" i="1"/>
  <c r="AF169" i="1"/>
  <c r="AG169" i="1"/>
  <c r="AF314" i="1"/>
  <c r="AG314" i="1"/>
  <c r="AF14" i="1"/>
  <c r="AG14" i="1"/>
  <c r="AF160" i="1"/>
  <c r="AG160" i="1"/>
  <c r="AF329" i="1"/>
  <c r="AG329" i="1"/>
  <c r="AF136" i="1"/>
  <c r="AG136" i="1"/>
  <c r="AF297" i="1"/>
  <c r="AG297" i="1"/>
  <c r="AF331" i="1"/>
  <c r="AG331" i="1"/>
  <c r="AF386" i="1"/>
  <c r="AG386" i="1"/>
  <c r="AG1072" i="1"/>
  <c r="AF1072" i="1"/>
  <c r="AF126" i="1"/>
  <c r="AG126" i="1"/>
  <c r="AF288" i="1"/>
  <c r="AG288" i="1"/>
  <c r="AF7" i="1"/>
  <c r="AG7" i="1"/>
  <c r="AF57" i="1"/>
  <c r="AG57" i="1"/>
  <c r="AF208" i="1"/>
  <c r="AG208" i="1"/>
  <c r="AF214" i="1"/>
  <c r="AG214" i="1"/>
  <c r="AF49" i="1"/>
  <c r="AG49" i="1"/>
  <c r="AF223" i="1"/>
  <c r="AG223" i="1"/>
  <c r="AF356" i="1"/>
  <c r="AG356" i="1"/>
  <c r="AF147" i="1"/>
  <c r="AG147" i="1"/>
  <c r="AH147" i="1" s="1"/>
  <c r="AF55" i="1"/>
  <c r="AG55" i="1"/>
  <c r="AF76" i="1"/>
  <c r="AG76" i="1"/>
  <c r="AF78" i="1"/>
  <c r="AG78" i="1"/>
  <c r="AF90" i="1"/>
  <c r="AG90" i="1"/>
  <c r="AF113" i="1"/>
  <c r="AG113" i="1"/>
  <c r="AF87" i="1"/>
  <c r="AG87" i="1"/>
  <c r="AF92" i="1"/>
  <c r="AG92" i="1"/>
  <c r="AF132" i="1"/>
  <c r="AG132" i="1"/>
  <c r="AF177" i="1"/>
  <c r="AG177" i="1"/>
  <c r="AF24" i="1"/>
  <c r="AG24" i="1"/>
  <c r="AF155" i="1"/>
  <c r="AG155" i="1"/>
  <c r="AF166" i="1"/>
  <c r="AG166" i="1"/>
  <c r="AF209" i="1"/>
  <c r="AG209" i="1"/>
  <c r="AH209" i="1" s="1"/>
  <c r="AF241" i="1"/>
  <c r="AG241" i="1"/>
  <c r="AF292" i="1"/>
  <c r="AG292" i="1"/>
  <c r="AF129" i="1"/>
  <c r="AG129" i="1"/>
  <c r="AH129" i="1" s="1"/>
  <c r="AF247" i="1"/>
  <c r="AG247" i="1"/>
  <c r="AF233" i="1"/>
  <c r="AG233" i="1"/>
  <c r="AF306" i="1"/>
  <c r="AG306" i="1"/>
  <c r="AF313" i="1"/>
  <c r="AG313" i="1"/>
  <c r="AF337" i="1"/>
  <c r="AG337" i="1"/>
  <c r="AH337" i="1" s="1"/>
  <c r="AF339" i="1"/>
  <c r="AG339" i="1"/>
  <c r="AF351" i="1"/>
  <c r="AG351" i="1"/>
  <c r="AF370" i="1"/>
  <c r="AG370" i="1"/>
  <c r="AF431" i="1"/>
  <c r="AG431" i="1"/>
  <c r="AF411" i="1"/>
  <c r="AG411" i="1"/>
  <c r="AF381" i="1"/>
  <c r="AG381" i="1"/>
  <c r="AF374" i="1"/>
  <c r="AG374" i="1"/>
  <c r="AH374" i="1" s="1"/>
  <c r="AF73" i="1"/>
  <c r="AG73" i="1"/>
  <c r="AF117" i="1"/>
  <c r="AG117" i="1"/>
  <c r="AF184" i="1"/>
  <c r="AG184" i="1"/>
  <c r="AG295" i="1"/>
  <c r="AF295" i="1"/>
  <c r="AF418" i="1"/>
  <c r="AG418" i="1"/>
  <c r="AF1517" i="1"/>
  <c r="AG1517" i="1"/>
  <c r="AF1904" i="1"/>
  <c r="AG1904" i="1"/>
  <c r="AF80" i="1"/>
  <c r="AG80" i="1"/>
  <c r="AF191" i="1"/>
  <c r="AG191" i="1"/>
  <c r="AH191" i="1" s="1"/>
  <c r="AF372" i="1"/>
  <c r="AG372" i="1"/>
  <c r="AF425" i="1"/>
  <c r="AG425" i="1"/>
  <c r="AF93" i="1"/>
  <c r="AG93" i="1"/>
  <c r="AG332" i="1"/>
  <c r="AF332" i="1"/>
  <c r="AF439" i="1"/>
  <c r="AG439" i="1"/>
  <c r="AF3" i="1"/>
  <c r="AG3" i="1"/>
  <c r="AF74" i="1"/>
  <c r="AG74" i="1"/>
  <c r="AF185" i="1"/>
  <c r="AG185" i="1"/>
  <c r="AF399" i="1"/>
  <c r="AG399" i="1"/>
  <c r="AF106" i="1"/>
  <c r="AG106" i="1"/>
  <c r="AG219" i="1"/>
  <c r="AF219" i="1"/>
  <c r="AF261" i="1"/>
  <c r="AG261" i="1"/>
  <c r="AF443" i="1"/>
  <c r="AG443" i="1"/>
  <c r="AF196" i="1"/>
  <c r="AG196" i="1"/>
  <c r="AF69" i="1"/>
  <c r="AG69" i="1"/>
  <c r="AF207" i="1"/>
  <c r="AG207" i="1"/>
  <c r="AH207" i="1" s="1"/>
  <c r="AF325" i="1"/>
  <c r="AG325" i="1"/>
  <c r="AF322" i="1"/>
  <c r="AG322" i="1"/>
  <c r="AF43" i="1"/>
  <c r="AG43" i="1"/>
  <c r="AF379" i="1"/>
  <c r="AG379" i="1"/>
  <c r="AH379" i="1" s="1"/>
  <c r="AF413" i="1"/>
  <c r="AG413" i="1"/>
  <c r="AF361" i="1"/>
  <c r="AG361" i="1"/>
  <c r="AF365" i="1"/>
  <c r="AG365" i="1"/>
  <c r="AF394" i="1"/>
  <c r="AG394" i="1"/>
  <c r="AF427" i="1"/>
  <c r="AG427" i="1"/>
  <c r="AF410" i="1"/>
  <c r="AG410" i="1"/>
  <c r="AF99" i="1"/>
  <c r="AG99" i="1"/>
  <c r="AF201" i="1"/>
  <c r="AG201" i="1"/>
  <c r="AF301" i="1"/>
  <c r="AG301" i="1"/>
  <c r="AF375" i="1"/>
  <c r="AG375" i="1"/>
  <c r="AF428" i="1"/>
  <c r="AG428" i="1"/>
  <c r="AF81" i="1"/>
  <c r="AG81" i="1"/>
  <c r="AF65" i="1"/>
  <c r="AG65" i="1"/>
  <c r="AF28" i="1"/>
  <c r="AG28" i="1"/>
  <c r="AF52" i="1"/>
  <c r="AG52" i="1"/>
  <c r="AF44" i="1"/>
  <c r="AG44" i="1"/>
  <c r="AF8" i="1"/>
  <c r="AG8" i="1"/>
  <c r="AF151" i="1"/>
  <c r="AG151" i="1"/>
  <c r="AF195" i="1"/>
  <c r="AG195" i="1"/>
  <c r="AF116" i="1"/>
  <c r="AG116" i="1"/>
  <c r="AF128" i="1"/>
  <c r="AG128" i="1"/>
  <c r="AF168" i="1"/>
  <c r="AG168" i="1"/>
  <c r="AF172" i="1"/>
  <c r="AG172" i="1"/>
  <c r="AF246" i="1"/>
  <c r="AG246" i="1"/>
  <c r="AF239" i="1"/>
  <c r="AG239" i="1"/>
  <c r="AF221" i="1"/>
  <c r="AG221" i="1"/>
  <c r="AF249" i="1"/>
  <c r="AG249" i="1"/>
  <c r="AF250" i="1"/>
  <c r="AG250" i="1"/>
  <c r="AF220" i="1"/>
  <c r="AG220" i="1"/>
  <c r="AF236" i="1"/>
  <c r="AG236" i="1"/>
  <c r="AF194" i="1"/>
  <c r="AG194" i="1"/>
  <c r="AF281" i="1"/>
  <c r="AG281" i="1"/>
  <c r="AF312" i="1"/>
  <c r="AG312" i="1"/>
  <c r="AF352" i="1"/>
  <c r="AG352" i="1"/>
  <c r="AF371" i="1"/>
  <c r="AG371" i="1"/>
  <c r="AF404" i="1"/>
  <c r="AG404" i="1"/>
  <c r="AF432" i="1"/>
  <c r="AG432" i="1"/>
  <c r="AF441" i="1"/>
  <c r="AG441" i="1"/>
  <c r="AF396" i="1"/>
  <c r="AG396" i="1"/>
  <c r="AF419" i="1"/>
  <c r="AG419" i="1"/>
  <c r="AF89" i="1"/>
  <c r="AG89" i="1"/>
  <c r="AF46" i="1"/>
  <c r="AG46" i="1"/>
  <c r="AF102" i="1"/>
  <c r="AG102" i="1"/>
  <c r="AF142" i="1"/>
  <c r="AG142" i="1"/>
  <c r="AF211" i="1"/>
  <c r="AG211" i="1"/>
  <c r="AH211" i="1" s="1"/>
  <c r="AF304" i="1"/>
  <c r="AG304" i="1"/>
  <c r="AF435" i="1"/>
  <c r="AG435" i="1"/>
  <c r="AF70" i="1"/>
  <c r="AG70" i="1"/>
  <c r="AF91" i="1"/>
  <c r="AG91" i="1"/>
  <c r="AF48" i="1"/>
  <c r="AG48" i="1"/>
  <c r="AF186" i="1"/>
  <c r="AG186" i="1"/>
  <c r="AF232" i="1"/>
  <c r="AG232" i="1"/>
  <c r="AF243" i="1"/>
  <c r="AG243" i="1"/>
  <c r="AF197" i="1"/>
  <c r="AG197" i="1"/>
  <c r="AF402" i="1"/>
  <c r="AG402" i="1"/>
  <c r="AF359" i="1"/>
  <c r="AG359" i="1"/>
  <c r="AG448" i="1"/>
  <c r="AF434" i="1"/>
  <c r="AG434" i="1"/>
  <c r="AF53" i="1"/>
  <c r="AG53" i="1"/>
  <c r="AF105" i="1"/>
  <c r="AG105" i="1"/>
  <c r="AF145" i="1"/>
  <c r="AG145" i="1"/>
  <c r="AF218" i="1"/>
  <c r="AG218" i="1"/>
  <c r="AF263" i="1"/>
  <c r="AG263" i="1"/>
  <c r="AF307" i="1"/>
  <c r="AG307" i="1"/>
  <c r="AH307" i="1" s="1"/>
  <c r="AF398" i="1"/>
  <c r="AG398" i="1"/>
  <c r="AF67" i="1"/>
  <c r="AG67" i="1"/>
  <c r="AH67" i="1" s="1"/>
  <c r="AG276" i="1"/>
  <c r="AF276" i="1"/>
  <c r="AF205" i="1"/>
  <c r="AG205" i="1"/>
  <c r="AF354" i="1"/>
  <c r="AG354" i="1"/>
  <c r="AF412" i="1"/>
  <c r="AG412" i="1"/>
  <c r="AF23" i="1"/>
  <c r="AG23" i="1"/>
  <c r="AF154" i="1"/>
  <c r="AG154" i="1"/>
  <c r="AF131" i="1"/>
  <c r="AG131" i="1"/>
  <c r="AF182" i="1"/>
  <c r="AG182" i="1"/>
  <c r="AG244" i="1"/>
  <c r="AF244" i="1"/>
  <c r="AF256" i="1"/>
  <c r="AG256" i="1"/>
  <c r="AF262" i="1"/>
  <c r="AG262" i="1"/>
  <c r="AF310" i="1"/>
  <c r="AG310" i="1"/>
  <c r="AG300" i="1"/>
  <c r="AF300" i="1"/>
  <c r="AF323" i="1"/>
  <c r="AG323" i="1"/>
  <c r="AF393" i="1"/>
  <c r="AG393" i="1"/>
  <c r="AF407" i="1"/>
  <c r="AG407" i="1"/>
  <c r="AF377" i="1"/>
  <c r="AG377" i="1"/>
  <c r="AF6" i="1"/>
  <c r="AG6" i="1"/>
  <c r="AF22" i="1"/>
  <c r="AG22" i="1"/>
  <c r="AF79" i="1"/>
  <c r="AG79" i="1"/>
  <c r="AF125" i="1"/>
  <c r="AG125" i="1"/>
  <c r="AF50" i="1"/>
  <c r="AG50" i="1"/>
  <c r="AH50" i="1" s="1"/>
  <c r="AF112" i="1"/>
  <c r="AG112" i="1"/>
  <c r="AF158" i="1"/>
  <c r="AG158" i="1"/>
  <c r="AF188" i="1"/>
  <c r="AG188" i="1"/>
  <c r="AF137" i="1"/>
  <c r="AG137" i="1"/>
  <c r="AF95" i="1"/>
  <c r="AG95" i="1"/>
  <c r="AG187" i="1"/>
  <c r="AF187" i="1"/>
  <c r="AF255" i="1"/>
  <c r="AG255" i="1"/>
  <c r="AF254" i="1"/>
  <c r="AG254" i="1"/>
  <c r="AH254" i="1" s="1"/>
  <c r="AF88" i="1"/>
  <c r="AG88" i="1"/>
  <c r="AF148" i="1"/>
  <c r="AG148" i="1"/>
  <c r="AF318" i="1"/>
  <c r="AG318" i="1"/>
  <c r="AF315" i="1"/>
  <c r="AG315" i="1"/>
  <c r="AF203" i="1"/>
  <c r="AG203" i="1"/>
  <c r="AF308" i="1"/>
  <c r="AG308" i="1"/>
  <c r="AH308" i="1" s="1"/>
  <c r="AF349" i="1"/>
  <c r="AG349" i="1"/>
  <c r="AF423" i="1"/>
  <c r="AG423" i="1"/>
  <c r="AF388" i="1"/>
  <c r="AG388" i="1"/>
  <c r="AF417" i="1"/>
  <c r="AG417" i="1"/>
  <c r="AF437" i="1"/>
  <c r="AG437" i="1"/>
  <c r="AF1345" i="1"/>
  <c r="AG1345" i="1"/>
  <c r="AH1345" i="1" s="1"/>
  <c r="AF446" i="1"/>
  <c r="AG446" i="1"/>
  <c r="AF299" i="1"/>
  <c r="AG299" i="1"/>
  <c r="AF9" i="1"/>
  <c r="AG9" i="1"/>
  <c r="AF108" i="1"/>
  <c r="AG108" i="1"/>
  <c r="AF266" i="1"/>
  <c r="AG266" i="1"/>
  <c r="AG341" i="1"/>
  <c r="AF341" i="1"/>
  <c r="AF408" i="1"/>
  <c r="AG408" i="1"/>
  <c r="AF215" i="1"/>
  <c r="AG215" i="1"/>
  <c r="AH215" i="1" s="1"/>
  <c r="AF347" i="1"/>
  <c r="AG347" i="1"/>
  <c r="AF395" i="1"/>
  <c r="AG395" i="1"/>
  <c r="AF34" i="1"/>
  <c r="AG34" i="1"/>
  <c r="AF302" i="1"/>
  <c r="AG302" i="1"/>
  <c r="AF360" i="1"/>
  <c r="AG360" i="1"/>
  <c r="AF271" i="1"/>
  <c r="AG271" i="1"/>
  <c r="AF334" i="1"/>
  <c r="AG334" i="1"/>
  <c r="AF324" i="1"/>
  <c r="AG324" i="1"/>
  <c r="AF328" i="1"/>
  <c r="AG328" i="1"/>
  <c r="AF206" i="1"/>
  <c r="AG206" i="1"/>
  <c r="AF320" i="1"/>
  <c r="AG320" i="1"/>
  <c r="AF358" i="1"/>
  <c r="AG358" i="1"/>
  <c r="AF385" i="1"/>
  <c r="AG385" i="1"/>
  <c r="AF426" i="1"/>
  <c r="AG426" i="1"/>
  <c r="AF391" i="1"/>
  <c r="AG391" i="1"/>
  <c r="AF442" i="1"/>
  <c r="AG442" i="1"/>
  <c r="AF13" i="1"/>
  <c r="AG13" i="1"/>
  <c r="AF63" i="1"/>
  <c r="AG63" i="1"/>
  <c r="AF111" i="1"/>
  <c r="AG111" i="1"/>
  <c r="AF224" i="1"/>
  <c r="AG224" i="1"/>
  <c r="AF279" i="1"/>
  <c r="AG279" i="1"/>
  <c r="AF27" i="1"/>
  <c r="AG27" i="1"/>
  <c r="AF228" i="1"/>
  <c r="AG228" i="1"/>
  <c r="AF317" i="1"/>
  <c r="AG317" i="1"/>
  <c r="AF357" i="1"/>
  <c r="AG357" i="1"/>
  <c r="AF405" i="1"/>
  <c r="AG405" i="1"/>
  <c r="AF47" i="1"/>
  <c r="AG47" i="1"/>
  <c r="AF118" i="1"/>
  <c r="AG118" i="1"/>
  <c r="AF139" i="1"/>
  <c r="AG139" i="1"/>
  <c r="AF225" i="1"/>
  <c r="AG225" i="1"/>
  <c r="AF305" i="1"/>
  <c r="AG305" i="1"/>
  <c r="AH305" i="1" s="1"/>
  <c r="AF373" i="1"/>
  <c r="AG373" i="1"/>
  <c r="AF77" i="1"/>
  <c r="AG77" i="1"/>
  <c r="AF238" i="1"/>
  <c r="AG238" i="1"/>
  <c r="AF326" i="1"/>
  <c r="AG326" i="1"/>
  <c r="AF363" i="1"/>
  <c r="AG363" i="1"/>
  <c r="AH363" i="1" s="1"/>
  <c r="AF422" i="1"/>
  <c r="AG422" i="1"/>
  <c r="AG615" i="1"/>
  <c r="AH615" i="1" s="1"/>
  <c r="AF615" i="1"/>
  <c r="AF121" i="1"/>
  <c r="AG121" i="1"/>
  <c r="AF382" i="1"/>
  <c r="AG382" i="1"/>
  <c r="AH382" i="1" s="1"/>
  <c r="AF100" i="1"/>
  <c r="AG100" i="1"/>
  <c r="AH100" i="1" s="1"/>
  <c r="AF153" i="1"/>
  <c r="AG153" i="1"/>
  <c r="AF199" i="1"/>
  <c r="AG199" i="1"/>
  <c r="AF248" i="1"/>
  <c r="AG248" i="1"/>
  <c r="AH248" i="1" s="1"/>
  <c r="AF296" i="1"/>
  <c r="AG296" i="1"/>
  <c r="AH296" i="1" s="1"/>
  <c r="AF433" i="1"/>
  <c r="AG433" i="1"/>
  <c r="AF35" i="1"/>
  <c r="AG35" i="1"/>
  <c r="AF242" i="1"/>
  <c r="AG242" i="1"/>
  <c r="AH242" i="1" s="1"/>
  <c r="AF293" i="1"/>
  <c r="AG293" i="1"/>
  <c r="AH293" i="1" s="1"/>
  <c r="AF42" i="1"/>
  <c r="AG42" i="1"/>
  <c r="AF390" i="1"/>
  <c r="AG390" i="1"/>
  <c r="AD447" i="1"/>
  <c r="AF59" i="1"/>
  <c r="AG59" i="1"/>
  <c r="AF141" i="1"/>
  <c r="AG141" i="1"/>
  <c r="AF294" i="1"/>
  <c r="AG294" i="1"/>
  <c r="AF275" i="1"/>
  <c r="AG275" i="1"/>
  <c r="AF285" i="1"/>
  <c r="AG285" i="1"/>
  <c r="AF135" i="1"/>
  <c r="AG135" i="1"/>
  <c r="AH135" i="1" s="1"/>
  <c r="AF353" i="1"/>
  <c r="AG353" i="1"/>
  <c r="AF84" i="1"/>
  <c r="AG84" i="1"/>
  <c r="AF366" i="1"/>
  <c r="AG366" i="1"/>
  <c r="AG515" i="1"/>
  <c r="AH515" i="1" s="1"/>
  <c r="AF515" i="1"/>
  <c r="AF124" i="1"/>
  <c r="AG124" i="1"/>
  <c r="AF175" i="1"/>
  <c r="AG175" i="1"/>
  <c r="AG311" i="1"/>
  <c r="AF311" i="1"/>
  <c r="AF392" i="1"/>
  <c r="AG392" i="1"/>
  <c r="AF51" i="1"/>
  <c r="AG51" i="1"/>
  <c r="AF103" i="1"/>
  <c r="AG103" i="1"/>
  <c r="AH103" i="1" s="1"/>
  <c r="AF156" i="1"/>
  <c r="AG156" i="1"/>
  <c r="AG251" i="1"/>
  <c r="AF251" i="1"/>
  <c r="AF376" i="1"/>
  <c r="AG376" i="1"/>
  <c r="AF436" i="1"/>
  <c r="AG436" i="1"/>
  <c r="AF189" i="1"/>
  <c r="AG189" i="1"/>
  <c r="AF309" i="1"/>
  <c r="AG309" i="1"/>
  <c r="AF400" i="1"/>
  <c r="AG400" i="1"/>
  <c r="AF5" i="1"/>
  <c r="AG5" i="1"/>
  <c r="AF319" i="1"/>
  <c r="AG319" i="1"/>
  <c r="AG316" i="1"/>
  <c r="AF316" i="1"/>
  <c r="AF163" i="1"/>
  <c r="AG163" i="1"/>
  <c r="AF384" i="1"/>
  <c r="AG384" i="1"/>
  <c r="AF149" i="1"/>
  <c r="AG149" i="1"/>
  <c r="AF260" i="1"/>
  <c r="AG260" i="1"/>
  <c r="AF127" i="1"/>
  <c r="AG127" i="1"/>
  <c r="AF61" i="1"/>
  <c r="AG61" i="1"/>
  <c r="AF264" i="1"/>
  <c r="AG264" i="1"/>
  <c r="AF389" i="1"/>
  <c r="AG389" i="1"/>
  <c r="AH389" i="1" s="1"/>
  <c r="AF58" i="1"/>
  <c r="AG58" i="1"/>
  <c r="AF134" i="1"/>
  <c r="AG134" i="1"/>
  <c r="AF364" i="1"/>
  <c r="AG364" i="1"/>
  <c r="AF403" i="1"/>
  <c r="AG403" i="1"/>
  <c r="AH403" i="1" s="1"/>
  <c r="AF19" i="1"/>
  <c r="AG19" i="1"/>
  <c r="AF380" i="1"/>
  <c r="AG380" i="1"/>
  <c r="AH380" i="1" s="1"/>
  <c r="AF444" i="1"/>
  <c r="AG444" i="1"/>
  <c r="AF167" i="1"/>
  <c r="AG167" i="1"/>
  <c r="AF227" i="1"/>
  <c r="AG227" i="1"/>
  <c r="AF152" i="1"/>
  <c r="AH152" i="1" s="1"/>
  <c r="AG152" i="1"/>
  <c r="AF198" i="1"/>
  <c r="AG198" i="1"/>
  <c r="AF270" i="1"/>
  <c r="AG270" i="1"/>
  <c r="AF338" i="1"/>
  <c r="AG338" i="1"/>
  <c r="AF445" i="1"/>
  <c r="AG445" i="1"/>
  <c r="AF17" i="1"/>
  <c r="AG17" i="1"/>
  <c r="AH17" i="1" s="1"/>
  <c r="AF130" i="1"/>
  <c r="AG130" i="1"/>
  <c r="AF68" i="1"/>
  <c r="AG68" i="1"/>
  <c r="AF165" i="1"/>
  <c r="AG165" i="1"/>
  <c r="AF229" i="1"/>
  <c r="AG229" i="1"/>
  <c r="AF267" i="1"/>
  <c r="AG267" i="1"/>
  <c r="AF75" i="1"/>
  <c r="AG75" i="1"/>
  <c r="AF216" i="1"/>
  <c r="AG216" i="1"/>
  <c r="AH216" i="1" s="1"/>
  <c r="AF274" i="1"/>
  <c r="AG274" i="1"/>
  <c r="AF367" i="1"/>
  <c r="AG367" i="1"/>
  <c r="AH367" i="1" s="1"/>
  <c r="AF72" i="1"/>
  <c r="AG72" i="1"/>
  <c r="AF21" i="1"/>
  <c r="AG21" i="1"/>
  <c r="AF71" i="1"/>
  <c r="AG71" i="1"/>
  <c r="AF143" i="1"/>
  <c r="AG143" i="1"/>
  <c r="AF277" i="1"/>
  <c r="AG277" i="1"/>
  <c r="AH277" i="1" s="1"/>
  <c r="AF345" i="1"/>
  <c r="AG345" i="1"/>
  <c r="AF416" i="1"/>
  <c r="AG416" i="1"/>
  <c r="AF1434" i="1"/>
  <c r="AG1434" i="1"/>
  <c r="AH1434" i="1" s="1"/>
  <c r="AF11" i="1"/>
  <c r="AG11" i="1"/>
  <c r="AF162" i="1"/>
  <c r="AG162" i="1"/>
  <c r="AH162" i="1" s="1"/>
  <c r="AF226" i="1"/>
  <c r="AG226" i="1"/>
  <c r="AH226" i="1" s="1"/>
  <c r="AF287" i="1"/>
  <c r="AG287" i="1"/>
  <c r="AG327" i="1"/>
  <c r="AF327" i="1"/>
  <c r="AF383" i="1"/>
  <c r="AG383" i="1"/>
  <c r="AF430" i="1"/>
  <c r="AG430" i="1"/>
  <c r="AF15" i="1"/>
  <c r="AG15" i="1"/>
  <c r="AF82" i="1"/>
  <c r="AG82" i="1"/>
  <c r="AF122" i="1"/>
  <c r="AG122" i="1"/>
  <c r="AF176" i="1"/>
  <c r="AG176" i="1"/>
  <c r="AF230" i="1"/>
  <c r="AG230" i="1"/>
  <c r="AF284" i="1"/>
  <c r="AG284" i="1"/>
  <c r="AF355" i="1"/>
  <c r="AH355" i="1" s="1"/>
  <c r="AG355" i="1"/>
  <c r="AF420" i="1"/>
  <c r="AG420" i="1"/>
  <c r="AF29" i="1"/>
  <c r="AG29" i="1"/>
  <c r="AF340" i="1"/>
  <c r="AG340" i="1"/>
  <c r="AF397" i="1"/>
  <c r="AG397" i="1"/>
  <c r="AF83" i="1"/>
  <c r="AG83" i="1"/>
  <c r="AF269" i="1"/>
  <c r="AG269" i="1"/>
  <c r="AH269" i="1" s="1"/>
  <c r="AF146" i="1"/>
  <c r="AG146" i="1"/>
  <c r="AF235" i="1"/>
  <c r="AG235" i="1"/>
  <c r="AF280" i="1"/>
  <c r="AG280" i="1"/>
  <c r="AF348" i="1"/>
  <c r="AG348" i="1"/>
  <c r="AH348" i="1" s="1"/>
  <c r="AF85" i="1"/>
  <c r="AG85" i="1"/>
  <c r="AF330" i="1"/>
  <c r="AG330" i="1"/>
  <c r="AF440" i="1"/>
  <c r="AG440" i="1"/>
  <c r="AF766" i="1"/>
  <c r="AG766" i="1"/>
  <c r="AH766" i="1" s="1"/>
  <c r="AF183" i="1"/>
  <c r="AG183" i="1"/>
  <c r="AF173" i="1"/>
  <c r="AH173" i="1" s="1"/>
  <c r="AG173" i="1"/>
  <c r="AF265" i="1"/>
  <c r="AG265" i="1"/>
  <c r="AF343" i="1"/>
  <c r="AG343" i="1"/>
  <c r="AH343" i="1" s="1"/>
  <c r="AF414" i="1"/>
  <c r="AG414" i="1"/>
  <c r="AF237" i="1"/>
  <c r="AG237" i="1"/>
  <c r="AF66" i="1"/>
  <c r="AG66" i="1"/>
  <c r="AF253" i="1"/>
  <c r="AG253" i="1"/>
  <c r="AF291" i="1"/>
  <c r="AG291" i="1"/>
  <c r="AF31" i="1"/>
  <c r="AH31" i="1" s="1"/>
  <c r="AG31" i="1"/>
  <c r="AF94" i="1"/>
  <c r="AG94" i="1"/>
  <c r="AF150" i="1"/>
  <c r="AG150" i="1"/>
  <c r="AF245" i="1"/>
  <c r="AG245" i="1"/>
  <c r="AG283" i="1"/>
  <c r="AH283" i="1" s="1"/>
  <c r="AF283" i="1"/>
  <c r="AF18" i="1"/>
  <c r="AG18" i="1"/>
  <c r="AF290" i="1"/>
  <c r="AG290" i="1"/>
  <c r="AH290" i="1" s="1"/>
  <c r="AF336" i="1"/>
  <c r="AG336" i="1"/>
  <c r="AF1123" i="1"/>
  <c r="AG1123" i="1"/>
  <c r="AH1123" i="1" s="1"/>
  <c r="AF32" i="1"/>
  <c r="AG32" i="1"/>
  <c r="AF98" i="1"/>
  <c r="AG98" i="1"/>
  <c r="AF303" i="1"/>
  <c r="AG303" i="1"/>
  <c r="AF39" i="1"/>
  <c r="AG39" i="1"/>
  <c r="AF104" i="1"/>
  <c r="AG104" i="1"/>
  <c r="AH104" i="1" s="1"/>
  <c r="AF346" i="1"/>
  <c r="AG346" i="1"/>
  <c r="AF424" i="1"/>
  <c r="AG424" i="1"/>
  <c r="AF86" i="1"/>
  <c r="AG86" i="1"/>
  <c r="AF259" i="1"/>
  <c r="AG259" i="1"/>
  <c r="AF45" i="1"/>
  <c r="AG45" i="1"/>
  <c r="AH45" i="1" s="1"/>
  <c r="AD333" i="1"/>
  <c r="AD335" i="1"/>
  <c r="AH106" i="1"/>
  <c r="AH21" i="1"/>
  <c r="AH108" i="1"/>
  <c r="AD40" i="1"/>
  <c r="AH398" i="1"/>
  <c r="AD164" i="1"/>
  <c r="AD37" i="1"/>
  <c r="AH99" i="1"/>
  <c r="AH13" i="1"/>
  <c r="AH279" i="1"/>
  <c r="AD114" i="1"/>
  <c r="AD181" i="1"/>
  <c r="AD159" i="1"/>
  <c r="AH205" i="1"/>
  <c r="AD406" i="1"/>
  <c r="AH1517" i="1"/>
  <c r="AH154" i="1"/>
  <c r="AH24" i="1"/>
  <c r="AH38" i="1"/>
  <c r="AH136" i="1"/>
  <c r="AH117" i="1"/>
  <c r="AH234" i="1"/>
  <c r="AH256" i="1"/>
  <c r="AH140" i="1"/>
  <c r="AH223" i="1"/>
  <c r="AH347" i="1"/>
  <c r="AH200" i="1"/>
  <c r="AH44" i="1"/>
  <c r="AH137" i="1"/>
  <c r="AH286" i="1"/>
  <c r="AH261" i="1"/>
  <c r="AH262" i="1"/>
  <c r="AH144" i="1"/>
  <c r="AH201" i="1"/>
  <c r="AH177" i="1"/>
  <c r="AH329" i="1"/>
  <c r="AH224" i="1"/>
  <c r="AH233" i="1"/>
  <c r="AH425" i="1"/>
  <c r="AH118" i="1"/>
  <c r="AH208" i="1"/>
  <c r="AH145" i="1"/>
  <c r="AH360" i="1"/>
  <c r="AH268" i="1"/>
  <c r="AH243" i="1"/>
  <c r="AH252" i="1"/>
  <c r="AH4" i="1"/>
  <c r="AH57" i="1"/>
  <c r="AH70" i="1"/>
  <c r="AH7" i="1"/>
  <c r="AH91" i="1"/>
  <c r="AH210" i="1"/>
  <c r="AH105" i="1"/>
  <c r="AH112" i="1"/>
  <c r="AH174" i="1"/>
  <c r="AH298" i="1"/>
  <c r="AH41" i="1"/>
  <c r="AH101" i="1"/>
  <c r="AH194" i="1"/>
  <c r="AH107" i="1"/>
  <c r="AH306" i="1"/>
  <c r="AH54" i="1"/>
  <c r="AH73" i="1"/>
  <c r="AH63" i="1"/>
  <c r="AH409" i="1"/>
  <c r="AH113" i="1"/>
  <c r="AH87" i="1"/>
  <c r="AH92" i="1"/>
  <c r="AH250" i="1"/>
  <c r="AH332" i="1"/>
  <c r="AH423" i="1"/>
  <c r="AH421" i="1"/>
  <c r="AH431" i="1"/>
  <c r="AH372" i="1"/>
  <c r="AH387" i="1"/>
  <c r="AH399" i="1"/>
  <c r="AH197" i="1"/>
  <c r="AH257" i="1"/>
  <c r="AH418" i="1"/>
  <c r="AH385" i="1"/>
  <c r="AH364" i="1"/>
  <c r="AC450" i="1"/>
  <c r="AD449" i="1"/>
  <c r="AH12" i="1"/>
  <c r="AH131" i="1"/>
  <c r="AH76" i="1"/>
  <c r="AH28" i="1"/>
  <c r="AH33" i="1"/>
  <c r="AH123" i="1"/>
  <c r="AH157" i="1"/>
  <c r="AH315" i="1"/>
  <c r="AH330" i="1"/>
  <c r="AH344" i="1"/>
  <c r="AH331" i="1"/>
  <c r="AH282" i="1"/>
  <c r="AH368" i="1"/>
  <c r="AH301" i="1"/>
  <c r="AH436" i="1"/>
  <c r="AH419" i="1"/>
  <c r="AH1904" i="1"/>
  <c r="AH36" i="1"/>
  <c r="AH81" i="1"/>
  <c r="AH30" i="1"/>
  <c r="AH16" i="1"/>
  <c r="AH60" i="1"/>
  <c r="AH64" i="1"/>
  <c r="AH116" i="1"/>
  <c r="AH161" i="1"/>
  <c r="AH95" i="1"/>
  <c r="AH178" i="1"/>
  <c r="AH247" i="1"/>
  <c r="AH302" i="1"/>
  <c r="AH217" i="1"/>
  <c r="AH420" i="1"/>
  <c r="AH345" i="1"/>
  <c r="AH388" i="1"/>
  <c r="AH394" i="1"/>
  <c r="AH386" i="1"/>
  <c r="AH49" i="1"/>
  <c r="AH18" i="1"/>
  <c r="AH110" i="1"/>
  <c r="AH156" i="1"/>
  <c r="AH260" i="1"/>
  <c r="AH258" i="1"/>
  <c r="AH232" i="1"/>
  <c r="AH169" i="1"/>
  <c r="AH324" i="1"/>
  <c r="AH203" i="1"/>
  <c r="AH339" i="1"/>
  <c r="AH362" i="1"/>
  <c r="AH438" i="1"/>
  <c r="AH430" i="1"/>
  <c r="AH373" i="1"/>
  <c r="AH442" i="1"/>
  <c r="AH71" i="1"/>
  <c r="AH6" i="1"/>
  <c r="AH55" i="1"/>
  <c r="AH22" i="1"/>
  <c r="AH120" i="1"/>
  <c r="AH138" i="1"/>
  <c r="AH56" i="1"/>
  <c r="AH198" i="1"/>
  <c r="AH202" i="1"/>
  <c r="AH231" i="1"/>
  <c r="AH397" i="1"/>
  <c r="AH314" i="1"/>
  <c r="AH413" i="1"/>
  <c r="AH404" i="1"/>
  <c r="AH443" i="1"/>
  <c r="AH432" i="1"/>
  <c r="AH439" i="1"/>
  <c r="AH422" i="1"/>
  <c r="AH266" i="1"/>
  <c r="AH321" i="1"/>
  <c r="AH328" i="1"/>
  <c r="AH274" i="1"/>
  <c r="AH323" i="1"/>
  <c r="AH317" i="1"/>
  <c r="AH358" i="1"/>
  <c r="AH411" i="1"/>
  <c r="AH1072" i="1"/>
  <c r="AH192" i="1"/>
  <c r="AH246" i="1"/>
  <c r="AH393" i="1"/>
  <c r="AH229" i="1"/>
  <c r="AH359" i="1"/>
  <c r="AH401" i="1"/>
  <c r="E1924" i="1"/>
  <c r="AH39" i="1" l="1"/>
  <c r="AH122" i="1"/>
  <c r="AH327" i="1"/>
  <c r="AH433" i="1"/>
  <c r="AH271" i="1"/>
  <c r="AH158" i="1"/>
  <c r="AH310" i="1"/>
  <c r="AH218" i="1"/>
  <c r="AH89" i="1"/>
  <c r="AH312" i="1"/>
  <c r="AH239" i="1"/>
  <c r="AH128" i="1"/>
  <c r="AH8" i="1"/>
  <c r="AH65" i="1"/>
  <c r="AH325" i="1"/>
  <c r="AH357" i="1"/>
  <c r="AH32" i="1"/>
  <c r="AH94" i="1"/>
  <c r="AH265" i="1"/>
  <c r="AH280" i="1"/>
  <c r="AH176" i="1"/>
  <c r="AH264" i="1"/>
  <c r="AH445" i="1"/>
  <c r="AH134" i="1"/>
  <c r="AH448" i="1"/>
  <c r="AH424" i="1"/>
  <c r="AH303" i="1"/>
  <c r="AH336" i="1"/>
  <c r="AH245" i="1"/>
  <c r="AH414" i="1"/>
  <c r="AH340" i="1"/>
  <c r="AH284" i="1"/>
  <c r="AH82" i="1"/>
  <c r="AH11" i="1"/>
  <c r="AH72" i="1"/>
  <c r="AH75" i="1"/>
  <c r="AH68" i="1"/>
  <c r="AH338" i="1"/>
  <c r="AH227" i="1"/>
  <c r="AH19" i="1"/>
  <c r="AH58" i="1"/>
  <c r="AH127" i="1"/>
  <c r="AH163" i="1"/>
  <c r="AH400" i="1"/>
  <c r="AH376" i="1"/>
  <c r="AH51" i="1"/>
  <c r="AH124" i="1"/>
  <c r="AH353" i="1"/>
  <c r="AH294" i="1"/>
  <c r="AH199" i="1"/>
  <c r="AH121" i="1"/>
  <c r="AH326" i="1"/>
  <c r="AH47" i="1"/>
  <c r="AH228" i="1"/>
  <c r="AH111" i="1"/>
  <c r="AH391" i="1"/>
  <c r="AH320" i="1"/>
  <c r="AH334" i="1"/>
  <c r="AH349" i="1"/>
  <c r="AH318" i="1"/>
  <c r="AH255" i="1"/>
  <c r="AH188" i="1"/>
  <c r="AH377" i="1"/>
  <c r="AH244" i="1"/>
  <c r="AH276" i="1"/>
  <c r="AH263" i="1"/>
  <c r="AH53" i="1"/>
  <c r="AH402" i="1"/>
  <c r="AH186" i="1"/>
  <c r="AH435" i="1"/>
  <c r="AH102" i="1"/>
  <c r="AH396" i="1"/>
  <c r="AH371" i="1"/>
  <c r="AH249" i="1"/>
  <c r="AH172" i="1"/>
  <c r="AH195" i="1"/>
  <c r="AH52" i="1"/>
  <c r="AH428" i="1"/>
  <c r="AH365" i="1"/>
  <c r="AH219" i="1"/>
  <c r="AH93" i="1"/>
  <c r="AH295" i="1"/>
  <c r="AH370" i="1"/>
  <c r="AH313" i="1"/>
  <c r="AH166" i="1"/>
  <c r="AH90" i="1"/>
  <c r="AH214" i="1"/>
  <c r="AH288" i="1"/>
  <c r="AH160" i="1"/>
  <c r="AH289" i="1"/>
  <c r="AH26" i="1"/>
  <c r="AH119" i="1"/>
  <c r="AH429" i="1"/>
  <c r="AH415" i="1"/>
  <c r="AH20" i="1"/>
  <c r="AH350" i="1"/>
  <c r="AH273" i="1"/>
  <c r="AH378" i="1"/>
  <c r="AH29" i="1"/>
  <c r="AH230" i="1"/>
  <c r="AH15" i="1"/>
  <c r="AH143" i="1"/>
  <c r="AH267" i="1"/>
  <c r="AH270" i="1"/>
  <c r="AH167" i="1"/>
  <c r="AH309" i="1"/>
  <c r="AH392" i="1"/>
  <c r="AH238" i="1"/>
  <c r="AH225" i="1"/>
  <c r="AH405" i="1"/>
  <c r="AH27" i="1"/>
  <c r="AH426" i="1"/>
  <c r="AH206" i="1"/>
  <c r="AH395" i="1"/>
  <c r="AH299" i="1"/>
  <c r="AH417" i="1"/>
  <c r="AH187" i="1"/>
  <c r="AH79" i="1"/>
  <c r="AH407" i="1"/>
  <c r="AH182" i="1"/>
  <c r="AH412" i="1"/>
  <c r="AH48" i="1"/>
  <c r="AH304" i="1"/>
  <c r="AH46" i="1"/>
  <c r="AH441" i="1"/>
  <c r="AH352" i="1"/>
  <c r="AH236" i="1"/>
  <c r="AH168" i="1"/>
  <c r="AH151" i="1"/>
  <c r="AH375" i="1"/>
  <c r="AH410" i="1"/>
  <c r="AH361" i="1"/>
  <c r="AH322" i="1"/>
  <c r="AH196" i="1"/>
  <c r="AH184" i="1"/>
  <c r="AH381" i="1"/>
  <c r="AH351" i="1"/>
  <c r="AH292" i="1"/>
  <c r="AH155" i="1"/>
  <c r="AH78" i="1"/>
  <c r="AH356" i="1"/>
  <c r="AH297" i="1"/>
  <c r="AH14" i="1"/>
  <c r="AH62" i="1"/>
  <c r="AH342" i="1"/>
  <c r="AH222" i="1"/>
  <c r="AH96" i="1"/>
  <c r="AH25" i="1"/>
  <c r="AH179" i="1"/>
  <c r="AH97" i="1"/>
  <c r="AH10" i="1"/>
  <c r="AH115" i="1"/>
  <c r="AH190" i="1"/>
  <c r="AH259" i="1"/>
  <c r="AH444" i="1"/>
  <c r="AH366" i="1"/>
  <c r="AH59" i="1"/>
  <c r="AH42" i="1"/>
  <c r="AH153" i="1"/>
  <c r="AH3" i="1"/>
  <c r="AH369" i="1"/>
  <c r="AH170" i="1"/>
  <c r="AH213" i="1"/>
  <c r="AH109" i="1"/>
  <c r="AH204" i="1"/>
  <c r="AH316" i="1"/>
  <c r="AH251" i="1"/>
  <c r="AH77" i="1"/>
  <c r="AH139" i="1"/>
  <c r="AH149" i="1"/>
  <c r="AH319" i="1"/>
  <c r="AH311" i="1"/>
  <c r="AH86" i="1"/>
  <c r="AH237" i="1"/>
  <c r="AH235" i="1"/>
  <c r="AH61" i="1"/>
  <c r="AH5" i="1"/>
  <c r="AH175" i="1"/>
  <c r="AH275" i="1"/>
  <c r="AH185" i="1"/>
  <c r="AH35" i="1"/>
  <c r="AH34" i="1"/>
  <c r="AH408" i="1"/>
  <c r="AH9" i="1"/>
  <c r="AH437" i="1"/>
  <c r="AH125" i="1"/>
  <c r="AH23" i="1"/>
  <c r="AH69" i="1"/>
  <c r="AH74" i="1"/>
  <c r="AC451" i="1"/>
  <c r="AD450" i="1"/>
  <c r="AF181" i="1"/>
  <c r="AG181" i="1"/>
  <c r="AF449" i="1"/>
  <c r="AG449" i="1"/>
  <c r="AF114" i="1"/>
  <c r="AG114" i="1"/>
  <c r="AH114" i="1" s="1"/>
  <c r="AF164" i="1"/>
  <c r="AG164" i="1"/>
  <c r="AF333" i="1"/>
  <c r="AG333" i="1"/>
  <c r="AF335" i="1"/>
  <c r="AG335" i="1"/>
  <c r="AH346" i="1"/>
  <c r="AH150" i="1"/>
  <c r="AH291" i="1"/>
  <c r="AH66" i="1"/>
  <c r="AH85" i="1"/>
  <c r="AH287" i="1"/>
  <c r="AH384" i="1"/>
  <c r="AH354" i="1"/>
  <c r="AH80" i="1"/>
  <c r="AF447" i="1"/>
  <c r="AG447" i="1"/>
  <c r="AF40" i="1"/>
  <c r="AG40" i="1"/>
  <c r="AH40" i="1" s="1"/>
  <c r="AH183" i="1"/>
  <c r="AH83" i="1"/>
  <c r="AH416" i="1"/>
  <c r="AH165" i="1"/>
  <c r="AH189" i="1"/>
  <c r="AH141" i="1"/>
  <c r="AH390" i="1"/>
  <c r="AF406" i="1"/>
  <c r="AG406" i="1"/>
  <c r="AF159" i="1"/>
  <c r="AG159" i="1"/>
  <c r="AH159" i="1" s="1"/>
  <c r="AH98" i="1"/>
  <c r="AH253" i="1"/>
  <c r="AH440" i="1"/>
  <c r="AH130" i="1"/>
  <c r="AH285" i="1"/>
  <c r="AH43" i="1"/>
  <c r="AF37" i="1"/>
  <c r="AG37" i="1"/>
  <c r="AH37" i="1" s="1"/>
  <c r="AH126" i="1"/>
  <c r="AH272" i="1"/>
  <c r="AH434" i="1"/>
  <c r="AH212" i="1"/>
  <c r="AH84" i="1"/>
  <c r="AH300" i="1"/>
  <c r="AH148" i="1"/>
  <c r="AH221" i="1"/>
  <c r="AH171" i="1"/>
  <c r="AH133" i="1"/>
  <c r="AH281" i="1"/>
  <c r="AH146" i="1"/>
  <c r="AH180" i="1"/>
  <c r="AH193" i="1"/>
  <c r="AH132" i="1"/>
  <c r="AH241" i="1"/>
  <c r="AH142" i="1"/>
  <c r="AH383" i="1"/>
  <c r="AH240" i="1"/>
  <c r="AH220" i="1"/>
  <c r="AH341" i="1"/>
  <c r="AH88" i="1"/>
  <c r="AH427" i="1"/>
  <c r="AH278" i="1"/>
  <c r="AH446" i="1"/>
  <c r="F1924" i="1"/>
  <c r="AH335" i="1" l="1"/>
  <c r="AH406" i="1"/>
  <c r="AH181" i="1"/>
  <c r="AH164" i="1"/>
  <c r="AH333" i="1"/>
  <c r="AF450" i="1"/>
  <c r="AG450" i="1"/>
  <c r="AH447" i="1"/>
  <c r="AC452" i="1"/>
  <c r="AD451" i="1"/>
  <c r="AH449" i="1"/>
  <c r="G1924" i="1"/>
  <c r="AH450" i="1" l="1"/>
  <c r="AC453" i="1"/>
  <c r="AD452" i="1"/>
  <c r="AF451" i="1"/>
  <c r="AG451" i="1"/>
  <c r="H1924" i="1"/>
  <c r="AH451" i="1" l="1"/>
  <c r="AC454" i="1"/>
  <c r="AD453" i="1"/>
  <c r="AF452" i="1"/>
  <c r="AG452" i="1"/>
  <c r="AH452" i="1" s="1"/>
  <c r="I1924" i="1"/>
  <c r="AF453" i="1" l="1"/>
  <c r="AG453" i="1"/>
  <c r="AH453" i="1" s="1"/>
  <c r="AC455" i="1"/>
  <c r="AD454" i="1"/>
  <c r="J1924" i="1"/>
  <c r="AF454" i="1" l="1"/>
  <c r="AG454" i="1"/>
  <c r="AC456" i="1"/>
  <c r="AD455" i="1"/>
  <c r="K1924" i="1"/>
  <c r="AG2" i="1"/>
  <c r="AC457" i="1" l="1"/>
  <c r="AD456" i="1"/>
  <c r="AF455" i="1"/>
  <c r="AG455" i="1"/>
  <c r="AH455" i="1" s="1"/>
  <c r="AH454" i="1"/>
  <c r="AH2" i="1"/>
  <c r="L1924" i="1"/>
  <c r="AC458" i="1" l="1"/>
  <c r="AD457" i="1"/>
  <c r="AF456" i="1"/>
  <c r="AG456" i="1"/>
  <c r="AH456" i="1" s="1"/>
  <c r="M1924" i="1"/>
  <c r="N1924" i="1" s="1"/>
  <c r="O1924" i="1" s="1"/>
  <c r="P1924" i="1" s="1"/>
  <c r="Q1924" i="1" s="1"/>
  <c r="R1924" i="1" s="1"/>
  <c r="S1924" i="1" s="1"/>
  <c r="T1924" i="1" s="1"/>
  <c r="U1924" i="1" s="1"/>
  <c r="AF457" i="1" l="1"/>
  <c r="AG457" i="1"/>
  <c r="AH457" i="1" s="1"/>
  <c r="AC459" i="1"/>
  <c r="AD458" i="1"/>
  <c r="AF458" i="1" l="1"/>
  <c r="AG458" i="1"/>
  <c r="AC460" i="1"/>
  <c r="AD459" i="1"/>
  <c r="AC461" i="1" l="1"/>
  <c r="AD460" i="1"/>
  <c r="AF459" i="1"/>
  <c r="AG459" i="1"/>
  <c r="AH459" i="1" s="1"/>
  <c r="AH458" i="1"/>
  <c r="AF460" i="1" l="1"/>
  <c r="AG460" i="1"/>
  <c r="AC462" i="1"/>
  <c r="AD461" i="1"/>
  <c r="AF461" i="1" l="1"/>
  <c r="AG461" i="1"/>
  <c r="AC463" i="1"/>
  <c r="AD462" i="1"/>
  <c r="AH460" i="1"/>
  <c r="AF462" i="1" l="1"/>
  <c r="AG462" i="1"/>
  <c r="AH462" i="1" s="1"/>
  <c r="AC464" i="1"/>
  <c r="AD463" i="1"/>
  <c r="AH461" i="1"/>
  <c r="AF463" i="1" l="1"/>
  <c r="AG463" i="1"/>
  <c r="AC465" i="1"/>
  <c r="AD464" i="1"/>
  <c r="AH463" i="1" l="1"/>
  <c r="AF464" i="1"/>
  <c r="AG464" i="1"/>
  <c r="AH464" i="1" s="1"/>
  <c r="AC466" i="1"/>
  <c r="AD465" i="1"/>
  <c r="AF465" i="1" l="1"/>
  <c r="AG465" i="1"/>
  <c r="AC467" i="1"/>
  <c r="AD466" i="1"/>
  <c r="AH465" i="1" l="1"/>
  <c r="AF466" i="1"/>
  <c r="AG466" i="1"/>
  <c r="AC468" i="1"/>
  <c r="AD467" i="1"/>
  <c r="AH466" i="1" l="1"/>
  <c r="AF467" i="1"/>
  <c r="AG467" i="1"/>
  <c r="AC469" i="1"/>
  <c r="AD468" i="1"/>
  <c r="AF468" i="1" l="1"/>
  <c r="AG468" i="1"/>
  <c r="AC470" i="1"/>
  <c r="AD469" i="1"/>
  <c r="AH467" i="1"/>
  <c r="AF469" i="1" l="1"/>
  <c r="AG469" i="1"/>
  <c r="AC471" i="1"/>
  <c r="AD470" i="1"/>
  <c r="AH468" i="1"/>
  <c r="AH469" i="1" l="1"/>
  <c r="AF470" i="1"/>
  <c r="AG470" i="1"/>
  <c r="AH470" i="1" s="1"/>
  <c r="AC472" i="1"/>
  <c r="AD471" i="1"/>
  <c r="AF471" i="1" l="1"/>
  <c r="AG471" i="1"/>
  <c r="AC473" i="1"/>
  <c r="AD472" i="1"/>
  <c r="AH471" i="1" l="1"/>
  <c r="AF472" i="1"/>
  <c r="AG472" i="1"/>
  <c r="AH472" i="1" s="1"/>
  <c r="AC474" i="1"/>
  <c r="AD473" i="1"/>
  <c r="AF473" i="1" l="1"/>
  <c r="AG473" i="1"/>
  <c r="AC475" i="1"/>
  <c r="AD474" i="1"/>
  <c r="AH473" i="1" l="1"/>
  <c r="AF474" i="1"/>
  <c r="AG474" i="1"/>
  <c r="AH474" i="1" s="1"/>
  <c r="AC476" i="1"/>
  <c r="AD475" i="1"/>
  <c r="AF475" i="1" l="1"/>
  <c r="AG475" i="1"/>
  <c r="AC477" i="1"/>
  <c r="AD476" i="1"/>
  <c r="AH475" i="1" l="1"/>
  <c r="AC478" i="1"/>
  <c r="AD477" i="1"/>
  <c r="AF476" i="1"/>
  <c r="AG476" i="1"/>
  <c r="AH476" i="1" l="1"/>
  <c r="AF477" i="1"/>
  <c r="AG477" i="1"/>
  <c r="AC479" i="1"/>
  <c r="AD478" i="1"/>
  <c r="AH477" i="1" l="1"/>
  <c r="AF478" i="1"/>
  <c r="AG478" i="1"/>
  <c r="AH478" i="1" s="1"/>
  <c r="AC480" i="1"/>
  <c r="AD479" i="1"/>
  <c r="AF479" i="1" l="1"/>
  <c r="AG479" i="1"/>
  <c r="AH479" i="1" s="1"/>
  <c r="AC481" i="1"/>
  <c r="AD480" i="1"/>
  <c r="AF480" i="1" l="1"/>
  <c r="AG480" i="1"/>
  <c r="AH480" i="1" s="1"/>
  <c r="AC482" i="1"/>
  <c r="AD481" i="1"/>
  <c r="AF481" i="1" l="1"/>
  <c r="AG481" i="1"/>
  <c r="AH481" i="1" s="1"/>
  <c r="AC483" i="1"/>
  <c r="AD482" i="1"/>
  <c r="AF482" i="1" l="1"/>
  <c r="AG482" i="1"/>
  <c r="AH482" i="1" s="1"/>
  <c r="AC484" i="1"/>
  <c r="AD483" i="1"/>
  <c r="AF483" i="1" l="1"/>
  <c r="AG483" i="1"/>
  <c r="AH483" i="1" s="1"/>
  <c r="AC485" i="1"/>
  <c r="AD484" i="1"/>
  <c r="AF484" i="1" l="1"/>
  <c r="AG484" i="1"/>
  <c r="AH484" i="1" s="1"/>
  <c r="AC486" i="1"/>
  <c r="AD485" i="1"/>
  <c r="AF485" i="1" l="1"/>
  <c r="AG485" i="1"/>
  <c r="AH485" i="1" s="1"/>
  <c r="AC487" i="1"/>
  <c r="AD486" i="1"/>
  <c r="AF486" i="1" l="1"/>
  <c r="AG486" i="1"/>
  <c r="AH486" i="1" s="1"/>
  <c r="AC488" i="1"/>
  <c r="AD487" i="1"/>
  <c r="AF487" i="1" l="1"/>
  <c r="AG487" i="1"/>
  <c r="AH487" i="1" s="1"/>
  <c r="AC489" i="1"/>
  <c r="AD488" i="1"/>
  <c r="AF488" i="1" l="1"/>
  <c r="AG488" i="1"/>
  <c r="AH488" i="1" s="1"/>
  <c r="AC490" i="1"/>
  <c r="AD489" i="1"/>
  <c r="AF489" i="1" l="1"/>
  <c r="AG489" i="1"/>
  <c r="AH489" i="1" s="1"/>
  <c r="AC491" i="1"/>
  <c r="AD490" i="1"/>
  <c r="AF490" i="1" l="1"/>
  <c r="AG490" i="1"/>
  <c r="AC492" i="1"/>
  <c r="AD491" i="1"/>
  <c r="AH490" i="1" l="1"/>
  <c r="AF491" i="1"/>
  <c r="AG491" i="1"/>
  <c r="AH491" i="1" s="1"/>
  <c r="AC493" i="1"/>
  <c r="AD492" i="1"/>
  <c r="AF492" i="1" l="1"/>
  <c r="AG492" i="1"/>
  <c r="AC494" i="1"/>
  <c r="AD493" i="1"/>
  <c r="AH492" i="1" l="1"/>
  <c r="AC495" i="1"/>
  <c r="AD494" i="1"/>
  <c r="AG493" i="1"/>
  <c r="AF493" i="1"/>
  <c r="AH493" i="1" l="1"/>
  <c r="AF494" i="1"/>
  <c r="AG494" i="1"/>
  <c r="AH494" i="1" s="1"/>
  <c r="AC496" i="1"/>
  <c r="AD495" i="1"/>
  <c r="AC497" i="1" l="1"/>
  <c r="AD496" i="1"/>
  <c r="AF495" i="1"/>
  <c r="AG495" i="1"/>
  <c r="AH495" i="1" s="1"/>
  <c r="AF496" i="1" l="1"/>
  <c r="AG496" i="1"/>
  <c r="AH496" i="1" s="1"/>
  <c r="AC498" i="1"/>
  <c r="AD497" i="1"/>
  <c r="AC499" i="1" l="1"/>
  <c r="AD498" i="1"/>
  <c r="AF497" i="1"/>
  <c r="AG497" i="1"/>
  <c r="AH497" i="1" l="1"/>
  <c r="AF498" i="1"/>
  <c r="AG498" i="1"/>
  <c r="AH498" i="1" s="1"/>
  <c r="AC500" i="1"/>
  <c r="AD499" i="1"/>
  <c r="AF499" i="1" l="1"/>
  <c r="AG499" i="1"/>
  <c r="AC501" i="1"/>
  <c r="AD500" i="1"/>
  <c r="AG500" i="1" l="1"/>
  <c r="AF500" i="1"/>
  <c r="AC502" i="1"/>
  <c r="AD501" i="1"/>
  <c r="AH499" i="1"/>
  <c r="AF501" i="1" l="1"/>
  <c r="AG501" i="1"/>
  <c r="AH501" i="1" s="1"/>
  <c r="AC503" i="1"/>
  <c r="AD502" i="1"/>
  <c r="AH500" i="1"/>
  <c r="AF502" i="1" l="1"/>
  <c r="AG502" i="1"/>
  <c r="AH502" i="1" s="1"/>
  <c r="AC504" i="1"/>
  <c r="AD503" i="1"/>
  <c r="AF503" i="1" l="1"/>
  <c r="AG503" i="1"/>
  <c r="AH503" i="1" s="1"/>
  <c r="AC505" i="1"/>
  <c r="AD504" i="1"/>
  <c r="AF504" i="1" l="1"/>
  <c r="AG504" i="1"/>
  <c r="AH504" i="1" s="1"/>
  <c r="AC506" i="1"/>
  <c r="AD505" i="1"/>
  <c r="AF505" i="1" l="1"/>
  <c r="AG505" i="1"/>
  <c r="AH505" i="1" s="1"/>
  <c r="AC507" i="1"/>
  <c r="AD506" i="1"/>
  <c r="AF506" i="1" l="1"/>
  <c r="AG506" i="1"/>
  <c r="AH506" i="1" s="1"/>
  <c r="AC508" i="1"/>
  <c r="AD507" i="1"/>
  <c r="AF507" i="1" l="1"/>
  <c r="AG507" i="1"/>
  <c r="AH507" i="1" s="1"/>
  <c r="AC509" i="1"/>
  <c r="AD508" i="1"/>
  <c r="AF508" i="1" l="1"/>
  <c r="AG508" i="1"/>
  <c r="AH508" i="1" s="1"/>
  <c r="AC510" i="1"/>
  <c r="AD509" i="1"/>
  <c r="AF509" i="1" l="1"/>
  <c r="AG509" i="1"/>
  <c r="AH509" i="1" s="1"/>
  <c r="AC511" i="1"/>
  <c r="AD510" i="1"/>
  <c r="AF510" i="1" l="1"/>
  <c r="AG510" i="1"/>
  <c r="AH510" i="1" s="1"/>
  <c r="AC512" i="1"/>
  <c r="AD511" i="1"/>
  <c r="AG511" i="1" l="1"/>
  <c r="AF511" i="1"/>
  <c r="AC513" i="1"/>
  <c r="AD512" i="1"/>
  <c r="AF512" i="1" l="1"/>
  <c r="AG512" i="1"/>
  <c r="AH512" i="1" s="1"/>
  <c r="AC514" i="1"/>
  <c r="AD513" i="1"/>
  <c r="AH511" i="1"/>
  <c r="AF513" i="1" l="1"/>
  <c r="AG513" i="1"/>
  <c r="AH513" i="1" s="1"/>
  <c r="AC515" i="1"/>
  <c r="AC516" i="1" s="1"/>
  <c r="AD514" i="1"/>
  <c r="AF514" i="1" l="1"/>
  <c r="AG514" i="1"/>
  <c r="AH514" i="1" s="1"/>
  <c r="AC517" i="1"/>
  <c r="AD516" i="1"/>
  <c r="AF516" i="1" l="1"/>
  <c r="AG516" i="1"/>
  <c r="AC518" i="1"/>
  <c r="AD517" i="1"/>
  <c r="AF517" i="1" l="1"/>
  <c r="AG517" i="1"/>
  <c r="AH517" i="1" s="1"/>
  <c r="AC519" i="1"/>
  <c r="AD518" i="1"/>
  <c r="AH516" i="1"/>
  <c r="AF518" i="1" l="1"/>
  <c r="AG518" i="1"/>
  <c r="AH518" i="1" s="1"/>
  <c r="AC520" i="1"/>
  <c r="AD519" i="1"/>
  <c r="AG519" i="1" l="1"/>
  <c r="AF519" i="1"/>
  <c r="AC521" i="1"/>
  <c r="AD520" i="1"/>
  <c r="AF520" i="1" l="1"/>
  <c r="AG520" i="1"/>
  <c r="AH520" i="1" s="1"/>
  <c r="AC522" i="1"/>
  <c r="AD521" i="1"/>
  <c r="AH519" i="1"/>
  <c r="AF521" i="1" l="1"/>
  <c r="AG521" i="1"/>
  <c r="AH521" i="1" s="1"/>
  <c r="AC523" i="1"/>
  <c r="AD522" i="1"/>
  <c r="AC524" i="1" l="1"/>
  <c r="AD523" i="1"/>
  <c r="AF522" i="1"/>
  <c r="AG522" i="1"/>
  <c r="AH522" i="1" s="1"/>
  <c r="AG523" i="1" l="1"/>
  <c r="AF523" i="1"/>
  <c r="AC525" i="1"/>
  <c r="AD524" i="1"/>
  <c r="AF524" i="1" l="1"/>
  <c r="AG524" i="1"/>
  <c r="AH524" i="1" s="1"/>
  <c r="AC526" i="1"/>
  <c r="AD525" i="1"/>
  <c r="AH523" i="1"/>
  <c r="AF525" i="1" l="1"/>
  <c r="AG525" i="1"/>
  <c r="AH525" i="1" s="1"/>
  <c r="AC527" i="1"/>
  <c r="AD526" i="1"/>
  <c r="AF526" i="1" l="1"/>
  <c r="AG526" i="1"/>
  <c r="AC528" i="1"/>
  <c r="AD527" i="1"/>
  <c r="AG527" i="1" l="1"/>
  <c r="AF527" i="1"/>
  <c r="AC529" i="1"/>
  <c r="AD528" i="1"/>
  <c r="AH526" i="1"/>
  <c r="AF528" i="1" l="1"/>
  <c r="AG528" i="1"/>
  <c r="AC530" i="1"/>
  <c r="AD529" i="1"/>
  <c r="AH527" i="1"/>
  <c r="AF529" i="1" l="1"/>
  <c r="AG529" i="1"/>
  <c r="AH529" i="1" s="1"/>
  <c r="AC531" i="1"/>
  <c r="AD530" i="1"/>
  <c r="AH528" i="1"/>
  <c r="AF530" i="1" l="1"/>
  <c r="AG530" i="1"/>
  <c r="AC532" i="1"/>
  <c r="AD531" i="1"/>
  <c r="AG531" i="1" l="1"/>
  <c r="AF531" i="1"/>
  <c r="AC533" i="1"/>
  <c r="AD532" i="1"/>
  <c r="AH530" i="1"/>
  <c r="AF532" i="1" l="1"/>
  <c r="AG532" i="1"/>
  <c r="AC534" i="1"/>
  <c r="AD533" i="1"/>
  <c r="AH531" i="1"/>
  <c r="AF533" i="1" l="1"/>
  <c r="AG533" i="1"/>
  <c r="AH533" i="1" s="1"/>
  <c r="AC535" i="1"/>
  <c r="AD534" i="1"/>
  <c r="AH532" i="1"/>
  <c r="AF534" i="1" l="1"/>
  <c r="AG534" i="1"/>
  <c r="AC536" i="1"/>
  <c r="AD535" i="1"/>
  <c r="AG535" i="1" l="1"/>
  <c r="AF535" i="1"/>
  <c r="AC537" i="1"/>
  <c r="AD536" i="1"/>
  <c r="AH534" i="1"/>
  <c r="AF536" i="1" l="1"/>
  <c r="AG536" i="1"/>
  <c r="AH536" i="1" s="1"/>
  <c r="AC538" i="1"/>
  <c r="AD537" i="1"/>
  <c r="AH535" i="1"/>
  <c r="AF537" i="1" l="1"/>
  <c r="AG537" i="1"/>
  <c r="AH537" i="1" s="1"/>
  <c r="AC539" i="1"/>
  <c r="AD538" i="1"/>
  <c r="AC540" i="1" l="1"/>
  <c r="AD539" i="1"/>
  <c r="AF538" i="1"/>
  <c r="AG538" i="1"/>
  <c r="AH538" i="1" s="1"/>
  <c r="AG539" i="1" l="1"/>
  <c r="AF539" i="1"/>
  <c r="AC541" i="1"/>
  <c r="AD540" i="1"/>
  <c r="AF540" i="1" l="1"/>
  <c r="AG540" i="1"/>
  <c r="AH540" i="1" s="1"/>
  <c r="AC542" i="1"/>
  <c r="AD541" i="1"/>
  <c r="AH539" i="1"/>
  <c r="AC543" i="1" l="1"/>
  <c r="AD542" i="1"/>
  <c r="AF541" i="1"/>
  <c r="AG541" i="1"/>
  <c r="AH541" i="1" l="1"/>
  <c r="AF542" i="1"/>
  <c r="AG542" i="1"/>
  <c r="AH542" i="1" s="1"/>
  <c r="AC544" i="1"/>
  <c r="AD543" i="1"/>
  <c r="AG543" i="1" l="1"/>
  <c r="AF543" i="1"/>
  <c r="AC545" i="1"/>
  <c r="AD544" i="1"/>
  <c r="AH543" i="1" l="1"/>
  <c r="AF544" i="1"/>
  <c r="AG544" i="1"/>
  <c r="AH544" i="1" s="1"/>
  <c r="AC546" i="1"/>
  <c r="AD545" i="1"/>
  <c r="AF545" i="1" l="1"/>
  <c r="AG545" i="1"/>
  <c r="AH545" i="1" s="1"/>
  <c r="AC547" i="1"/>
  <c r="AD546" i="1"/>
  <c r="AF546" i="1" l="1"/>
  <c r="AG546" i="1"/>
  <c r="AH546" i="1" s="1"/>
  <c r="AC548" i="1"/>
  <c r="AD547" i="1"/>
  <c r="AG547" i="1" l="1"/>
  <c r="AF547" i="1"/>
  <c r="AC549" i="1"/>
  <c r="AD548" i="1"/>
  <c r="AF548" i="1" l="1"/>
  <c r="AG548" i="1"/>
  <c r="AH548" i="1" s="1"/>
  <c r="AC550" i="1"/>
  <c r="AD549" i="1"/>
  <c r="AH547" i="1"/>
  <c r="AC551" i="1" l="1"/>
  <c r="AD550" i="1"/>
  <c r="AF549" i="1"/>
  <c r="AG549" i="1"/>
  <c r="AH549" i="1" s="1"/>
  <c r="AC552" i="1" l="1"/>
  <c r="AD551" i="1"/>
  <c r="AF550" i="1"/>
  <c r="AG550" i="1"/>
  <c r="AH550" i="1" s="1"/>
  <c r="AG551" i="1" l="1"/>
  <c r="AF551" i="1"/>
  <c r="AC553" i="1"/>
  <c r="AD552" i="1"/>
  <c r="AF552" i="1" l="1"/>
  <c r="AG552" i="1"/>
  <c r="AH552" i="1" s="1"/>
  <c r="AC554" i="1"/>
  <c r="AD553" i="1"/>
  <c r="AH551" i="1"/>
  <c r="AF553" i="1" l="1"/>
  <c r="AG553" i="1"/>
  <c r="AC555" i="1"/>
  <c r="AD554" i="1"/>
  <c r="AH553" i="1" l="1"/>
  <c r="AF554" i="1"/>
  <c r="AG554" i="1"/>
  <c r="AH554" i="1" s="1"/>
  <c r="AC556" i="1"/>
  <c r="AD555" i="1"/>
  <c r="AG555" i="1" l="1"/>
  <c r="AF555" i="1"/>
  <c r="AC557" i="1"/>
  <c r="AD556" i="1"/>
  <c r="AH555" i="1" l="1"/>
  <c r="AF556" i="1"/>
  <c r="AG556" i="1"/>
  <c r="AH556" i="1" s="1"/>
  <c r="AC558" i="1"/>
  <c r="AD557" i="1"/>
  <c r="AC559" i="1" l="1"/>
  <c r="AD558" i="1"/>
  <c r="AF557" i="1"/>
  <c r="AG557" i="1"/>
  <c r="AH557" i="1" s="1"/>
  <c r="AF558" i="1" l="1"/>
  <c r="AG558" i="1"/>
  <c r="AC560" i="1"/>
  <c r="AD559" i="1"/>
  <c r="AH558" i="1" l="1"/>
  <c r="AG559" i="1"/>
  <c r="AF559" i="1"/>
  <c r="AC561" i="1"/>
  <c r="AD560" i="1"/>
  <c r="AF560" i="1" l="1"/>
  <c r="AG560" i="1"/>
  <c r="AH560" i="1" s="1"/>
  <c r="AC562" i="1"/>
  <c r="AD561" i="1"/>
  <c r="AH559" i="1"/>
  <c r="AF561" i="1" l="1"/>
  <c r="AG561" i="1"/>
  <c r="AC563" i="1"/>
  <c r="AD562" i="1"/>
  <c r="AH561" i="1" l="1"/>
  <c r="AF562" i="1"/>
  <c r="AG562" i="1"/>
  <c r="AH562" i="1" s="1"/>
  <c r="AC564" i="1"/>
  <c r="AD563" i="1"/>
  <c r="AG563" i="1" l="1"/>
  <c r="AF563" i="1"/>
  <c r="AC565" i="1"/>
  <c r="AD564" i="1"/>
  <c r="AF564" i="1" l="1"/>
  <c r="AG564" i="1"/>
  <c r="AH564" i="1" s="1"/>
  <c r="AC566" i="1"/>
  <c r="AD565" i="1"/>
  <c r="AH563" i="1"/>
  <c r="AF565" i="1" l="1"/>
  <c r="AG565" i="1"/>
  <c r="AH565" i="1" s="1"/>
  <c r="AC567" i="1"/>
  <c r="AD566" i="1"/>
  <c r="AF566" i="1" l="1"/>
  <c r="AG566" i="1"/>
  <c r="AH566" i="1" s="1"/>
  <c r="AC568" i="1"/>
  <c r="AD567" i="1"/>
  <c r="AG567" i="1" l="1"/>
  <c r="AF567" i="1"/>
  <c r="AC569" i="1"/>
  <c r="AD568" i="1"/>
  <c r="AH567" i="1" l="1"/>
  <c r="AF568" i="1"/>
  <c r="AG568" i="1"/>
  <c r="AH568" i="1" s="1"/>
  <c r="AC570" i="1"/>
  <c r="AD569" i="1"/>
  <c r="AF569" i="1" l="1"/>
  <c r="AG569" i="1"/>
  <c r="AH569" i="1" s="1"/>
  <c r="AC571" i="1"/>
  <c r="AD570" i="1"/>
  <c r="AF570" i="1" l="1"/>
  <c r="AG570" i="1"/>
  <c r="AH570" i="1" s="1"/>
  <c r="AC572" i="1"/>
  <c r="AD571" i="1"/>
  <c r="AG571" i="1" l="1"/>
  <c r="AF571" i="1"/>
  <c r="AC573" i="1"/>
  <c r="AD572" i="1"/>
  <c r="AC574" i="1" l="1"/>
  <c r="AD573" i="1"/>
  <c r="AF572" i="1"/>
  <c r="AG572" i="1"/>
  <c r="AH571" i="1"/>
  <c r="AH572" i="1" l="1"/>
  <c r="AF573" i="1"/>
  <c r="AG573" i="1"/>
  <c r="AC575" i="1"/>
  <c r="AD574" i="1"/>
  <c r="AH573" i="1" l="1"/>
  <c r="AF574" i="1"/>
  <c r="AG574" i="1"/>
  <c r="AH574" i="1" s="1"/>
  <c r="AC576" i="1"/>
  <c r="AD575" i="1"/>
  <c r="AG575" i="1" l="1"/>
  <c r="AF575" i="1"/>
  <c r="AC577" i="1"/>
  <c r="AD576" i="1"/>
  <c r="AF576" i="1" l="1"/>
  <c r="AG576" i="1"/>
  <c r="AH576" i="1" s="1"/>
  <c r="AC578" i="1"/>
  <c r="AD577" i="1"/>
  <c r="AH575" i="1"/>
  <c r="AF577" i="1" l="1"/>
  <c r="AG577" i="1"/>
  <c r="AH577" i="1" s="1"/>
  <c r="AC579" i="1"/>
  <c r="AD578" i="1"/>
  <c r="AF578" i="1" l="1"/>
  <c r="AG578" i="1"/>
  <c r="AH578" i="1" s="1"/>
  <c r="AC580" i="1"/>
  <c r="AD579" i="1"/>
  <c r="AG579" i="1" l="1"/>
  <c r="AF579" i="1"/>
  <c r="AC581" i="1"/>
  <c r="AD580" i="1"/>
  <c r="AF580" i="1" l="1"/>
  <c r="AG580" i="1"/>
  <c r="AH580" i="1" s="1"/>
  <c r="AC582" i="1"/>
  <c r="AD581" i="1"/>
  <c r="AH579" i="1"/>
  <c r="AF581" i="1" l="1"/>
  <c r="AG581" i="1"/>
  <c r="AH581" i="1" s="1"/>
  <c r="AC583" i="1"/>
  <c r="AD582" i="1"/>
  <c r="AF582" i="1" l="1"/>
  <c r="AG582" i="1"/>
  <c r="AH582" i="1" s="1"/>
  <c r="AC584" i="1"/>
  <c r="AD583" i="1"/>
  <c r="AG583" i="1" l="1"/>
  <c r="AF583" i="1"/>
  <c r="AC585" i="1"/>
  <c r="AD584" i="1"/>
  <c r="AF584" i="1" l="1"/>
  <c r="AG584" i="1"/>
  <c r="AH584" i="1" s="1"/>
  <c r="AC586" i="1"/>
  <c r="AD585" i="1"/>
  <c r="AH583" i="1"/>
  <c r="AF585" i="1" l="1"/>
  <c r="AG585" i="1"/>
  <c r="AH585" i="1" s="1"/>
  <c r="AC587" i="1"/>
  <c r="AD586" i="1"/>
  <c r="AF586" i="1" l="1"/>
  <c r="AG586" i="1"/>
  <c r="AH586" i="1" s="1"/>
  <c r="AC588" i="1"/>
  <c r="AD587" i="1"/>
  <c r="AG587" i="1" l="1"/>
  <c r="AF587" i="1"/>
  <c r="AC589" i="1"/>
  <c r="AD588" i="1"/>
  <c r="AC590" i="1" l="1"/>
  <c r="AD589" i="1"/>
  <c r="AF588" i="1"/>
  <c r="AG588" i="1"/>
  <c r="AH588" i="1" s="1"/>
  <c r="AH587" i="1"/>
  <c r="AF589" i="1" l="1"/>
  <c r="AG589" i="1"/>
  <c r="AH589" i="1" s="1"/>
  <c r="AC591" i="1"/>
  <c r="AD590" i="1"/>
  <c r="AF590" i="1" l="1"/>
  <c r="AG590" i="1"/>
  <c r="AH590" i="1" s="1"/>
  <c r="AC592" i="1"/>
  <c r="AD591" i="1"/>
  <c r="AG591" i="1" l="1"/>
  <c r="AF591" i="1"/>
  <c r="AC593" i="1"/>
  <c r="AD592" i="1"/>
  <c r="AC594" i="1" l="1"/>
  <c r="AD593" i="1"/>
  <c r="AF592" i="1"/>
  <c r="AG592" i="1"/>
  <c r="AH592" i="1" s="1"/>
  <c r="AH591" i="1"/>
  <c r="AF593" i="1" l="1"/>
  <c r="AG593" i="1"/>
  <c r="AC595" i="1"/>
  <c r="AD594" i="1"/>
  <c r="AH593" i="1" l="1"/>
  <c r="AF594" i="1"/>
  <c r="AG594" i="1"/>
  <c r="AH594" i="1" s="1"/>
  <c r="AC596" i="1"/>
  <c r="AD595" i="1"/>
  <c r="AG595" i="1" l="1"/>
  <c r="AF595" i="1"/>
  <c r="AC597" i="1"/>
  <c r="AD596" i="1"/>
  <c r="AF596" i="1" l="1"/>
  <c r="AG596" i="1"/>
  <c r="AH596" i="1" s="1"/>
  <c r="AC598" i="1"/>
  <c r="AD597" i="1"/>
  <c r="AH595" i="1"/>
  <c r="AF597" i="1" l="1"/>
  <c r="AG597" i="1"/>
  <c r="AH597" i="1" s="1"/>
  <c r="AC599" i="1"/>
  <c r="AD598" i="1"/>
  <c r="AF598" i="1" l="1"/>
  <c r="AG598" i="1"/>
  <c r="AH598" i="1" s="1"/>
  <c r="AC600" i="1"/>
  <c r="AD599" i="1"/>
  <c r="AG599" i="1" l="1"/>
  <c r="AF599" i="1"/>
  <c r="AC601" i="1"/>
  <c r="AD600" i="1"/>
  <c r="AF600" i="1" l="1"/>
  <c r="AG600" i="1"/>
  <c r="AH600" i="1" s="1"/>
  <c r="AC602" i="1"/>
  <c r="AD601" i="1"/>
  <c r="AH599" i="1"/>
  <c r="AF601" i="1" l="1"/>
  <c r="AG601" i="1"/>
  <c r="AH601" i="1" s="1"/>
  <c r="AC603" i="1"/>
  <c r="AD602" i="1"/>
  <c r="AF602" i="1" l="1"/>
  <c r="AG602" i="1"/>
  <c r="AH602" i="1" s="1"/>
  <c r="AC604" i="1"/>
  <c r="AD603" i="1"/>
  <c r="AG603" i="1" l="1"/>
  <c r="AF603" i="1"/>
  <c r="AC605" i="1"/>
  <c r="AD604" i="1"/>
  <c r="AF604" i="1" l="1"/>
  <c r="AG604" i="1"/>
  <c r="AC606" i="1"/>
  <c r="AD605" i="1"/>
  <c r="AH603" i="1"/>
  <c r="AH604" i="1" l="1"/>
  <c r="AF605" i="1"/>
  <c r="AG605" i="1"/>
  <c r="AH605" i="1" s="1"/>
  <c r="AC607" i="1"/>
  <c r="AD606" i="1"/>
  <c r="AF606" i="1" l="1"/>
  <c r="AG606" i="1"/>
  <c r="AH606" i="1" s="1"/>
  <c r="AC608" i="1"/>
  <c r="AD607" i="1"/>
  <c r="AG607" i="1" l="1"/>
  <c r="AF607" i="1"/>
  <c r="AC609" i="1"/>
  <c r="AD608" i="1"/>
  <c r="AF608" i="1" l="1"/>
  <c r="AG608" i="1"/>
  <c r="AH608" i="1" s="1"/>
  <c r="AD609" i="1"/>
  <c r="AC610" i="1"/>
  <c r="AH607" i="1"/>
  <c r="AC611" i="1" l="1"/>
  <c r="AD610" i="1"/>
  <c r="AF609" i="1"/>
  <c r="AG609" i="1"/>
  <c r="AH609" i="1" s="1"/>
  <c r="AF610" i="1" l="1"/>
  <c r="AG610" i="1"/>
  <c r="AH610" i="1" s="1"/>
  <c r="AC612" i="1"/>
  <c r="AD611" i="1"/>
  <c r="AG611" i="1" l="1"/>
  <c r="AF611" i="1"/>
  <c r="AC613" i="1"/>
  <c r="AD612" i="1"/>
  <c r="AF612" i="1" l="1"/>
  <c r="AG612" i="1"/>
  <c r="AH612" i="1" s="1"/>
  <c r="AC614" i="1"/>
  <c r="AD613" i="1"/>
  <c r="AH611" i="1"/>
  <c r="AF613" i="1" l="1"/>
  <c r="AG613" i="1"/>
  <c r="AC615" i="1"/>
  <c r="AC616" i="1" s="1"/>
  <c r="AD614" i="1"/>
  <c r="AH613" i="1" l="1"/>
  <c r="AF614" i="1"/>
  <c r="AG614" i="1"/>
  <c r="AH614" i="1" s="1"/>
  <c r="AC617" i="1"/>
  <c r="AD616" i="1"/>
  <c r="AF616" i="1" l="1"/>
  <c r="AG616" i="1"/>
  <c r="AH616" i="1" s="1"/>
  <c r="AC618" i="1"/>
  <c r="AD617" i="1"/>
  <c r="AF617" i="1" l="1"/>
  <c r="AG617" i="1"/>
  <c r="AH617" i="1" s="1"/>
  <c r="AC619" i="1"/>
  <c r="AD618" i="1"/>
  <c r="AF618" i="1" l="1"/>
  <c r="AG618" i="1"/>
  <c r="AH618" i="1" s="1"/>
  <c r="AC620" i="1"/>
  <c r="AD619" i="1"/>
  <c r="AG619" i="1" l="1"/>
  <c r="AF619" i="1"/>
  <c r="AC621" i="1"/>
  <c r="AD620" i="1"/>
  <c r="AF620" i="1" l="1"/>
  <c r="AG620" i="1"/>
  <c r="AH620" i="1" s="1"/>
  <c r="AC622" i="1"/>
  <c r="AD621" i="1"/>
  <c r="AH619" i="1"/>
  <c r="AF621" i="1" l="1"/>
  <c r="AG621" i="1"/>
  <c r="AH621" i="1" s="1"/>
  <c r="AC623" i="1"/>
  <c r="AD622" i="1"/>
  <c r="AF622" i="1" l="1"/>
  <c r="AG622" i="1"/>
  <c r="AH622" i="1" s="1"/>
  <c r="AC624" i="1"/>
  <c r="AC625" i="1" s="1"/>
  <c r="AD623" i="1"/>
  <c r="AG623" i="1" l="1"/>
  <c r="AF623" i="1"/>
  <c r="AC626" i="1"/>
  <c r="AD625" i="1"/>
  <c r="AF625" i="1" l="1"/>
  <c r="AG625" i="1"/>
  <c r="AH625" i="1" s="1"/>
  <c r="AC627" i="1"/>
  <c r="AD626" i="1"/>
  <c r="AH623" i="1"/>
  <c r="AF626" i="1" l="1"/>
  <c r="AG626" i="1"/>
  <c r="AH626" i="1" s="1"/>
  <c r="AC628" i="1"/>
  <c r="AD627" i="1"/>
  <c r="AG627" i="1" l="1"/>
  <c r="AF627" i="1"/>
  <c r="AC629" i="1"/>
  <c r="AD628" i="1"/>
  <c r="AF628" i="1" l="1"/>
  <c r="AG628" i="1"/>
  <c r="AH628" i="1" s="1"/>
  <c r="AC630" i="1"/>
  <c r="AD629" i="1"/>
  <c r="AH627" i="1"/>
  <c r="AF629" i="1" l="1"/>
  <c r="AG629" i="1"/>
  <c r="AH629" i="1" s="1"/>
  <c r="AC631" i="1"/>
  <c r="AD630" i="1"/>
  <c r="AF630" i="1" l="1"/>
  <c r="AG630" i="1"/>
  <c r="AH630" i="1" s="1"/>
  <c r="AC632" i="1"/>
  <c r="AD631" i="1"/>
  <c r="AG631" i="1" l="1"/>
  <c r="AF631" i="1"/>
  <c r="AC633" i="1"/>
  <c r="AD632" i="1"/>
  <c r="AF632" i="1" l="1"/>
  <c r="AG632" i="1"/>
  <c r="AH632" i="1" s="1"/>
  <c r="AC634" i="1"/>
  <c r="AD633" i="1"/>
  <c r="AH631" i="1"/>
  <c r="AF633" i="1" l="1"/>
  <c r="AG633" i="1"/>
  <c r="AH633" i="1" s="1"/>
  <c r="AC635" i="1"/>
  <c r="AD634" i="1"/>
  <c r="AF634" i="1" l="1"/>
  <c r="AG634" i="1"/>
  <c r="AH634" i="1" s="1"/>
  <c r="AC636" i="1"/>
  <c r="AD635" i="1"/>
  <c r="AG635" i="1" l="1"/>
  <c r="AF635" i="1"/>
  <c r="AC637" i="1"/>
  <c r="AD636" i="1"/>
  <c r="AF636" i="1" l="1"/>
  <c r="AG636" i="1"/>
  <c r="AH636" i="1" s="1"/>
  <c r="AC638" i="1"/>
  <c r="AD637" i="1"/>
  <c r="AH635" i="1"/>
  <c r="AF637" i="1" l="1"/>
  <c r="AG637" i="1"/>
  <c r="AH637" i="1" s="1"/>
  <c r="AC639" i="1"/>
  <c r="AD638" i="1"/>
  <c r="AF638" i="1" l="1"/>
  <c r="AG638" i="1"/>
  <c r="AC640" i="1"/>
  <c r="AD639" i="1"/>
  <c r="AH638" i="1" l="1"/>
  <c r="AG639" i="1"/>
  <c r="AF639" i="1"/>
  <c r="AC641" i="1"/>
  <c r="AD640" i="1"/>
  <c r="AF640" i="1" l="1"/>
  <c r="AG640" i="1"/>
  <c r="AH640" i="1" s="1"/>
  <c r="AC642" i="1"/>
  <c r="AD641" i="1"/>
  <c r="AH639" i="1"/>
  <c r="AF641" i="1" l="1"/>
  <c r="AG641" i="1"/>
  <c r="AH641" i="1" s="1"/>
  <c r="AC643" i="1"/>
  <c r="AD642" i="1"/>
  <c r="AF642" i="1" l="1"/>
  <c r="AG642" i="1"/>
  <c r="AH642" i="1" s="1"/>
  <c r="AC644" i="1"/>
  <c r="AD643" i="1"/>
  <c r="AG643" i="1" l="1"/>
  <c r="AF643" i="1"/>
  <c r="AC645" i="1"/>
  <c r="AD644" i="1"/>
  <c r="AF644" i="1" l="1"/>
  <c r="AG644" i="1"/>
  <c r="AH644" i="1" s="1"/>
  <c r="AC646" i="1"/>
  <c r="AD645" i="1"/>
  <c r="AH643" i="1"/>
  <c r="AF645" i="1" l="1"/>
  <c r="AG645" i="1"/>
  <c r="AH645" i="1" s="1"/>
  <c r="AC647" i="1"/>
  <c r="AD646" i="1"/>
  <c r="AF646" i="1" l="1"/>
  <c r="AG646" i="1"/>
  <c r="AH646" i="1" s="1"/>
  <c r="AC648" i="1"/>
  <c r="AD647" i="1"/>
  <c r="AG647" i="1" l="1"/>
  <c r="AF647" i="1"/>
  <c r="AC649" i="1"/>
  <c r="AD648" i="1"/>
  <c r="AF648" i="1" l="1"/>
  <c r="AG648" i="1"/>
  <c r="AC650" i="1"/>
  <c r="AD649" i="1"/>
  <c r="AH647" i="1"/>
  <c r="AH648" i="1" l="1"/>
  <c r="AF649" i="1"/>
  <c r="AG649" i="1"/>
  <c r="AH649" i="1" s="1"/>
  <c r="AC651" i="1"/>
  <c r="AD650" i="1"/>
  <c r="AF650" i="1" l="1"/>
  <c r="AG650" i="1"/>
  <c r="AH650" i="1" s="1"/>
  <c r="AC652" i="1"/>
  <c r="AD651" i="1"/>
  <c r="AG651" i="1" l="1"/>
  <c r="AF651" i="1"/>
  <c r="AC653" i="1"/>
  <c r="AD652" i="1"/>
  <c r="AC654" i="1" l="1"/>
  <c r="AD653" i="1"/>
  <c r="AF652" i="1"/>
  <c r="AG652" i="1"/>
  <c r="AH651" i="1"/>
  <c r="AH652" i="1" l="1"/>
  <c r="AF653" i="1"/>
  <c r="AG653" i="1"/>
  <c r="AH653" i="1" s="1"/>
  <c r="AC655" i="1"/>
  <c r="AD654" i="1"/>
  <c r="AF654" i="1" l="1"/>
  <c r="AG654" i="1"/>
  <c r="AH654" i="1" s="1"/>
  <c r="AC656" i="1"/>
  <c r="AD655" i="1"/>
  <c r="AG655" i="1" l="1"/>
  <c r="AF655" i="1"/>
  <c r="AC657" i="1"/>
  <c r="AD656" i="1"/>
  <c r="AF656" i="1" l="1"/>
  <c r="AG656" i="1"/>
  <c r="AH656" i="1" s="1"/>
  <c r="AC658" i="1"/>
  <c r="AD657" i="1"/>
  <c r="AH655" i="1"/>
  <c r="AF657" i="1" l="1"/>
  <c r="AG657" i="1"/>
  <c r="AH657" i="1" s="1"/>
  <c r="AC659" i="1"/>
  <c r="AD658" i="1"/>
  <c r="AF658" i="1" l="1"/>
  <c r="AG658" i="1"/>
  <c r="AH658" i="1" s="1"/>
  <c r="AC660" i="1"/>
  <c r="AD659" i="1"/>
  <c r="AG659" i="1" l="1"/>
  <c r="AF659" i="1"/>
  <c r="AC661" i="1"/>
  <c r="AD660" i="1"/>
  <c r="AF660" i="1" l="1"/>
  <c r="AG660" i="1"/>
  <c r="AH660" i="1" s="1"/>
  <c r="AC662" i="1"/>
  <c r="AD661" i="1"/>
  <c r="AH659" i="1"/>
  <c r="AF661" i="1" l="1"/>
  <c r="AG661" i="1"/>
  <c r="AH661" i="1" s="1"/>
  <c r="AC663" i="1"/>
  <c r="AD662" i="1"/>
  <c r="AF662" i="1" l="1"/>
  <c r="AG662" i="1"/>
  <c r="AH662" i="1" s="1"/>
  <c r="AC664" i="1"/>
  <c r="AD663" i="1"/>
  <c r="AG663" i="1" l="1"/>
  <c r="AF663" i="1"/>
  <c r="AC665" i="1"/>
  <c r="AD664" i="1"/>
  <c r="AF664" i="1" l="1"/>
  <c r="AG664" i="1"/>
  <c r="AH664" i="1" s="1"/>
  <c r="AC666" i="1"/>
  <c r="AD665" i="1"/>
  <c r="AH663" i="1"/>
  <c r="AF665" i="1" l="1"/>
  <c r="AG665" i="1"/>
  <c r="AH665" i="1" s="1"/>
  <c r="AC667" i="1"/>
  <c r="AD666" i="1"/>
  <c r="AF666" i="1" l="1"/>
  <c r="AG666" i="1"/>
  <c r="AH666" i="1" s="1"/>
  <c r="AC668" i="1"/>
  <c r="AD667" i="1"/>
  <c r="AG667" i="1" l="1"/>
  <c r="AF667" i="1"/>
  <c r="AC669" i="1"/>
  <c r="AD668" i="1"/>
  <c r="AH667" i="1" l="1"/>
  <c r="AF668" i="1"/>
  <c r="AG668" i="1"/>
  <c r="AH668" i="1" s="1"/>
  <c r="AC670" i="1"/>
  <c r="AD669" i="1"/>
  <c r="AF669" i="1" l="1"/>
  <c r="AG669" i="1"/>
  <c r="AH669" i="1" s="1"/>
  <c r="AC671" i="1"/>
  <c r="AD670" i="1"/>
  <c r="AF670" i="1" l="1"/>
  <c r="AG670" i="1"/>
  <c r="AH670" i="1" s="1"/>
  <c r="AC672" i="1"/>
  <c r="AD671" i="1"/>
  <c r="AG671" i="1" l="1"/>
  <c r="AF671" i="1"/>
  <c r="AC673" i="1"/>
  <c r="AD672" i="1"/>
  <c r="AF672" i="1" l="1"/>
  <c r="AG672" i="1"/>
  <c r="AH672" i="1" s="1"/>
  <c r="AC674" i="1"/>
  <c r="AD673" i="1"/>
  <c r="AH671" i="1"/>
  <c r="AF673" i="1" l="1"/>
  <c r="AG673" i="1"/>
  <c r="AH673" i="1" s="1"/>
  <c r="AC675" i="1"/>
  <c r="AD674" i="1"/>
  <c r="AF674" i="1" l="1"/>
  <c r="AG674" i="1"/>
  <c r="AH674" i="1" s="1"/>
  <c r="AC676" i="1"/>
  <c r="AD675" i="1"/>
  <c r="AG675" i="1" l="1"/>
  <c r="AF675" i="1"/>
  <c r="AC677" i="1"/>
  <c r="AD676" i="1"/>
  <c r="AF676" i="1" l="1"/>
  <c r="AG676" i="1"/>
  <c r="AH676" i="1" s="1"/>
  <c r="AC678" i="1"/>
  <c r="AD677" i="1"/>
  <c r="AH675" i="1"/>
  <c r="AF677" i="1" l="1"/>
  <c r="AG677" i="1"/>
  <c r="AH677" i="1" s="1"/>
  <c r="AC679" i="1"/>
  <c r="AD678" i="1"/>
  <c r="AF678" i="1" l="1"/>
  <c r="AG678" i="1"/>
  <c r="AH678" i="1" s="1"/>
  <c r="AC680" i="1"/>
  <c r="AD679" i="1"/>
  <c r="AG679" i="1" l="1"/>
  <c r="AF679" i="1"/>
  <c r="AC681" i="1"/>
  <c r="AD680" i="1"/>
  <c r="AF680" i="1" l="1"/>
  <c r="AG680" i="1"/>
  <c r="AH680" i="1" s="1"/>
  <c r="AC682" i="1"/>
  <c r="AD681" i="1"/>
  <c r="AH679" i="1"/>
  <c r="AF681" i="1" l="1"/>
  <c r="AG681" i="1"/>
  <c r="AH681" i="1" s="1"/>
  <c r="AC683" i="1"/>
  <c r="AD682" i="1"/>
  <c r="AF682" i="1" l="1"/>
  <c r="AG682" i="1"/>
  <c r="AH682" i="1" s="1"/>
  <c r="AC684" i="1"/>
  <c r="AD683" i="1"/>
  <c r="AG683" i="1" l="1"/>
  <c r="AF683" i="1"/>
  <c r="AC685" i="1"/>
  <c r="AD684" i="1"/>
  <c r="AF684" i="1" l="1"/>
  <c r="AG684" i="1"/>
  <c r="AH684" i="1" s="1"/>
  <c r="AC686" i="1"/>
  <c r="AD685" i="1"/>
  <c r="AH683" i="1"/>
  <c r="AC687" i="1" l="1"/>
  <c r="AD686" i="1"/>
  <c r="AF685" i="1"/>
  <c r="AG685" i="1"/>
  <c r="AH685" i="1" s="1"/>
  <c r="AF686" i="1" l="1"/>
  <c r="AG686" i="1"/>
  <c r="AH686" i="1" s="1"/>
  <c r="AC688" i="1"/>
  <c r="AD687" i="1"/>
  <c r="AG687" i="1" l="1"/>
  <c r="AF687" i="1"/>
  <c r="AC689" i="1"/>
  <c r="AD688" i="1"/>
  <c r="AF688" i="1" l="1"/>
  <c r="AG688" i="1"/>
  <c r="AC690" i="1"/>
  <c r="AD689" i="1"/>
  <c r="AH687" i="1"/>
  <c r="AH688" i="1" l="1"/>
  <c r="AF689" i="1"/>
  <c r="AG689" i="1"/>
  <c r="AH689" i="1" s="1"/>
  <c r="AC691" i="1"/>
  <c r="AD690" i="1"/>
  <c r="AF690" i="1" l="1"/>
  <c r="AG690" i="1"/>
  <c r="AH690" i="1" s="1"/>
  <c r="AC692" i="1"/>
  <c r="AD691" i="1"/>
  <c r="AG691" i="1" l="1"/>
  <c r="AF691" i="1"/>
  <c r="AC693" i="1"/>
  <c r="AD692" i="1"/>
  <c r="AF692" i="1" l="1"/>
  <c r="AG692" i="1"/>
  <c r="AH692" i="1" s="1"/>
  <c r="AC694" i="1"/>
  <c r="AD693" i="1"/>
  <c r="AH691" i="1"/>
  <c r="AF693" i="1" l="1"/>
  <c r="AG693" i="1"/>
  <c r="AH693" i="1" s="1"/>
  <c r="AC695" i="1"/>
  <c r="AD694" i="1"/>
  <c r="AC696" i="1" l="1"/>
  <c r="AD695" i="1"/>
  <c r="AF694" i="1"/>
  <c r="AG694" i="1"/>
  <c r="AH694" i="1" s="1"/>
  <c r="AG695" i="1" l="1"/>
  <c r="AF695" i="1"/>
  <c r="AC697" i="1"/>
  <c r="AD696" i="1"/>
  <c r="AF696" i="1" l="1"/>
  <c r="AG696" i="1"/>
  <c r="AH696" i="1" s="1"/>
  <c r="AC698" i="1"/>
  <c r="AD697" i="1"/>
  <c r="AH695" i="1"/>
  <c r="AF697" i="1" l="1"/>
  <c r="AG697" i="1"/>
  <c r="AH697" i="1" s="1"/>
  <c r="AC699" i="1"/>
  <c r="AD698" i="1"/>
  <c r="AF698" i="1" l="1"/>
  <c r="AG698" i="1"/>
  <c r="AH698" i="1" s="1"/>
  <c r="AC700" i="1"/>
  <c r="AD699" i="1"/>
  <c r="AG699" i="1" l="1"/>
  <c r="AF699" i="1"/>
  <c r="AC701" i="1"/>
  <c r="AD700" i="1"/>
  <c r="AF700" i="1" l="1"/>
  <c r="AG700" i="1"/>
  <c r="AC702" i="1"/>
  <c r="AD701" i="1"/>
  <c r="AH699" i="1"/>
  <c r="AH700" i="1" l="1"/>
  <c r="AF701" i="1"/>
  <c r="AG701" i="1"/>
  <c r="AH701" i="1" s="1"/>
  <c r="AC703" i="1"/>
  <c r="AD702" i="1"/>
  <c r="AF702" i="1" l="1"/>
  <c r="AG702" i="1"/>
  <c r="AH702" i="1" s="1"/>
  <c r="AC704" i="1"/>
  <c r="AD703" i="1"/>
  <c r="AG703" i="1" l="1"/>
  <c r="AF703" i="1"/>
  <c r="AC705" i="1"/>
  <c r="AD704" i="1"/>
  <c r="AC706" i="1" l="1"/>
  <c r="AD705" i="1"/>
  <c r="AF704" i="1"/>
  <c r="AG704" i="1"/>
  <c r="AH703" i="1"/>
  <c r="AH704" i="1" l="1"/>
  <c r="AF705" i="1"/>
  <c r="AG705" i="1"/>
  <c r="AH705" i="1" s="1"/>
  <c r="AC707" i="1"/>
  <c r="AD706" i="1"/>
  <c r="AF706" i="1" l="1"/>
  <c r="AG706" i="1"/>
  <c r="AC708" i="1"/>
  <c r="AD707" i="1"/>
  <c r="AG707" i="1" l="1"/>
  <c r="AF707" i="1"/>
  <c r="AC709" i="1"/>
  <c r="AD708" i="1"/>
  <c r="AH706" i="1"/>
  <c r="AF708" i="1" l="1"/>
  <c r="AG708" i="1"/>
  <c r="AH708" i="1" s="1"/>
  <c r="AC710" i="1"/>
  <c r="AD709" i="1"/>
  <c r="AH707" i="1"/>
  <c r="AF709" i="1" l="1"/>
  <c r="AG709" i="1"/>
  <c r="AH709" i="1" s="1"/>
  <c r="AC711" i="1"/>
  <c r="AD710" i="1"/>
  <c r="AF710" i="1" l="1"/>
  <c r="AG710" i="1"/>
  <c r="AC712" i="1"/>
  <c r="AD711" i="1"/>
  <c r="AH710" i="1" l="1"/>
  <c r="AG711" i="1"/>
  <c r="AF711" i="1"/>
  <c r="AC713" i="1"/>
  <c r="AD712" i="1"/>
  <c r="AF712" i="1" l="1"/>
  <c r="AG712" i="1"/>
  <c r="AC714" i="1"/>
  <c r="AD713" i="1"/>
  <c r="AH711" i="1"/>
  <c r="AH712" i="1" l="1"/>
  <c r="AC715" i="1"/>
  <c r="AD714" i="1"/>
  <c r="AF713" i="1"/>
  <c r="AG713" i="1"/>
  <c r="AH713" i="1" s="1"/>
  <c r="AF714" i="1" l="1"/>
  <c r="AG714" i="1"/>
  <c r="AC716" i="1"/>
  <c r="AD715" i="1"/>
  <c r="AH714" i="1" l="1"/>
  <c r="AC717" i="1"/>
  <c r="AD716" i="1"/>
  <c r="AG715" i="1"/>
  <c r="AF715" i="1"/>
  <c r="AH715" i="1" l="1"/>
  <c r="AF716" i="1"/>
  <c r="AG716" i="1"/>
  <c r="AH716" i="1" s="1"/>
  <c r="AC718" i="1"/>
  <c r="AD717" i="1"/>
  <c r="AF717" i="1" l="1"/>
  <c r="AG717" i="1"/>
  <c r="AH717" i="1" s="1"/>
  <c r="AC719" i="1"/>
  <c r="AD718" i="1"/>
  <c r="AF718" i="1" l="1"/>
  <c r="AG718" i="1"/>
  <c r="AH718" i="1" s="1"/>
  <c r="AC720" i="1"/>
  <c r="AD719" i="1"/>
  <c r="AG719" i="1" l="1"/>
  <c r="AF719" i="1"/>
  <c r="AC721" i="1"/>
  <c r="AD720" i="1"/>
  <c r="AF720" i="1" l="1"/>
  <c r="AG720" i="1"/>
  <c r="AH720" i="1" s="1"/>
  <c r="AC722" i="1"/>
  <c r="AD721" i="1"/>
  <c r="AH719" i="1"/>
  <c r="AF721" i="1" l="1"/>
  <c r="AG721" i="1"/>
  <c r="AH721" i="1" s="1"/>
  <c r="AC723" i="1"/>
  <c r="AD722" i="1"/>
  <c r="AC724" i="1" l="1"/>
  <c r="AD723" i="1"/>
  <c r="AF722" i="1"/>
  <c r="AG722" i="1"/>
  <c r="AH722" i="1" s="1"/>
  <c r="AG723" i="1" l="1"/>
  <c r="AF723" i="1"/>
  <c r="AC725" i="1"/>
  <c r="AD724" i="1"/>
  <c r="AF724" i="1" l="1"/>
  <c r="AG724" i="1"/>
  <c r="AC726" i="1"/>
  <c r="AD725" i="1"/>
  <c r="AH723" i="1"/>
  <c r="AH724" i="1" l="1"/>
  <c r="AF725" i="1"/>
  <c r="AG725" i="1"/>
  <c r="AH725" i="1" s="1"/>
  <c r="AC727" i="1"/>
  <c r="AD726" i="1"/>
  <c r="AF726" i="1" l="1"/>
  <c r="AG726" i="1"/>
  <c r="AC728" i="1"/>
  <c r="AD727" i="1"/>
  <c r="AH726" i="1" l="1"/>
  <c r="AG727" i="1"/>
  <c r="AF727" i="1"/>
  <c r="AC729" i="1"/>
  <c r="AD728" i="1"/>
  <c r="AF728" i="1" l="1"/>
  <c r="AG728" i="1"/>
  <c r="AH728" i="1" s="1"/>
  <c r="AC730" i="1"/>
  <c r="AD729" i="1"/>
  <c r="AH727" i="1"/>
  <c r="AF729" i="1" l="1"/>
  <c r="AG729" i="1"/>
  <c r="AC731" i="1"/>
  <c r="AD730" i="1"/>
  <c r="AH729" i="1" l="1"/>
  <c r="AF730" i="1"/>
  <c r="AG730" i="1"/>
  <c r="AH730" i="1" s="1"/>
  <c r="AC732" i="1"/>
  <c r="AD731" i="1"/>
  <c r="AG731" i="1" l="1"/>
  <c r="AF731" i="1"/>
  <c r="AC733" i="1"/>
  <c r="AD732" i="1"/>
  <c r="AF732" i="1" l="1"/>
  <c r="AG732" i="1"/>
  <c r="AH732" i="1" s="1"/>
  <c r="AC734" i="1"/>
  <c r="AD733" i="1"/>
  <c r="AH731" i="1"/>
  <c r="AF733" i="1" l="1"/>
  <c r="AG733" i="1"/>
  <c r="AC735" i="1"/>
  <c r="AD734" i="1"/>
  <c r="AH733" i="1" l="1"/>
  <c r="AF734" i="1"/>
  <c r="AG734" i="1"/>
  <c r="AC736" i="1"/>
  <c r="AD735" i="1"/>
  <c r="AH734" i="1" l="1"/>
  <c r="AG735" i="1"/>
  <c r="AF735" i="1"/>
  <c r="AC737" i="1"/>
  <c r="AD736" i="1"/>
  <c r="AF736" i="1" l="1"/>
  <c r="AG736" i="1"/>
  <c r="AH736" i="1" s="1"/>
  <c r="AC738" i="1"/>
  <c r="AD737" i="1"/>
  <c r="AH735" i="1"/>
  <c r="AF737" i="1" l="1"/>
  <c r="AG737" i="1"/>
  <c r="AH737" i="1" s="1"/>
  <c r="AC739" i="1"/>
  <c r="AD738" i="1"/>
  <c r="AF738" i="1" l="1"/>
  <c r="AG738" i="1"/>
  <c r="AH738" i="1" s="1"/>
  <c r="AC740" i="1"/>
  <c r="AD739" i="1"/>
  <c r="AG739" i="1" l="1"/>
  <c r="AF739" i="1"/>
  <c r="AC741" i="1"/>
  <c r="AD740" i="1"/>
  <c r="AF740" i="1" l="1"/>
  <c r="AG740" i="1"/>
  <c r="AC742" i="1"/>
  <c r="AD741" i="1"/>
  <c r="AH739" i="1"/>
  <c r="AH740" i="1" l="1"/>
  <c r="AF741" i="1"/>
  <c r="AG741" i="1"/>
  <c r="AH741" i="1" s="1"/>
  <c r="AC743" i="1"/>
  <c r="AD742" i="1"/>
  <c r="AF742" i="1" l="1"/>
  <c r="AG742" i="1"/>
  <c r="AC744" i="1"/>
  <c r="AD743" i="1"/>
  <c r="AH742" i="1" l="1"/>
  <c r="AG743" i="1"/>
  <c r="AF743" i="1"/>
  <c r="AC745" i="1"/>
  <c r="AD744" i="1"/>
  <c r="AC746" i="1" l="1"/>
  <c r="AD745" i="1"/>
  <c r="AF744" i="1"/>
  <c r="AG744" i="1"/>
  <c r="AH743" i="1"/>
  <c r="AH744" i="1" l="1"/>
  <c r="AF745" i="1"/>
  <c r="AG745" i="1"/>
  <c r="AH745" i="1" s="1"/>
  <c r="AC747" i="1"/>
  <c r="AD746" i="1"/>
  <c r="AF746" i="1" l="1"/>
  <c r="AG746" i="1"/>
  <c r="AH746" i="1" s="1"/>
  <c r="AC748" i="1"/>
  <c r="AD747" i="1"/>
  <c r="AG747" i="1" l="1"/>
  <c r="AF747" i="1"/>
  <c r="AC749" i="1"/>
  <c r="AD748" i="1"/>
  <c r="AF748" i="1" l="1"/>
  <c r="AG748" i="1"/>
  <c r="AH748" i="1" s="1"/>
  <c r="AD749" i="1"/>
  <c r="AC750" i="1"/>
  <c r="AH747" i="1"/>
  <c r="AC751" i="1" l="1"/>
  <c r="AD750" i="1"/>
  <c r="AF749" i="1"/>
  <c r="AG749" i="1"/>
  <c r="AH749" i="1" s="1"/>
  <c r="AF750" i="1" l="1"/>
  <c r="AG750" i="1"/>
  <c r="AH750" i="1" s="1"/>
  <c r="AC752" i="1"/>
  <c r="AD751" i="1"/>
  <c r="AG751" i="1" l="1"/>
  <c r="AF751" i="1"/>
  <c r="AC753" i="1"/>
  <c r="AD752" i="1"/>
  <c r="AC754" i="1" l="1"/>
  <c r="AD753" i="1"/>
  <c r="AF752" i="1"/>
  <c r="AG752" i="1"/>
  <c r="AH752" i="1" s="1"/>
  <c r="AH751" i="1"/>
  <c r="AF753" i="1" l="1"/>
  <c r="AG753" i="1"/>
  <c r="AH753" i="1" s="1"/>
  <c r="AC755" i="1"/>
  <c r="AD754" i="1"/>
  <c r="AF754" i="1" l="1"/>
  <c r="AG754" i="1"/>
  <c r="AC756" i="1"/>
  <c r="AD755" i="1"/>
  <c r="AH754" i="1" l="1"/>
  <c r="AG755" i="1"/>
  <c r="AF755" i="1"/>
  <c r="AC757" i="1"/>
  <c r="AD756" i="1"/>
  <c r="AF756" i="1" l="1"/>
  <c r="AG756" i="1"/>
  <c r="AC758" i="1"/>
  <c r="AD757" i="1"/>
  <c r="AH755" i="1"/>
  <c r="AH756" i="1" l="1"/>
  <c r="AF757" i="1"/>
  <c r="AG757" i="1"/>
  <c r="AH757" i="1" s="1"/>
  <c r="AC759" i="1"/>
  <c r="AD758" i="1"/>
  <c r="AF758" i="1" l="1"/>
  <c r="AG758" i="1"/>
  <c r="AH758" i="1" s="1"/>
  <c r="AC760" i="1"/>
  <c r="AD759" i="1"/>
  <c r="AG759" i="1" l="1"/>
  <c r="AF759" i="1"/>
  <c r="AC761" i="1"/>
  <c r="AD760" i="1"/>
  <c r="AF760" i="1" l="1"/>
  <c r="AG760" i="1"/>
  <c r="AH760" i="1" s="1"/>
  <c r="AC762" i="1"/>
  <c r="AD761" i="1"/>
  <c r="AH759" i="1"/>
  <c r="AF761" i="1" l="1"/>
  <c r="AG761" i="1"/>
  <c r="AH761" i="1" s="1"/>
  <c r="AC763" i="1"/>
  <c r="AD762" i="1"/>
  <c r="AF762" i="1" l="1"/>
  <c r="AG762" i="1"/>
  <c r="AH762" i="1" s="1"/>
  <c r="AC764" i="1"/>
  <c r="AD763" i="1"/>
  <c r="AG763" i="1" l="1"/>
  <c r="AF763" i="1"/>
  <c r="AC765" i="1"/>
  <c r="AD764" i="1"/>
  <c r="AF764" i="1" l="1"/>
  <c r="AG764" i="1"/>
  <c r="AH764" i="1" s="1"/>
  <c r="AC766" i="1"/>
  <c r="AC767" i="1" s="1"/>
  <c r="AD765" i="1"/>
  <c r="AH763" i="1"/>
  <c r="AF765" i="1" l="1"/>
  <c r="AG765" i="1"/>
  <c r="AH765" i="1" s="1"/>
  <c r="AC768" i="1"/>
  <c r="AD767" i="1"/>
  <c r="AG767" i="1" l="1"/>
  <c r="AF767" i="1"/>
  <c r="AC769" i="1"/>
  <c r="AD768" i="1"/>
  <c r="AC770" i="1" l="1"/>
  <c r="AD769" i="1"/>
  <c r="AF768" i="1"/>
  <c r="AG768" i="1"/>
  <c r="AH768" i="1" s="1"/>
  <c r="AH767" i="1"/>
  <c r="AF769" i="1" l="1"/>
  <c r="AG769" i="1"/>
  <c r="AC771" i="1"/>
  <c r="AD770" i="1"/>
  <c r="AF770" i="1" l="1"/>
  <c r="AG770" i="1"/>
  <c r="AC772" i="1"/>
  <c r="AD771" i="1"/>
  <c r="AH769" i="1"/>
  <c r="AC773" i="1" l="1"/>
  <c r="AD772" i="1"/>
  <c r="AG771" i="1"/>
  <c r="AF771" i="1"/>
  <c r="AH770" i="1"/>
  <c r="AH771" i="1" l="1"/>
  <c r="AF772" i="1"/>
  <c r="AG772" i="1"/>
  <c r="AC774" i="1"/>
  <c r="AD773" i="1"/>
  <c r="AH772" i="1" l="1"/>
  <c r="AF773" i="1"/>
  <c r="AG773" i="1"/>
  <c r="AC775" i="1"/>
  <c r="AD774" i="1"/>
  <c r="AC776" i="1" l="1"/>
  <c r="AD775" i="1"/>
  <c r="AF774" i="1"/>
  <c r="AG774" i="1"/>
  <c r="AH773" i="1"/>
  <c r="AH774" i="1" l="1"/>
  <c r="AC777" i="1"/>
  <c r="AD776" i="1"/>
  <c r="AG775" i="1"/>
  <c r="AF775" i="1"/>
  <c r="AC778" i="1" l="1"/>
  <c r="AD777" i="1"/>
  <c r="AH775" i="1"/>
  <c r="AF776" i="1"/>
  <c r="AG776" i="1"/>
  <c r="AH776" i="1" s="1"/>
  <c r="AC779" i="1" l="1"/>
  <c r="AD778" i="1"/>
  <c r="AF777" i="1"/>
  <c r="AG777" i="1"/>
  <c r="AH777" i="1" s="1"/>
  <c r="AC780" i="1" l="1"/>
  <c r="AD779" i="1"/>
  <c r="AF778" i="1"/>
  <c r="AG778" i="1"/>
  <c r="AH778" i="1" s="1"/>
  <c r="AC781" i="1" l="1"/>
  <c r="AD780" i="1"/>
  <c r="AG779" i="1"/>
  <c r="AF779" i="1"/>
  <c r="AH779" i="1" l="1"/>
  <c r="AF780" i="1"/>
  <c r="AG780" i="1"/>
  <c r="AC782" i="1"/>
  <c r="AD781" i="1"/>
  <c r="AF781" i="1" l="1"/>
  <c r="AG781" i="1"/>
  <c r="AH781" i="1" s="1"/>
  <c r="AC783" i="1"/>
  <c r="AD782" i="1"/>
  <c r="AH780" i="1"/>
  <c r="AF782" i="1" l="1"/>
  <c r="AG782" i="1"/>
  <c r="AH782" i="1" s="1"/>
  <c r="AC784" i="1"/>
  <c r="AD783" i="1"/>
  <c r="AG783" i="1" l="1"/>
  <c r="AF783" i="1"/>
  <c r="AC785" i="1"/>
  <c r="AD784" i="1"/>
  <c r="AH783" i="1" l="1"/>
  <c r="AF784" i="1"/>
  <c r="AG784" i="1"/>
  <c r="AH784" i="1" s="1"/>
  <c r="AC786" i="1"/>
  <c r="AD785" i="1"/>
  <c r="AF785" i="1" l="1"/>
  <c r="AG785" i="1"/>
  <c r="AH785" i="1" s="1"/>
  <c r="AC787" i="1"/>
  <c r="AD786" i="1"/>
  <c r="AC788" i="1" l="1"/>
  <c r="AD787" i="1"/>
  <c r="AF786" i="1"/>
  <c r="AG786" i="1"/>
  <c r="AH786" i="1" l="1"/>
  <c r="AG787" i="1"/>
  <c r="AF787" i="1"/>
  <c r="AC789" i="1"/>
  <c r="AD788" i="1"/>
  <c r="AF788" i="1" l="1"/>
  <c r="AG788" i="1"/>
  <c r="AH788" i="1" s="1"/>
  <c r="AC790" i="1"/>
  <c r="AD789" i="1"/>
  <c r="AH787" i="1"/>
  <c r="AF789" i="1" l="1"/>
  <c r="AG789" i="1"/>
  <c r="AH789" i="1" s="1"/>
  <c r="AC791" i="1"/>
  <c r="AD790" i="1"/>
  <c r="AF790" i="1" l="1"/>
  <c r="AG790" i="1"/>
  <c r="AH790" i="1" s="1"/>
  <c r="AC792" i="1"/>
  <c r="AD791" i="1"/>
  <c r="AG791" i="1" l="1"/>
  <c r="AF791" i="1"/>
  <c r="AC793" i="1"/>
  <c r="AD792" i="1"/>
  <c r="AC794" i="1" l="1"/>
  <c r="AD793" i="1"/>
  <c r="AF792" i="1"/>
  <c r="AG792" i="1"/>
  <c r="AH792" i="1" s="1"/>
  <c r="AH791" i="1"/>
  <c r="AF793" i="1" l="1"/>
  <c r="AG793" i="1"/>
  <c r="AH793" i="1" s="1"/>
  <c r="AC795" i="1"/>
  <c r="AD794" i="1"/>
  <c r="AF794" i="1" l="1"/>
  <c r="AG794" i="1"/>
  <c r="AH794" i="1" s="1"/>
  <c r="AC796" i="1"/>
  <c r="AD795" i="1"/>
  <c r="AF795" i="1" l="1"/>
  <c r="AG795" i="1"/>
  <c r="AC797" i="1"/>
  <c r="AD796" i="1"/>
  <c r="AH795" i="1" l="1"/>
  <c r="AG796" i="1"/>
  <c r="AF796" i="1"/>
  <c r="AC798" i="1"/>
  <c r="AD797" i="1"/>
  <c r="AF797" i="1" l="1"/>
  <c r="AG797" i="1"/>
  <c r="AC799" i="1"/>
  <c r="AD798" i="1"/>
  <c r="AH796" i="1"/>
  <c r="AH797" i="1" l="1"/>
  <c r="AF798" i="1"/>
  <c r="AG798" i="1"/>
  <c r="AC800" i="1"/>
  <c r="AD799" i="1"/>
  <c r="AH798" i="1" l="1"/>
  <c r="AF799" i="1"/>
  <c r="AG799" i="1"/>
  <c r="AC801" i="1"/>
  <c r="AD800" i="1"/>
  <c r="AH799" i="1" l="1"/>
  <c r="AG800" i="1"/>
  <c r="AF800" i="1"/>
  <c r="AC802" i="1"/>
  <c r="AD801" i="1"/>
  <c r="AF801" i="1" l="1"/>
  <c r="AG801" i="1"/>
  <c r="AH801" i="1" s="1"/>
  <c r="AC803" i="1"/>
  <c r="AD802" i="1"/>
  <c r="AH800" i="1"/>
  <c r="AF802" i="1" l="1"/>
  <c r="AG802" i="1"/>
  <c r="AH802" i="1" s="1"/>
  <c r="AC804" i="1"/>
  <c r="AD803" i="1"/>
  <c r="AF803" i="1" l="1"/>
  <c r="AG803" i="1"/>
  <c r="AC805" i="1"/>
  <c r="AD804" i="1"/>
  <c r="AH803" i="1" l="1"/>
  <c r="AG804" i="1"/>
  <c r="AF804" i="1"/>
  <c r="AC806" i="1"/>
  <c r="AD805" i="1"/>
  <c r="AC807" i="1" l="1"/>
  <c r="AD806" i="1"/>
  <c r="AF805" i="1"/>
  <c r="AG805" i="1"/>
  <c r="AH805" i="1" s="1"/>
  <c r="AH804" i="1"/>
  <c r="AF806" i="1" l="1"/>
  <c r="AG806" i="1"/>
  <c r="AH806" i="1" s="1"/>
  <c r="AC808" i="1"/>
  <c r="AD807" i="1"/>
  <c r="AF807" i="1" l="1"/>
  <c r="AG807" i="1"/>
  <c r="AH807" i="1" s="1"/>
  <c r="AC809" i="1"/>
  <c r="AD808" i="1"/>
  <c r="AG808" i="1" l="1"/>
  <c r="AF808" i="1"/>
  <c r="AC810" i="1"/>
  <c r="AD809" i="1"/>
  <c r="AF809" i="1" l="1"/>
  <c r="AG809" i="1"/>
  <c r="AH809" i="1" s="1"/>
  <c r="AC811" i="1"/>
  <c r="AD810" i="1"/>
  <c r="AH808" i="1"/>
  <c r="AF810" i="1" l="1"/>
  <c r="AG810" i="1"/>
  <c r="AH810" i="1" s="1"/>
  <c r="AC812" i="1"/>
  <c r="AD811" i="1"/>
  <c r="AF811" i="1" l="1"/>
  <c r="AG811" i="1"/>
  <c r="AH811" i="1" s="1"/>
  <c r="AC813" i="1"/>
  <c r="AD812" i="1"/>
  <c r="AG812" i="1" l="1"/>
  <c r="AF812" i="1"/>
  <c r="AC814" i="1"/>
  <c r="AD813" i="1"/>
  <c r="AF813" i="1" l="1"/>
  <c r="AG813" i="1"/>
  <c r="AC815" i="1"/>
  <c r="AD814" i="1"/>
  <c r="AH812" i="1"/>
  <c r="AH813" i="1" l="1"/>
  <c r="AF814" i="1"/>
  <c r="AG814" i="1"/>
  <c r="AH814" i="1" s="1"/>
  <c r="AC816" i="1"/>
  <c r="AD815" i="1"/>
  <c r="AF815" i="1" l="1"/>
  <c r="AG815" i="1"/>
  <c r="AC817" i="1"/>
  <c r="AD816" i="1"/>
  <c r="AH815" i="1" l="1"/>
  <c r="AG816" i="1"/>
  <c r="AF816" i="1"/>
  <c r="AC818" i="1"/>
  <c r="AD817" i="1"/>
  <c r="AF817" i="1" l="1"/>
  <c r="AG817" i="1"/>
  <c r="AC819" i="1"/>
  <c r="AD818" i="1"/>
  <c r="AH816" i="1"/>
  <c r="AH817" i="1" l="1"/>
  <c r="AF818" i="1"/>
  <c r="AG818" i="1"/>
  <c r="AC820" i="1"/>
  <c r="AD819" i="1"/>
  <c r="AH818" i="1" l="1"/>
  <c r="AF819" i="1"/>
  <c r="AG819" i="1"/>
  <c r="AC821" i="1"/>
  <c r="AD820" i="1"/>
  <c r="AH819" i="1" l="1"/>
  <c r="AG820" i="1"/>
  <c r="AF820" i="1"/>
  <c r="AC822" i="1"/>
  <c r="AD821" i="1"/>
  <c r="AF821" i="1" l="1"/>
  <c r="AG821" i="1"/>
  <c r="AC823" i="1"/>
  <c r="AD822" i="1"/>
  <c r="AH820" i="1"/>
  <c r="AH821" i="1" l="1"/>
  <c r="AF822" i="1"/>
  <c r="AG822" i="1"/>
  <c r="AH822" i="1" s="1"/>
  <c r="AC824" i="1"/>
  <c r="AD823" i="1"/>
  <c r="AF823" i="1" l="1"/>
  <c r="AG823" i="1"/>
  <c r="AH823" i="1" s="1"/>
  <c r="AC825" i="1"/>
  <c r="AD824" i="1"/>
  <c r="AG824" i="1" l="1"/>
  <c r="AF824" i="1"/>
  <c r="AC826" i="1"/>
  <c r="AD825" i="1"/>
  <c r="AF825" i="1" l="1"/>
  <c r="AG825" i="1"/>
  <c r="AH825" i="1" s="1"/>
  <c r="AC827" i="1"/>
  <c r="AD826" i="1"/>
  <c r="AH824" i="1"/>
  <c r="AC828" i="1" l="1"/>
  <c r="AD827" i="1"/>
  <c r="AF826" i="1"/>
  <c r="AG826" i="1"/>
  <c r="AH826" i="1" s="1"/>
  <c r="AF827" i="1" l="1"/>
  <c r="AG827" i="1"/>
  <c r="AH827" i="1" s="1"/>
  <c r="AC829" i="1"/>
  <c r="AD828" i="1"/>
  <c r="AG828" i="1" l="1"/>
  <c r="AF828" i="1"/>
  <c r="AC830" i="1"/>
  <c r="AD829" i="1"/>
  <c r="AF829" i="1" l="1"/>
  <c r="AG829" i="1"/>
  <c r="AH829" i="1" s="1"/>
  <c r="AC831" i="1"/>
  <c r="AD830" i="1"/>
  <c r="AH828" i="1"/>
  <c r="AF830" i="1" l="1"/>
  <c r="AG830" i="1"/>
  <c r="AH830" i="1" s="1"/>
  <c r="AC832" i="1"/>
  <c r="AD831" i="1"/>
  <c r="AF831" i="1" l="1"/>
  <c r="AG831" i="1"/>
  <c r="AH831" i="1" s="1"/>
  <c r="AC833" i="1"/>
  <c r="AD832" i="1"/>
  <c r="AG832" i="1" l="1"/>
  <c r="AF832" i="1"/>
  <c r="AC834" i="1"/>
  <c r="AD833" i="1"/>
  <c r="AC835" i="1" l="1"/>
  <c r="AD834" i="1"/>
  <c r="AF833" i="1"/>
  <c r="AG833" i="1"/>
  <c r="AH833" i="1" s="1"/>
  <c r="AH832" i="1"/>
  <c r="AF834" i="1" l="1"/>
  <c r="AG834" i="1"/>
  <c r="AH834" i="1" s="1"/>
  <c r="AC836" i="1"/>
  <c r="AD835" i="1"/>
  <c r="AF835" i="1" l="1"/>
  <c r="AG835" i="1"/>
  <c r="AH835" i="1" s="1"/>
  <c r="AC837" i="1"/>
  <c r="AD836" i="1"/>
  <c r="AC838" i="1" l="1"/>
  <c r="AD837" i="1"/>
  <c r="AG836" i="1"/>
  <c r="AF836" i="1"/>
  <c r="AH836" i="1" l="1"/>
  <c r="AF837" i="1"/>
  <c r="AG837" i="1"/>
  <c r="AH837" i="1" s="1"/>
  <c r="AC839" i="1"/>
  <c r="AD838" i="1"/>
  <c r="AF838" i="1" l="1"/>
  <c r="AG838" i="1"/>
  <c r="AC840" i="1"/>
  <c r="AD839" i="1"/>
  <c r="AH838" i="1" l="1"/>
  <c r="AF839" i="1"/>
  <c r="AG839" i="1"/>
  <c r="AH839" i="1" s="1"/>
  <c r="AC841" i="1"/>
  <c r="AD840" i="1"/>
  <c r="AG840" i="1" l="1"/>
  <c r="AF840" i="1"/>
  <c r="AC842" i="1"/>
  <c r="AD841" i="1"/>
  <c r="AD842" i="1" l="1"/>
  <c r="AC843" i="1"/>
  <c r="AF841" i="1"/>
  <c r="AG841" i="1"/>
  <c r="AH841" i="1" s="1"/>
  <c r="AH840" i="1"/>
  <c r="AC844" i="1" l="1"/>
  <c r="AD843" i="1"/>
  <c r="AF842" i="1"/>
  <c r="AG842" i="1"/>
  <c r="AH842" i="1" s="1"/>
  <c r="AF843" i="1" l="1"/>
  <c r="AG843" i="1"/>
  <c r="AH843" i="1" s="1"/>
  <c r="AC845" i="1"/>
  <c r="AD844" i="1"/>
  <c r="AG844" i="1" l="1"/>
  <c r="AF844" i="1"/>
  <c r="AC846" i="1"/>
  <c r="AD845" i="1"/>
  <c r="AF845" i="1" l="1"/>
  <c r="AG845" i="1"/>
  <c r="AH845" i="1" s="1"/>
  <c r="AC847" i="1"/>
  <c r="AD846" i="1"/>
  <c r="AH844" i="1"/>
  <c r="AF846" i="1" l="1"/>
  <c r="AG846" i="1"/>
  <c r="AH846" i="1" s="1"/>
  <c r="AC848" i="1"/>
  <c r="AD847" i="1"/>
  <c r="AF847" i="1" l="1"/>
  <c r="AG847" i="1"/>
  <c r="AH847" i="1" s="1"/>
  <c r="AC849" i="1"/>
  <c r="AD848" i="1"/>
  <c r="AG848" i="1" l="1"/>
  <c r="AF848" i="1"/>
  <c r="AC850" i="1"/>
  <c r="AD849" i="1"/>
  <c r="AF849" i="1" l="1"/>
  <c r="AG849" i="1"/>
  <c r="AH849" i="1" s="1"/>
  <c r="AC851" i="1"/>
  <c r="AD850" i="1"/>
  <c r="AH848" i="1"/>
  <c r="AF850" i="1" l="1"/>
  <c r="AG850" i="1"/>
  <c r="AH850" i="1" s="1"/>
  <c r="AC852" i="1"/>
  <c r="AD851" i="1"/>
  <c r="AF851" i="1" l="1"/>
  <c r="AG851" i="1"/>
  <c r="AC853" i="1"/>
  <c r="AD852" i="1"/>
  <c r="AH851" i="1" l="1"/>
  <c r="AG852" i="1"/>
  <c r="AF852" i="1"/>
  <c r="AC854" i="1"/>
  <c r="AD853" i="1"/>
  <c r="AF853" i="1" l="1"/>
  <c r="AG853" i="1"/>
  <c r="AC855" i="1"/>
  <c r="AD854" i="1"/>
  <c r="AH852" i="1"/>
  <c r="AH853" i="1" l="1"/>
  <c r="AF854" i="1"/>
  <c r="AG854" i="1"/>
  <c r="AH854" i="1" s="1"/>
  <c r="AC856" i="1"/>
  <c r="AD855" i="1"/>
  <c r="AF855" i="1" l="1"/>
  <c r="AG855" i="1"/>
  <c r="AH855" i="1" s="1"/>
  <c r="AC857" i="1"/>
  <c r="AD856" i="1"/>
  <c r="AG856" i="1" l="1"/>
  <c r="AF856" i="1"/>
  <c r="AC858" i="1"/>
  <c r="AD857" i="1"/>
  <c r="AF857" i="1" l="1"/>
  <c r="AG857" i="1"/>
  <c r="AH857" i="1" s="1"/>
  <c r="AC859" i="1"/>
  <c r="AD858" i="1"/>
  <c r="AH856" i="1"/>
  <c r="AF858" i="1" l="1"/>
  <c r="AG858" i="1"/>
  <c r="AC860" i="1"/>
  <c r="AD859" i="1"/>
  <c r="AH858" i="1" l="1"/>
  <c r="AF859" i="1"/>
  <c r="AG859" i="1"/>
  <c r="AH859" i="1" s="1"/>
  <c r="AC861" i="1"/>
  <c r="AD860" i="1"/>
  <c r="AG860" i="1" l="1"/>
  <c r="AF860" i="1"/>
  <c r="AC862" i="1"/>
  <c r="AD861" i="1"/>
  <c r="AF861" i="1" l="1"/>
  <c r="AG861" i="1"/>
  <c r="AH861" i="1" s="1"/>
  <c r="AC863" i="1"/>
  <c r="AD862" i="1"/>
  <c r="AH860" i="1"/>
  <c r="AF862" i="1" l="1"/>
  <c r="AG862" i="1"/>
  <c r="AH862" i="1" s="1"/>
  <c r="AC864" i="1"/>
  <c r="AD863" i="1"/>
  <c r="AF863" i="1" l="1"/>
  <c r="AG863" i="1"/>
  <c r="AH863" i="1" s="1"/>
  <c r="AC865" i="1"/>
  <c r="AD864" i="1"/>
  <c r="AG864" i="1" l="1"/>
  <c r="AF864" i="1"/>
  <c r="AC866" i="1"/>
  <c r="AD865" i="1"/>
  <c r="AF865" i="1" l="1"/>
  <c r="AG865" i="1"/>
  <c r="AH865" i="1" s="1"/>
  <c r="AC867" i="1"/>
  <c r="AD866" i="1"/>
  <c r="AH864" i="1"/>
  <c r="AF866" i="1" l="1"/>
  <c r="AG866" i="1"/>
  <c r="AH866" i="1" s="1"/>
  <c r="AC868" i="1"/>
  <c r="AD867" i="1"/>
  <c r="AF867" i="1" l="1"/>
  <c r="AG867" i="1"/>
  <c r="AC869" i="1"/>
  <c r="AD868" i="1"/>
  <c r="AH867" i="1" l="1"/>
  <c r="AG868" i="1"/>
  <c r="AF868" i="1"/>
  <c r="AC870" i="1"/>
  <c r="AD869" i="1"/>
  <c r="AF869" i="1" l="1"/>
  <c r="AG869" i="1"/>
  <c r="AH869" i="1" s="1"/>
  <c r="AC871" i="1"/>
  <c r="AD870" i="1"/>
  <c r="AH868" i="1"/>
  <c r="AF870" i="1" l="1"/>
  <c r="AG870" i="1"/>
  <c r="AH870" i="1" s="1"/>
  <c r="AC872" i="1"/>
  <c r="AD871" i="1"/>
  <c r="AF871" i="1" l="1"/>
  <c r="AG871" i="1"/>
  <c r="AH871" i="1" s="1"/>
  <c r="AC873" i="1"/>
  <c r="AD872" i="1"/>
  <c r="AC874" i="1" l="1"/>
  <c r="AD873" i="1"/>
  <c r="AG872" i="1"/>
  <c r="AF872" i="1"/>
  <c r="AH872" i="1" l="1"/>
  <c r="AF873" i="1"/>
  <c r="AG873" i="1"/>
  <c r="AH873" i="1" s="1"/>
  <c r="AC875" i="1"/>
  <c r="AD874" i="1"/>
  <c r="AF874" i="1" l="1"/>
  <c r="AG874" i="1"/>
  <c r="AH874" i="1" s="1"/>
  <c r="AC876" i="1"/>
  <c r="AD875" i="1"/>
  <c r="AF875" i="1" l="1"/>
  <c r="AG875" i="1"/>
  <c r="AH875" i="1" s="1"/>
  <c r="AC877" i="1"/>
  <c r="AD876" i="1"/>
  <c r="AG876" i="1" l="1"/>
  <c r="AF876" i="1"/>
  <c r="AC878" i="1"/>
  <c r="AD877" i="1"/>
  <c r="AF877" i="1" l="1"/>
  <c r="AG877" i="1"/>
  <c r="AH877" i="1" s="1"/>
  <c r="AC879" i="1"/>
  <c r="AD878" i="1"/>
  <c r="AH876" i="1"/>
  <c r="AF878" i="1" l="1"/>
  <c r="AG878" i="1"/>
  <c r="AH878" i="1" s="1"/>
  <c r="AC880" i="1"/>
  <c r="AD879" i="1"/>
  <c r="AF879" i="1" l="1"/>
  <c r="AG879" i="1"/>
  <c r="AH879" i="1" s="1"/>
  <c r="AC881" i="1"/>
  <c r="AD880" i="1"/>
  <c r="AG880" i="1" l="1"/>
  <c r="AF880" i="1"/>
  <c r="AC882" i="1"/>
  <c r="AD881" i="1"/>
  <c r="AH880" i="1" l="1"/>
  <c r="AC883" i="1"/>
  <c r="AD882" i="1"/>
  <c r="AF881" i="1"/>
  <c r="AG881" i="1"/>
  <c r="AH881" i="1" s="1"/>
  <c r="AC884" i="1" l="1"/>
  <c r="AD883" i="1"/>
  <c r="AF882" i="1"/>
  <c r="AG882" i="1"/>
  <c r="AH882" i="1" s="1"/>
  <c r="AF883" i="1" l="1"/>
  <c r="AG883" i="1"/>
  <c r="AC885" i="1"/>
  <c r="AD884" i="1"/>
  <c r="AH883" i="1" l="1"/>
  <c r="AG884" i="1"/>
  <c r="AF884" i="1"/>
  <c r="AC886" i="1"/>
  <c r="AD885" i="1"/>
  <c r="AF885" i="1" l="1"/>
  <c r="AG885" i="1"/>
  <c r="AC887" i="1"/>
  <c r="AD886" i="1"/>
  <c r="AH884" i="1"/>
  <c r="AH885" i="1" l="1"/>
  <c r="AF886" i="1"/>
  <c r="AG886" i="1"/>
  <c r="AC888" i="1"/>
  <c r="AD887" i="1"/>
  <c r="AH886" i="1" l="1"/>
  <c r="AF887" i="1"/>
  <c r="AG887" i="1"/>
  <c r="AC889" i="1"/>
  <c r="AD888" i="1"/>
  <c r="AH887" i="1" l="1"/>
  <c r="AG888" i="1"/>
  <c r="AF888" i="1"/>
  <c r="AC890" i="1"/>
  <c r="AD889" i="1"/>
  <c r="AF889" i="1" l="1"/>
  <c r="AG889" i="1"/>
  <c r="AC891" i="1"/>
  <c r="AD890" i="1"/>
  <c r="AH888" i="1"/>
  <c r="AH889" i="1" l="1"/>
  <c r="AF890" i="1"/>
  <c r="AG890" i="1"/>
  <c r="AH890" i="1" s="1"/>
  <c r="AC892" i="1"/>
  <c r="AD891" i="1"/>
  <c r="AF891" i="1" l="1"/>
  <c r="AG891" i="1"/>
  <c r="AC893" i="1"/>
  <c r="AD892" i="1"/>
  <c r="AH891" i="1" l="1"/>
  <c r="AG892" i="1"/>
  <c r="AF892" i="1"/>
  <c r="AC894" i="1"/>
  <c r="AD893" i="1"/>
  <c r="AC895" i="1" l="1"/>
  <c r="AD894" i="1"/>
  <c r="AF893" i="1"/>
  <c r="AG893" i="1"/>
  <c r="AH893" i="1" s="1"/>
  <c r="AH892" i="1"/>
  <c r="AF894" i="1" l="1"/>
  <c r="AG894" i="1"/>
  <c r="AH894" i="1" s="1"/>
  <c r="AC896" i="1"/>
  <c r="AD895" i="1"/>
  <c r="AF895" i="1" l="1"/>
  <c r="AG895" i="1"/>
  <c r="AH895" i="1" s="1"/>
  <c r="AC897" i="1"/>
  <c r="AD896" i="1"/>
  <c r="AG896" i="1" l="1"/>
  <c r="AF896" i="1"/>
  <c r="AC898" i="1"/>
  <c r="AD897" i="1"/>
  <c r="AC899" i="1" l="1"/>
  <c r="AD898" i="1"/>
  <c r="AF897" i="1"/>
  <c r="AG897" i="1"/>
  <c r="AH896" i="1"/>
  <c r="AH897" i="1" l="1"/>
  <c r="AF898" i="1"/>
  <c r="AG898" i="1"/>
  <c r="AH898" i="1" s="1"/>
  <c r="AC900" i="1"/>
  <c r="AD899" i="1"/>
  <c r="AF899" i="1" l="1"/>
  <c r="AG899" i="1"/>
  <c r="AH899" i="1" s="1"/>
  <c r="AC901" i="1"/>
  <c r="AD900" i="1"/>
  <c r="AG900" i="1" l="1"/>
  <c r="AF900" i="1"/>
  <c r="AC902" i="1"/>
  <c r="AD901" i="1"/>
  <c r="AF901" i="1" l="1"/>
  <c r="AG901" i="1"/>
  <c r="AH901" i="1" s="1"/>
  <c r="AC903" i="1"/>
  <c r="AD902" i="1"/>
  <c r="AH900" i="1"/>
  <c r="AF902" i="1" l="1"/>
  <c r="AG902" i="1"/>
  <c r="AH902" i="1" s="1"/>
  <c r="AC904" i="1"/>
  <c r="AD903" i="1"/>
  <c r="AF903" i="1" l="1"/>
  <c r="AG903" i="1"/>
  <c r="AH903" i="1" s="1"/>
  <c r="AC905" i="1"/>
  <c r="AD904" i="1"/>
  <c r="AG904" i="1" l="1"/>
  <c r="AF904" i="1"/>
  <c r="AC906" i="1"/>
  <c r="AD905" i="1"/>
  <c r="AF905" i="1" l="1"/>
  <c r="AG905" i="1"/>
  <c r="AH905" i="1" s="1"/>
  <c r="AC907" i="1"/>
  <c r="AD906" i="1"/>
  <c r="AH904" i="1"/>
  <c r="AF906" i="1" l="1"/>
  <c r="AG906" i="1"/>
  <c r="AH906" i="1" s="1"/>
  <c r="AC908" i="1"/>
  <c r="AD907" i="1"/>
  <c r="AF907" i="1" l="1"/>
  <c r="AG907" i="1"/>
  <c r="AC909" i="1"/>
  <c r="AD908" i="1"/>
  <c r="AG908" i="1" l="1"/>
  <c r="AF908" i="1"/>
  <c r="AC910" i="1"/>
  <c r="AD909" i="1"/>
  <c r="AH907" i="1"/>
  <c r="AF909" i="1" l="1"/>
  <c r="AG909" i="1"/>
  <c r="AH909" i="1" s="1"/>
  <c r="AC911" i="1"/>
  <c r="AD910" i="1"/>
  <c r="AH908" i="1"/>
  <c r="AF910" i="1" l="1"/>
  <c r="AG910" i="1"/>
  <c r="AH910" i="1" s="1"/>
  <c r="AC912" i="1"/>
  <c r="AD911" i="1"/>
  <c r="AF911" i="1" l="1"/>
  <c r="AG911" i="1"/>
  <c r="AH911" i="1" s="1"/>
  <c r="AC913" i="1"/>
  <c r="AD912" i="1"/>
  <c r="AG912" i="1" l="1"/>
  <c r="AF912" i="1"/>
  <c r="AC914" i="1"/>
  <c r="AD913" i="1"/>
  <c r="AH912" i="1" l="1"/>
  <c r="AF913" i="1"/>
  <c r="AG913" i="1"/>
  <c r="AH913" i="1" s="1"/>
  <c r="AC915" i="1"/>
  <c r="AD914" i="1"/>
  <c r="AF914" i="1" l="1"/>
  <c r="AG914" i="1"/>
  <c r="AC916" i="1"/>
  <c r="AD915" i="1"/>
  <c r="AF915" i="1" l="1"/>
  <c r="AG915" i="1"/>
  <c r="AH915" i="1" s="1"/>
  <c r="AC917" i="1"/>
  <c r="AD916" i="1"/>
  <c r="AH914" i="1"/>
  <c r="AG916" i="1" l="1"/>
  <c r="AF916" i="1"/>
  <c r="AC918" i="1"/>
  <c r="AD917" i="1"/>
  <c r="AF917" i="1" l="1"/>
  <c r="AG917" i="1"/>
  <c r="AC919" i="1"/>
  <c r="AD918" i="1"/>
  <c r="AH916" i="1"/>
  <c r="AH917" i="1" l="1"/>
  <c r="AF918" i="1"/>
  <c r="AG918" i="1"/>
  <c r="AH918" i="1" s="1"/>
  <c r="AC920" i="1"/>
  <c r="AD919" i="1"/>
  <c r="AF919" i="1" l="1"/>
  <c r="AG919" i="1"/>
  <c r="AH919" i="1" s="1"/>
  <c r="AC921" i="1"/>
  <c r="AD920" i="1"/>
  <c r="AG920" i="1" l="1"/>
  <c r="AF920" i="1"/>
  <c r="AC922" i="1"/>
  <c r="AD921" i="1"/>
  <c r="AF921" i="1" l="1"/>
  <c r="AG921" i="1"/>
  <c r="AH921" i="1" s="1"/>
  <c r="AC923" i="1"/>
  <c r="AD922" i="1"/>
  <c r="AH920" i="1"/>
  <c r="AF922" i="1" l="1"/>
  <c r="AG922" i="1"/>
  <c r="AH922" i="1" s="1"/>
  <c r="AC924" i="1"/>
  <c r="AD923" i="1"/>
  <c r="AF923" i="1" l="1"/>
  <c r="AG923" i="1"/>
  <c r="AH923" i="1" s="1"/>
  <c r="AC925" i="1"/>
  <c r="AD924" i="1"/>
  <c r="AG924" i="1" l="1"/>
  <c r="AF924" i="1"/>
  <c r="AC926" i="1"/>
  <c r="AD925" i="1"/>
  <c r="AF925" i="1" l="1"/>
  <c r="AG925" i="1"/>
  <c r="AH925" i="1" s="1"/>
  <c r="AC927" i="1"/>
  <c r="AD926" i="1"/>
  <c r="AH924" i="1"/>
  <c r="AF926" i="1" l="1"/>
  <c r="AG926" i="1"/>
  <c r="AH926" i="1" s="1"/>
  <c r="AC928" i="1"/>
  <c r="AD927" i="1"/>
  <c r="AF927" i="1" l="1"/>
  <c r="AG927" i="1"/>
  <c r="AH927" i="1" s="1"/>
  <c r="AC929" i="1"/>
  <c r="AD928" i="1"/>
  <c r="AG928" i="1" l="1"/>
  <c r="AF928" i="1"/>
  <c r="AC930" i="1"/>
  <c r="AD929" i="1"/>
  <c r="AF929" i="1" l="1"/>
  <c r="AG929" i="1"/>
  <c r="AH929" i="1" s="1"/>
  <c r="AC931" i="1"/>
  <c r="AD930" i="1"/>
  <c r="AH928" i="1"/>
  <c r="AC932" i="1" l="1"/>
  <c r="AD931" i="1"/>
  <c r="AF930" i="1"/>
  <c r="AG930" i="1"/>
  <c r="AH930" i="1" s="1"/>
  <c r="AF931" i="1" l="1"/>
  <c r="AG931" i="1"/>
  <c r="AH931" i="1" s="1"/>
  <c r="AC933" i="1"/>
  <c r="AD932" i="1"/>
  <c r="AG932" i="1" l="1"/>
  <c r="AF932" i="1"/>
  <c r="AC934" i="1"/>
  <c r="AD933" i="1"/>
  <c r="AF933" i="1" l="1"/>
  <c r="AG933" i="1"/>
  <c r="AH933" i="1" s="1"/>
  <c r="AC935" i="1"/>
  <c r="AD934" i="1"/>
  <c r="AH932" i="1"/>
  <c r="AF934" i="1" l="1"/>
  <c r="AG934" i="1"/>
  <c r="AH934" i="1" s="1"/>
  <c r="AC936" i="1"/>
  <c r="AD935" i="1"/>
  <c r="AF935" i="1" l="1"/>
  <c r="AG935" i="1"/>
  <c r="AH935" i="1" s="1"/>
  <c r="AC937" i="1"/>
  <c r="AD936" i="1"/>
  <c r="AG936" i="1" l="1"/>
  <c r="AF936" i="1"/>
  <c r="AC938" i="1"/>
  <c r="AD937" i="1"/>
  <c r="AF937" i="1" l="1"/>
  <c r="AG937" i="1"/>
  <c r="AH937" i="1" s="1"/>
  <c r="AC939" i="1"/>
  <c r="AD938" i="1"/>
  <c r="AH936" i="1"/>
  <c r="AF938" i="1" l="1"/>
  <c r="AG938" i="1"/>
  <c r="AH938" i="1" s="1"/>
  <c r="AC940" i="1"/>
  <c r="AD939" i="1"/>
  <c r="AF939" i="1" l="1"/>
  <c r="AG939" i="1"/>
  <c r="AH939" i="1" s="1"/>
  <c r="AC941" i="1"/>
  <c r="AD940" i="1"/>
  <c r="AG940" i="1" l="1"/>
  <c r="AF940" i="1"/>
  <c r="AC942" i="1"/>
  <c r="AD941" i="1"/>
  <c r="AF941" i="1" l="1"/>
  <c r="AG941" i="1"/>
  <c r="AH941" i="1" s="1"/>
  <c r="AC943" i="1"/>
  <c r="AD942" i="1"/>
  <c r="AH940" i="1"/>
  <c r="AF942" i="1" l="1"/>
  <c r="AG942" i="1"/>
  <c r="AH942" i="1" s="1"/>
  <c r="AC944" i="1"/>
  <c r="AD943" i="1"/>
  <c r="AF943" i="1" l="1"/>
  <c r="AG943" i="1"/>
  <c r="AH943" i="1" s="1"/>
  <c r="AC945" i="1"/>
  <c r="AD944" i="1"/>
  <c r="AG944" i="1" l="1"/>
  <c r="AF944" i="1"/>
  <c r="AC946" i="1"/>
  <c r="AD945" i="1"/>
  <c r="AF945" i="1" l="1"/>
  <c r="AG945" i="1"/>
  <c r="AH945" i="1" s="1"/>
  <c r="AC947" i="1"/>
  <c r="AD946" i="1"/>
  <c r="AH944" i="1"/>
  <c r="AF946" i="1" l="1"/>
  <c r="AG946" i="1"/>
  <c r="AH946" i="1" s="1"/>
  <c r="AC948" i="1"/>
  <c r="AD947" i="1"/>
  <c r="AF947" i="1" l="1"/>
  <c r="AG947" i="1"/>
  <c r="AH947" i="1" s="1"/>
  <c r="AC949" i="1"/>
  <c r="AD948" i="1"/>
  <c r="AG948" i="1" l="1"/>
  <c r="AF948" i="1"/>
  <c r="AC950" i="1"/>
  <c r="AD949" i="1"/>
  <c r="AF949" i="1" l="1"/>
  <c r="AG949" i="1"/>
  <c r="AH949" i="1" s="1"/>
  <c r="AC951" i="1"/>
  <c r="AD950" i="1"/>
  <c r="AH948" i="1"/>
  <c r="AF950" i="1" l="1"/>
  <c r="AG950" i="1"/>
  <c r="AH950" i="1" s="1"/>
  <c r="AC952" i="1"/>
  <c r="AD951" i="1"/>
  <c r="AF951" i="1" l="1"/>
  <c r="AG951" i="1"/>
  <c r="AH951" i="1" s="1"/>
  <c r="AC953" i="1"/>
  <c r="AD952" i="1"/>
  <c r="AC954" i="1" l="1"/>
  <c r="AD953" i="1"/>
  <c r="AG952" i="1"/>
  <c r="AF952" i="1"/>
  <c r="AH952" i="1" l="1"/>
  <c r="AF953" i="1"/>
  <c r="AG953" i="1"/>
  <c r="AC955" i="1"/>
  <c r="AD954" i="1"/>
  <c r="AH953" i="1" l="1"/>
  <c r="AF954" i="1"/>
  <c r="AG954" i="1"/>
  <c r="AH954" i="1" s="1"/>
  <c r="AC956" i="1"/>
  <c r="AD955" i="1"/>
  <c r="AF955" i="1" l="1"/>
  <c r="AG955" i="1"/>
  <c r="AH955" i="1" s="1"/>
  <c r="AC957" i="1"/>
  <c r="AD956" i="1"/>
  <c r="AG956" i="1" l="1"/>
  <c r="AF956" i="1"/>
  <c r="AC958" i="1"/>
  <c r="AD957" i="1"/>
  <c r="AF957" i="1" l="1"/>
  <c r="AG957" i="1"/>
  <c r="AC959" i="1"/>
  <c r="AD958" i="1"/>
  <c r="AH956" i="1"/>
  <c r="AH957" i="1" l="1"/>
  <c r="AF958" i="1"/>
  <c r="AG958" i="1"/>
  <c r="AH958" i="1" s="1"/>
  <c r="AC960" i="1"/>
  <c r="AD959" i="1"/>
  <c r="AF959" i="1" l="1"/>
  <c r="AG959" i="1"/>
  <c r="AH959" i="1" s="1"/>
  <c r="AC961" i="1"/>
  <c r="AD960" i="1"/>
  <c r="AC962" i="1" l="1"/>
  <c r="AD961" i="1"/>
  <c r="AG960" i="1"/>
  <c r="AF960" i="1"/>
  <c r="AH960" i="1" l="1"/>
  <c r="AF961" i="1"/>
  <c r="AG961" i="1"/>
  <c r="AC963" i="1"/>
  <c r="AD962" i="1"/>
  <c r="AH961" i="1" l="1"/>
  <c r="AC964" i="1"/>
  <c r="AD963" i="1"/>
  <c r="AF962" i="1"/>
  <c r="AG962" i="1"/>
  <c r="AH962" i="1" s="1"/>
  <c r="AF963" i="1" l="1"/>
  <c r="AG963" i="1"/>
  <c r="AH963" i="1" s="1"/>
  <c r="AC965" i="1"/>
  <c r="AD964" i="1"/>
  <c r="AC966" i="1" l="1"/>
  <c r="AD965" i="1"/>
  <c r="AG964" i="1"/>
  <c r="AF964" i="1"/>
  <c r="AH964" i="1" l="1"/>
  <c r="AF965" i="1"/>
  <c r="AG965" i="1"/>
  <c r="AH965" i="1" s="1"/>
  <c r="AC967" i="1"/>
  <c r="AD966" i="1"/>
  <c r="AF966" i="1" l="1"/>
  <c r="AG966" i="1"/>
  <c r="AC968" i="1"/>
  <c r="AD967" i="1"/>
  <c r="AH966" i="1" l="1"/>
  <c r="AF967" i="1"/>
  <c r="AG967" i="1"/>
  <c r="AH967" i="1" s="1"/>
  <c r="AC969" i="1"/>
  <c r="AD968" i="1"/>
  <c r="AG968" i="1" l="1"/>
  <c r="AF968" i="1"/>
  <c r="AC970" i="1"/>
  <c r="AD969" i="1"/>
  <c r="AC971" i="1" l="1"/>
  <c r="AD970" i="1"/>
  <c r="AF969" i="1"/>
  <c r="AG969" i="1"/>
  <c r="AH969" i="1" s="1"/>
  <c r="AH968" i="1"/>
  <c r="AF970" i="1" l="1"/>
  <c r="AG970" i="1"/>
  <c r="AH970" i="1" s="1"/>
  <c r="AC972" i="1"/>
  <c r="AD971" i="1"/>
  <c r="AC973" i="1" l="1"/>
  <c r="AD972" i="1"/>
  <c r="AF971" i="1"/>
  <c r="AG971" i="1"/>
  <c r="AH971" i="1" l="1"/>
  <c r="AG972" i="1"/>
  <c r="AF972" i="1"/>
  <c r="AC974" i="1"/>
  <c r="AD973" i="1"/>
  <c r="AF973" i="1" l="1"/>
  <c r="AG973" i="1"/>
  <c r="AH973" i="1" s="1"/>
  <c r="AC975" i="1"/>
  <c r="AD974" i="1"/>
  <c r="AH972" i="1"/>
  <c r="AF974" i="1" l="1"/>
  <c r="AG974" i="1"/>
  <c r="AH974" i="1" s="1"/>
  <c r="AC976" i="1"/>
  <c r="AD975" i="1"/>
  <c r="AF975" i="1" l="1"/>
  <c r="AG975" i="1"/>
  <c r="AH975" i="1" s="1"/>
  <c r="AC977" i="1"/>
  <c r="AD976" i="1"/>
  <c r="AG976" i="1" l="1"/>
  <c r="AF976" i="1"/>
  <c r="AC978" i="1"/>
  <c r="AD977" i="1"/>
  <c r="AF977" i="1" l="1"/>
  <c r="AG977" i="1"/>
  <c r="AH977" i="1" s="1"/>
  <c r="AC979" i="1"/>
  <c r="AD978" i="1"/>
  <c r="AH976" i="1"/>
  <c r="AC980" i="1" l="1"/>
  <c r="AD979" i="1"/>
  <c r="AF978" i="1"/>
  <c r="AG978" i="1"/>
  <c r="AH978" i="1" s="1"/>
  <c r="AF979" i="1" l="1"/>
  <c r="AG979" i="1"/>
  <c r="AH979" i="1" s="1"/>
  <c r="AC981" i="1"/>
  <c r="AD980" i="1"/>
  <c r="AC982" i="1" l="1"/>
  <c r="AD981" i="1"/>
  <c r="AG980" i="1"/>
  <c r="AF980" i="1"/>
  <c r="AH980" i="1" l="1"/>
  <c r="AF981" i="1"/>
  <c r="AG981" i="1"/>
  <c r="AC983" i="1"/>
  <c r="AD982" i="1"/>
  <c r="AH981" i="1" l="1"/>
  <c r="AC984" i="1"/>
  <c r="AD983" i="1"/>
  <c r="AF982" i="1"/>
  <c r="AG982" i="1"/>
  <c r="AH982" i="1" l="1"/>
  <c r="AF983" i="1"/>
  <c r="AG983" i="1"/>
  <c r="AH983" i="1" s="1"/>
  <c r="AC985" i="1"/>
  <c r="AD984" i="1"/>
  <c r="AC986" i="1" l="1"/>
  <c r="AD985" i="1"/>
  <c r="AG984" i="1"/>
  <c r="AF984" i="1"/>
  <c r="AH984" i="1" l="1"/>
  <c r="AF985" i="1"/>
  <c r="AG985" i="1"/>
  <c r="AC987" i="1"/>
  <c r="AD986" i="1"/>
  <c r="AH985" i="1" l="1"/>
  <c r="AF986" i="1"/>
  <c r="AG986" i="1"/>
  <c r="AH986" i="1" s="1"/>
  <c r="AC988" i="1"/>
  <c r="AD987" i="1"/>
  <c r="AF987" i="1" l="1"/>
  <c r="AG987" i="1"/>
  <c r="AH987" i="1" s="1"/>
  <c r="AC989" i="1"/>
  <c r="AD988" i="1"/>
  <c r="AG988" i="1" l="1"/>
  <c r="AF988" i="1"/>
  <c r="AC990" i="1"/>
  <c r="AD989" i="1"/>
  <c r="AC991" i="1" l="1"/>
  <c r="AD990" i="1"/>
  <c r="AF989" i="1"/>
  <c r="AG989" i="1"/>
  <c r="AH989" i="1" s="1"/>
  <c r="AH988" i="1"/>
  <c r="AF990" i="1" l="1"/>
  <c r="AG990" i="1"/>
  <c r="AH990" i="1" s="1"/>
  <c r="AC992" i="1"/>
  <c r="AD991" i="1"/>
  <c r="AF991" i="1" l="1"/>
  <c r="AG991" i="1"/>
  <c r="AH991" i="1" s="1"/>
  <c r="AC993" i="1"/>
  <c r="AD992" i="1"/>
  <c r="AG992" i="1" l="1"/>
  <c r="AF992" i="1"/>
  <c r="AC994" i="1"/>
  <c r="AD993" i="1"/>
  <c r="AF993" i="1" l="1"/>
  <c r="AG993" i="1"/>
  <c r="AH993" i="1" s="1"/>
  <c r="AC995" i="1"/>
  <c r="AD994" i="1"/>
  <c r="AH992" i="1"/>
  <c r="AC996" i="1" l="1"/>
  <c r="AD995" i="1"/>
  <c r="AF994" i="1"/>
  <c r="AG994" i="1"/>
  <c r="AH994" i="1" s="1"/>
  <c r="AF995" i="1" l="1"/>
  <c r="AG995" i="1"/>
  <c r="AH995" i="1" s="1"/>
  <c r="AC997" i="1"/>
  <c r="AD996" i="1"/>
  <c r="AG996" i="1" l="1"/>
  <c r="AF996" i="1"/>
  <c r="AC998" i="1"/>
  <c r="AD997" i="1"/>
  <c r="AC999" i="1" l="1"/>
  <c r="AD998" i="1"/>
  <c r="AF997" i="1"/>
  <c r="AG997" i="1"/>
  <c r="AH996" i="1"/>
  <c r="AH997" i="1" l="1"/>
  <c r="AF998" i="1"/>
  <c r="AG998" i="1"/>
  <c r="AH998" i="1" s="1"/>
  <c r="AC1000" i="1"/>
  <c r="AD999" i="1"/>
  <c r="AC1001" i="1" l="1"/>
  <c r="AD1000" i="1"/>
  <c r="AF999" i="1"/>
  <c r="AG999" i="1"/>
  <c r="AH999" i="1" s="1"/>
  <c r="AG1000" i="1" l="1"/>
  <c r="AF1000" i="1"/>
  <c r="AC1002" i="1"/>
  <c r="AD1001" i="1"/>
  <c r="AC1003" i="1" l="1"/>
  <c r="AD1002" i="1"/>
  <c r="AF1001" i="1"/>
  <c r="AG1001" i="1"/>
  <c r="AH1001" i="1" s="1"/>
  <c r="AH1000" i="1"/>
  <c r="AF1002" i="1" l="1"/>
  <c r="AG1002" i="1"/>
  <c r="AH1002" i="1" s="1"/>
  <c r="AC1004" i="1"/>
  <c r="AD1003" i="1"/>
  <c r="AF1003" i="1" l="1"/>
  <c r="AG1003" i="1"/>
  <c r="AH1003" i="1" s="1"/>
  <c r="AC1005" i="1"/>
  <c r="AD1004" i="1"/>
  <c r="AG1004" i="1" l="1"/>
  <c r="AF1004" i="1"/>
  <c r="AC1006" i="1"/>
  <c r="AD1005" i="1"/>
  <c r="AC1007" i="1" l="1"/>
  <c r="AD1006" i="1"/>
  <c r="AF1005" i="1"/>
  <c r="AG1005" i="1"/>
  <c r="AH1005" i="1" s="1"/>
  <c r="AH1004" i="1"/>
  <c r="AF1006" i="1" l="1"/>
  <c r="AG1006" i="1"/>
  <c r="AH1006" i="1" s="1"/>
  <c r="AC1008" i="1"/>
  <c r="AD1007" i="1"/>
  <c r="AF1007" i="1" l="1"/>
  <c r="AG1007" i="1"/>
  <c r="AH1007" i="1" s="1"/>
  <c r="AC1009" i="1"/>
  <c r="AD1008" i="1"/>
  <c r="AG1008" i="1" l="1"/>
  <c r="AF1008" i="1"/>
  <c r="AC1010" i="1"/>
  <c r="AD1009" i="1"/>
  <c r="AF1009" i="1" l="1"/>
  <c r="AG1009" i="1"/>
  <c r="AH1009" i="1" s="1"/>
  <c r="AC1011" i="1"/>
  <c r="AD1010" i="1"/>
  <c r="AH1008" i="1"/>
  <c r="AF1010" i="1" l="1"/>
  <c r="AG1010" i="1"/>
  <c r="AH1010" i="1" s="1"/>
  <c r="AC1012" i="1"/>
  <c r="AD1011" i="1"/>
  <c r="AC1013" i="1" l="1"/>
  <c r="AD1012" i="1"/>
  <c r="AF1011" i="1"/>
  <c r="AG1011" i="1"/>
  <c r="AH1011" i="1" l="1"/>
  <c r="AG1012" i="1"/>
  <c r="AF1012" i="1"/>
  <c r="AC1014" i="1"/>
  <c r="AD1013" i="1"/>
  <c r="AC1015" i="1" l="1"/>
  <c r="AD1014" i="1"/>
  <c r="AF1013" i="1"/>
  <c r="AG1013" i="1"/>
  <c r="AH1012" i="1"/>
  <c r="AH1013" i="1" l="1"/>
  <c r="AF1014" i="1"/>
  <c r="AG1014" i="1"/>
  <c r="AH1014" i="1" s="1"/>
  <c r="AC1016" i="1"/>
  <c r="AD1015" i="1"/>
  <c r="AF1015" i="1" l="1"/>
  <c r="AG1015" i="1"/>
  <c r="AH1015" i="1" s="1"/>
  <c r="AC1017" i="1"/>
  <c r="AD1016" i="1"/>
  <c r="AC1018" i="1" l="1"/>
  <c r="AD1017" i="1"/>
  <c r="AG1016" i="1"/>
  <c r="AF1016" i="1"/>
  <c r="AH1016" i="1" l="1"/>
  <c r="AF1017" i="1"/>
  <c r="AG1017" i="1"/>
  <c r="AH1017" i="1" s="1"/>
  <c r="AC1019" i="1"/>
  <c r="AD1018" i="1"/>
  <c r="AF1018" i="1" l="1"/>
  <c r="AG1018" i="1"/>
  <c r="AH1018" i="1" s="1"/>
  <c r="AC1020" i="1"/>
  <c r="AD1019" i="1"/>
  <c r="AF1019" i="1" l="1"/>
  <c r="AG1019" i="1"/>
  <c r="AH1019" i="1" s="1"/>
  <c r="AC1021" i="1"/>
  <c r="AD1020" i="1"/>
  <c r="AG1020" i="1" l="1"/>
  <c r="AF1020" i="1"/>
  <c r="AC1022" i="1"/>
  <c r="AD1021" i="1"/>
  <c r="AF1021" i="1" l="1"/>
  <c r="AG1021" i="1"/>
  <c r="AH1021" i="1" s="1"/>
  <c r="AC1023" i="1"/>
  <c r="AD1022" i="1"/>
  <c r="AH1020" i="1"/>
  <c r="AF1022" i="1" l="1"/>
  <c r="AG1022" i="1"/>
  <c r="AH1022" i="1" s="1"/>
  <c r="AC1024" i="1"/>
  <c r="AD1023" i="1"/>
  <c r="AF1023" i="1" l="1"/>
  <c r="AG1023" i="1"/>
  <c r="AH1023" i="1" s="1"/>
  <c r="AC1025" i="1"/>
  <c r="AD1024" i="1"/>
  <c r="AG1024" i="1" l="1"/>
  <c r="AF1024" i="1"/>
  <c r="AC1026" i="1"/>
  <c r="AD1025" i="1"/>
  <c r="AF1025" i="1" l="1"/>
  <c r="AG1025" i="1"/>
  <c r="AH1025" i="1" s="1"/>
  <c r="AC1027" i="1"/>
  <c r="AD1026" i="1"/>
  <c r="AH1024" i="1"/>
  <c r="AF1026" i="1" l="1"/>
  <c r="AG1026" i="1"/>
  <c r="AH1026" i="1" s="1"/>
  <c r="AC1028" i="1"/>
  <c r="AD1027" i="1"/>
  <c r="AF1027" i="1" l="1"/>
  <c r="AG1027" i="1"/>
  <c r="AH1027" i="1" s="1"/>
  <c r="AC1029" i="1"/>
  <c r="AD1028" i="1"/>
  <c r="AC1030" i="1" l="1"/>
  <c r="AD1029" i="1"/>
  <c r="AG1028" i="1"/>
  <c r="AF1028" i="1"/>
  <c r="AH1028" i="1" l="1"/>
  <c r="AF1029" i="1"/>
  <c r="AG1029" i="1"/>
  <c r="AH1029" i="1" s="1"/>
  <c r="AC1031" i="1"/>
  <c r="AD1030" i="1"/>
  <c r="AC1032" i="1" l="1"/>
  <c r="AD1031" i="1"/>
  <c r="AF1030" i="1"/>
  <c r="AG1030" i="1"/>
  <c r="AH1030" i="1" s="1"/>
  <c r="AF1031" i="1" l="1"/>
  <c r="AG1031" i="1"/>
  <c r="AH1031" i="1" s="1"/>
  <c r="AC1033" i="1"/>
  <c r="AD1032" i="1"/>
  <c r="AC1034" i="1" l="1"/>
  <c r="AD1033" i="1"/>
  <c r="AG1032" i="1"/>
  <c r="AF1032" i="1"/>
  <c r="AH1032" i="1" l="1"/>
  <c r="AF1033" i="1"/>
  <c r="AG1033" i="1"/>
  <c r="AC1035" i="1"/>
  <c r="AD1034" i="1"/>
  <c r="AH1033" i="1" l="1"/>
  <c r="AC1036" i="1"/>
  <c r="AD1035" i="1"/>
  <c r="AF1034" i="1"/>
  <c r="AG1034" i="1"/>
  <c r="AH1034" i="1" s="1"/>
  <c r="AF1035" i="1" l="1"/>
  <c r="AG1035" i="1"/>
  <c r="AH1035" i="1" s="1"/>
  <c r="AC1037" i="1"/>
  <c r="AD1036" i="1"/>
  <c r="AG1036" i="1" l="1"/>
  <c r="AF1036" i="1"/>
  <c r="AC1038" i="1"/>
  <c r="AD1037" i="1"/>
  <c r="AD1038" i="1" l="1"/>
  <c r="AC1039" i="1"/>
  <c r="AF1037" i="1"/>
  <c r="AG1037" i="1"/>
  <c r="AH1036" i="1"/>
  <c r="AH1037" i="1" l="1"/>
  <c r="AC1040" i="1"/>
  <c r="AD1039" i="1"/>
  <c r="AF1038" i="1"/>
  <c r="AG1038" i="1"/>
  <c r="AH1038" i="1" l="1"/>
  <c r="AF1039" i="1"/>
  <c r="AG1039" i="1"/>
  <c r="AH1039" i="1" s="1"/>
  <c r="AC1041" i="1"/>
  <c r="AD1040" i="1"/>
  <c r="AC1042" i="1" l="1"/>
  <c r="AD1041" i="1"/>
  <c r="AG1040" i="1"/>
  <c r="AF1040" i="1"/>
  <c r="AH1040" i="1" l="1"/>
  <c r="AF1041" i="1"/>
  <c r="AG1041" i="1"/>
  <c r="AH1041" i="1" s="1"/>
  <c r="AC1043" i="1"/>
  <c r="AD1042" i="1"/>
  <c r="AF1042" i="1" l="1"/>
  <c r="AG1042" i="1"/>
  <c r="AH1042" i="1" s="1"/>
  <c r="AC1044" i="1"/>
  <c r="AD1043" i="1"/>
  <c r="AF1043" i="1" l="1"/>
  <c r="AG1043" i="1"/>
  <c r="AH1043" i="1" s="1"/>
  <c r="AC1045" i="1"/>
  <c r="AD1044" i="1"/>
  <c r="AG1044" i="1" l="1"/>
  <c r="AF1044" i="1"/>
  <c r="AC1046" i="1"/>
  <c r="AD1045" i="1"/>
  <c r="AF1045" i="1" l="1"/>
  <c r="AG1045" i="1"/>
  <c r="AH1045" i="1" s="1"/>
  <c r="AC1047" i="1"/>
  <c r="AD1046" i="1"/>
  <c r="AH1044" i="1"/>
  <c r="AF1046" i="1" l="1"/>
  <c r="AG1046" i="1"/>
  <c r="AH1046" i="1" s="1"/>
  <c r="AC1048" i="1"/>
  <c r="AD1047" i="1"/>
  <c r="AF1047" i="1" l="1"/>
  <c r="AG1047" i="1"/>
  <c r="AH1047" i="1" s="1"/>
  <c r="AC1049" i="1"/>
  <c r="AD1048" i="1"/>
  <c r="AG1048" i="1" l="1"/>
  <c r="AF1048" i="1"/>
  <c r="AC1050" i="1"/>
  <c r="AD1049" i="1"/>
  <c r="AC1051" i="1" l="1"/>
  <c r="AD1050" i="1"/>
  <c r="AF1049" i="1"/>
  <c r="AG1049" i="1"/>
  <c r="AH1049" i="1" s="1"/>
  <c r="AH1048" i="1"/>
  <c r="AF1050" i="1" l="1"/>
  <c r="AG1050" i="1"/>
  <c r="AC1052" i="1"/>
  <c r="AD1051" i="1"/>
  <c r="AH1050" i="1" l="1"/>
  <c r="AF1051" i="1"/>
  <c r="AG1051" i="1"/>
  <c r="AH1051" i="1" s="1"/>
  <c r="AC1053" i="1"/>
  <c r="AD1052" i="1"/>
  <c r="AG1052" i="1" l="1"/>
  <c r="AF1052" i="1"/>
  <c r="AC1054" i="1"/>
  <c r="AD1053" i="1"/>
  <c r="AF1053" i="1" l="1"/>
  <c r="AG1053" i="1"/>
  <c r="AC1055" i="1"/>
  <c r="AD1054" i="1"/>
  <c r="AH1052" i="1"/>
  <c r="AH1053" i="1" l="1"/>
  <c r="AF1054" i="1"/>
  <c r="AG1054" i="1"/>
  <c r="AH1054" i="1" s="1"/>
  <c r="AC1056" i="1"/>
  <c r="AD1055" i="1"/>
  <c r="AF1055" i="1" l="1"/>
  <c r="AG1055" i="1"/>
  <c r="AC1057" i="1"/>
  <c r="AD1056" i="1"/>
  <c r="AH1055" i="1" l="1"/>
  <c r="AG1056" i="1"/>
  <c r="AF1056" i="1"/>
  <c r="AC1058" i="1"/>
  <c r="AD1057" i="1"/>
  <c r="AC1059" i="1" l="1"/>
  <c r="AD1058" i="1"/>
  <c r="AF1057" i="1"/>
  <c r="AG1057" i="1"/>
  <c r="AH1056" i="1"/>
  <c r="AH1057" i="1" l="1"/>
  <c r="AF1058" i="1"/>
  <c r="AG1058" i="1"/>
  <c r="AH1058" i="1" s="1"/>
  <c r="AC1060" i="1"/>
  <c r="AD1059" i="1"/>
  <c r="AF1059" i="1" l="1"/>
  <c r="AG1059" i="1"/>
  <c r="AC1061" i="1"/>
  <c r="AD1060" i="1"/>
  <c r="AH1059" i="1" l="1"/>
  <c r="AG1060" i="1"/>
  <c r="AF1060" i="1"/>
  <c r="AC1062" i="1"/>
  <c r="AD1061" i="1"/>
  <c r="AF1061" i="1" l="1"/>
  <c r="AG1061" i="1"/>
  <c r="AC1063" i="1"/>
  <c r="AD1062" i="1"/>
  <c r="AH1060" i="1"/>
  <c r="AH1061" i="1" l="1"/>
  <c r="AF1062" i="1"/>
  <c r="AG1062" i="1"/>
  <c r="AC1064" i="1"/>
  <c r="AD1063" i="1"/>
  <c r="AH1062" i="1" l="1"/>
  <c r="AF1063" i="1"/>
  <c r="AG1063" i="1"/>
  <c r="AC1065" i="1"/>
  <c r="AD1064" i="1"/>
  <c r="AH1063" i="1" l="1"/>
  <c r="AG1064" i="1"/>
  <c r="AF1064" i="1"/>
  <c r="AC1066" i="1"/>
  <c r="AD1065" i="1"/>
  <c r="AF1065" i="1" l="1"/>
  <c r="AG1065" i="1"/>
  <c r="AH1065" i="1" s="1"/>
  <c r="AC1067" i="1"/>
  <c r="AD1066" i="1"/>
  <c r="AH1064" i="1"/>
  <c r="AF1066" i="1" l="1"/>
  <c r="AG1066" i="1"/>
  <c r="AC1068" i="1"/>
  <c r="AD1067" i="1"/>
  <c r="AF1067" i="1" l="1"/>
  <c r="AG1067" i="1"/>
  <c r="AH1067" i="1" s="1"/>
  <c r="AC1069" i="1"/>
  <c r="AD1068" i="1"/>
  <c r="AH1066" i="1"/>
  <c r="AG1068" i="1" l="1"/>
  <c r="AF1068" i="1"/>
  <c r="AC1070" i="1"/>
  <c r="AD1069" i="1"/>
  <c r="AF1069" i="1" l="1"/>
  <c r="AG1069" i="1"/>
  <c r="AH1069" i="1" s="1"/>
  <c r="AC1071" i="1"/>
  <c r="AD1070" i="1"/>
  <c r="AH1068" i="1"/>
  <c r="AF1070" i="1" l="1"/>
  <c r="AG1070" i="1"/>
  <c r="AH1070" i="1" s="1"/>
  <c r="AC1072" i="1"/>
  <c r="AC1073" i="1" s="1"/>
  <c r="AD1071" i="1"/>
  <c r="AF1071" i="1" l="1"/>
  <c r="AG1071" i="1"/>
  <c r="AH1071" i="1" s="1"/>
  <c r="AC1074" i="1"/>
  <c r="AD1073" i="1"/>
  <c r="AF1073" i="1" l="1"/>
  <c r="AG1073" i="1"/>
  <c r="AH1073" i="1" s="1"/>
  <c r="AC1075" i="1"/>
  <c r="AD1074" i="1"/>
  <c r="AF1074" i="1" l="1"/>
  <c r="AG1074" i="1"/>
  <c r="AH1074" i="1" s="1"/>
  <c r="AC1076" i="1"/>
  <c r="AD1075" i="1"/>
  <c r="AF1075" i="1" l="1"/>
  <c r="AG1075" i="1"/>
  <c r="AH1075" i="1" s="1"/>
  <c r="AC1077" i="1"/>
  <c r="AD1076" i="1"/>
  <c r="AF1076" i="1" l="1"/>
  <c r="AG1076" i="1"/>
  <c r="AC1078" i="1"/>
  <c r="AD1077" i="1"/>
  <c r="AH1076" i="1" l="1"/>
  <c r="AF1077" i="1"/>
  <c r="AG1077" i="1"/>
  <c r="AH1077" i="1" s="1"/>
  <c r="AC1079" i="1"/>
  <c r="AD1078" i="1"/>
  <c r="AF1078" i="1" l="1"/>
  <c r="AG1078" i="1"/>
  <c r="AC1080" i="1"/>
  <c r="AD1079" i="1"/>
  <c r="AH1078" i="1" l="1"/>
  <c r="AC1081" i="1"/>
  <c r="AD1080" i="1"/>
  <c r="AF1079" i="1"/>
  <c r="AG1079" i="1"/>
  <c r="AH1079" i="1" l="1"/>
  <c r="AF1080" i="1"/>
  <c r="AG1080" i="1"/>
  <c r="AH1080" i="1" s="1"/>
  <c r="AC1082" i="1"/>
  <c r="AD1081" i="1"/>
  <c r="AF1081" i="1" l="1"/>
  <c r="AG1081" i="1"/>
  <c r="AC1083" i="1"/>
  <c r="AD1082" i="1"/>
  <c r="AH1081" i="1" l="1"/>
  <c r="AF1082" i="1"/>
  <c r="AG1082" i="1"/>
  <c r="AH1082" i="1" s="1"/>
  <c r="AC1084" i="1"/>
  <c r="AD1083" i="1"/>
  <c r="AF1083" i="1" l="1"/>
  <c r="AG1083" i="1"/>
  <c r="AH1083" i="1" s="1"/>
  <c r="AC1085" i="1"/>
  <c r="AD1084" i="1"/>
  <c r="AF1084" i="1" l="1"/>
  <c r="AG1084" i="1"/>
  <c r="AH1084" i="1" s="1"/>
  <c r="AC1086" i="1"/>
  <c r="AD1085" i="1"/>
  <c r="AF1085" i="1" l="1"/>
  <c r="AG1085" i="1"/>
  <c r="AH1085" i="1" s="1"/>
  <c r="AC1087" i="1"/>
  <c r="AD1086" i="1"/>
  <c r="AF1086" i="1" l="1"/>
  <c r="AG1086" i="1"/>
  <c r="AH1086" i="1" s="1"/>
  <c r="AC1088" i="1"/>
  <c r="AD1087" i="1"/>
  <c r="AF1087" i="1" l="1"/>
  <c r="AG1087" i="1"/>
  <c r="AH1087" i="1" s="1"/>
  <c r="AC1089" i="1"/>
  <c r="AD1088" i="1"/>
  <c r="AF1088" i="1" l="1"/>
  <c r="AG1088" i="1"/>
  <c r="AC1090" i="1"/>
  <c r="AD1089" i="1"/>
  <c r="AH1088" i="1" l="1"/>
  <c r="AC1091" i="1"/>
  <c r="AD1090" i="1"/>
  <c r="AF1089" i="1"/>
  <c r="AG1089" i="1"/>
  <c r="AH1089" i="1" s="1"/>
  <c r="AF1090" i="1" l="1"/>
  <c r="AG1090" i="1"/>
  <c r="AH1090" i="1" s="1"/>
  <c r="AC1092" i="1"/>
  <c r="AD1091" i="1"/>
  <c r="AF1091" i="1" l="1"/>
  <c r="AG1091" i="1"/>
  <c r="AH1091" i="1" s="1"/>
  <c r="AC1093" i="1"/>
  <c r="AD1092" i="1"/>
  <c r="AG1092" i="1" l="1"/>
  <c r="AF1092" i="1"/>
  <c r="AC1094" i="1"/>
  <c r="AD1093" i="1"/>
  <c r="AF1093" i="1" l="1"/>
  <c r="AG1093" i="1"/>
  <c r="AC1095" i="1"/>
  <c r="AD1094" i="1"/>
  <c r="AH1092" i="1"/>
  <c r="AH1093" i="1" l="1"/>
  <c r="AF1094" i="1"/>
  <c r="AG1094" i="1"/>
  <c r="AH1094" i="1" s="1"/>
  <c r="AC1096" i="1"/>
  <c r="AD1095" i="1"/>
  <c r="AF1095" i="1" l="1"/>
  <c r="AG1095" i="1"/>
  <c r="AC1097" i="1"/>
  <c r="AD1096" i="1"/>
  <c r="AH1095" i="1" l="1"/>
  <c r="AF1096" i="1"/>
  <c r="AG1096" i="1"/>
  <c r="AH1096" i="1" s="1"/>
  <c r="AC1098" i="1"/>
  <c r="AD1097" i="1"/>
  <c r="AC1099" i="1" l="1"/>
  <c r="AD1098" i="1"/>
  <c r="AF1097" i="1"/>
  <c r="AG1097" i="1"/>
  <c r="AH1097" i="1" s="1"/>
  <c r="AF1098" i="1" l="1"/>
  <c r="AG1098" i="1"/>
  <c r="AH1098" i="1" s="1"/>
  <c r="AC1100" i="1"/>
  <c r="AD1099" i="1"/>
  <c r="AF1099" i="1" l="1"/>
  <c r="AG1099" i="1"/>
  <c r="AC1101" i="1"/>
  <c r="AD1100" i="1"/>
  <c r="AH1099" i="1" l="1"/>
  <c r="AC1102" i="1"/>
  <c r="AD1101" i="1"/>
  <c r="AF1100" i="1"/>
  <c r="AG1100" i="1"/>
  <c r="AH1100" i="1" l="1"/>
  <c r="AF1101" i="1"/>
  <c r="AG1101" i="1"/>
  <c r="AC1103" i="1"/>
  <c r="AD1102" i="1"/>
  <c r="AH1101" i="1" l="1"/>
  <c r="AF1102" i="1"/>
  <c r="AG1102" i="1"/>
  <c r="AH1102" i="1" s="1"/>
  <c r="AC1104" i="1"/>
  <c r="AD1103" i="1"/>
  <c r="AF1103" i="1" l="1"/>
  <c r="AG1103" i="1"/>
  <c r="AC1105" i="1"/>
  <c r="AD1104" i="1"/>
  <c r="AH1103" i="1" l="1"/>
  <c r="AF1104" i="1"/>
  <c r="AG1104" i="1"/>
  <c r="AC1106" i="1"/>
  <c r="AD1105" i="1"/>
  <c r="AH1104" i="1" l="1"/>
  <c r="AF1105" i="1"/>
  <c r="AG1105" i="1"/>
  <c r="AH1105" i="1" s="1"/>
  <c r="AC1107" i="1"/>
  <c r="AD1106" i="1"/>
  <c r="AF1106" i="1" l="1"/>
  <c r="AG1106" i="1"/>
  <c r="AH1106" i="1" s="1"/>
  <c r="AC1108" i="1"/>
  <c r="AD1107" i="1"/>
  <c r="AF1107" i="1" l="1"/>
  <c r="AG1107" i="1"/>
  <c r="AH1107" i="1" s="1"/>
  <c r="AC1109" i="1"/>
  <c r="AD1108" i="1"/>
  <c r="AF1108" i="1" l="1"/>
  <c r="AG1108" i="1"/>
  <c r="AC1110" i="1"/>
  <c r="AD1109" i="1"/>
  <c r="AC1111" i="1" l="1"/>
  <c r="AD1110" i="1"/>
  <c r="AF1109" i="1"/>
  <c r="AG1109" i="1"/>
  <c r="AH1108" i="1"/>
  <c r="AH1109" i="1" l="1"/>
  <c r="AF1110" i="1"/>
  <c r="AG1110" i="1"/>
  <c r="AC1112" i="1"/>
  <c r="AD1111" i="1"/>
  <c r="AC1113" i="1" l="1"/>
  <c r="AD1112" i="1"/>
  <c r="AF1111" i="1"/>
  <c r="AG1111" i="1"/>
  <c r="AH1111" i="1" s="1"/>
  <c r="AH1110" i="1"/>
  <c r="AC1114" i="1" l="1"/>
  <c r="AD1113" i="1"/>
  <c r="AF1112" i="1"/>
  <c r="AG1112" i="1"/>
  <c r="AH1112" i="1" s="1"/>
  <c r="AF1113" i="1" l="1"/>
  <c r="AG1113" i="1"/>
  <c r="AH1113" i="1" s="1"/>
  <c r="AC1115" i="1"/>
  <c r="AD1114" i="1"/>
  <c r="AF1114" i="1" l="1"/>
  <c r="AG1114" i="1"/>
  <c r="AH1114" i="1" s="1"/>
  <c r="AC1116" i="1"/>
  <c r="AD1115" i="1"/>
  <c r="AF1115" i="1" l="1"/>
  <c r="AG1115" i="1"/>
  <c r="AH1115" i="1" s="1"/>
  <c r="AC1117" i="1"/>
  <c r="AD1116" i="1"/>
  <c r="AF1116" i="1" l="1"/>
  <c r="AG1116" i="1"/>
  <c r="AH1116" i="1" s="1"/>
  <c r="AC1118" i="1"/>
  <c r="AD1117" i="1"/>
  <c r="AF1117" i="1" l="1"/>
  <c r="AG1117" i="1"/>
  <c r="AC1119" i="1"/>
  <c r="AD1118" i="1"/>
  <c r="AF1118" i="1" l="1"/>
  <c r="AG1118" i="1"/>
  <c r="AH1118" i="1" s="1"/>
  <c r="AC1120" i="1"/>
  <c r="AD1119" i="1"/>
  <c r="AH1117" i="1"/>
  <c r="AF1119" i="1" l="1"/>
  <c r="AG1119" i="1"/>
  <c r="AH1119" i="1" s="1"/>
  <c r="AC1121" i="1"/>
  <c r="AD1120" i="1"/>
  <c r="AF1120" i="1" l="1"/>
  <c r="AG1120" i="1"/>
  <c r="AH1120" i="1" s="1"/>
  <c r="AD1121" i="1"/>
  <c r="AC1122" i="1"/>
  <c r="AD1122" i="1" l="1"/>
  <c r="AC1123" i="1"/>
  <c r="AC1124" i="1" s="1"/>
  <c r="AF1121" i="1"/>
  <c r="AG1121" i="1"/>
  <c r="AH1121" i="1" s="1"/>
  <c r="AC1125" i="1" l="1"/>
  <c r="AD1124" i="1"/>
  <c r="AF1122" i="1"/>
  <c r="AG1122" i="1"/>
  <c r="AH1122" i="1" s="1"/>
  <c r="AF1124" i="1" l="1"/>
  <c r="AG1124" i="1"/>
  <c r="AH1124" i="1" s="1"/>
  <c r="AC1126" i="1"/>
  <c r="AD1125" i="1"/>
  <c r="AF1125" i="1" l="1"/>
  <c r="AG1125" i="1"/>
  <c r="AH1125" i="1" s="1"/>
  <c r="AC1127" i="1"/>
  <c r="AD1126" i="1"/>
  <c r="AF1126" i="1" l="1"/>
  <c r="AG1126" i="1"/>
  <c r="AH1126" i="1" s="1"/>
  <c r="AC1128" i="1"/>
  <c r="AD1127" i="1"/>
  <c r="AF1127" i="1" l="1"/>
  <c r="AG1127" i="1"/>
  <c r="AH1127" i="1" s="1"/>
  <c r="AC1129" i="1"/>
  <c r="AD1128" i="1"/>
  <c r="AC1130" i="1" l="1"/>
  <c r="AD1129" i="1"/>
  <c r="AF1128" i="1"/>
  <c r="AG1128" i="1"/>
  <c r="AH1128" i="1" s="1"/>
  <c r="AF1129" i="1" l="1"/>
  <c r="AG1129" i="1"/>
  <c r="AH1129" i="1" s="1"/>
  <c r="AC1131" i="1"/>
  <c r="AD1130" i="1"/>
  <c r="AF1130" i="1" l="1"/>
  <c r="AG1130" i="1"/>
  <c r="AH1130" i="1" s="1"/>
  <c r="AC1132" i="1"/>
  <c r="AD1131" i="1"/>
  <c r="AC1133" i="1" l="1"/>
  <c r="AD1132" i="1"/>
  <c r="AF1131" i="1"/>
  <c r="AG1131" i="1"/>
  <c r="AH1131" i="1" s="1"/>
  <c r="AF1132" i="1" l="1"/>
  <c r="AG1132" i="1"/>
  <c r="AC1134" i="1"/>
  <c r="AD1133" i="1"/>
  <c r="AH1132" i="1" l="1"/>
  <c r="AC1135" i="1"/>
  <c r="AD1134" i="1"/>
  <c r="AF1133" i="1"/>
  <c r="AG1133" i="1"/>
  <c r="AH1133" i="1" l="1"/>
  <c r="AF1134" i="1"/>
  <c r="AG1134" i="1"/>
  <c r="AH1134" i="1" s="1"/>
  <c r="AC1136" i="1"/>
  <c r="AD1135" i="1"/>
  <c r="AF1135" i="1" l="1"/>
  <c r="AG1135" i="1"/>
  <c r="AC1137" i="1"/>
  <c r="AD1136" i="1"/>
  <c r="AH1135" i="1" l="1"/>
  <c r="AC1138" i="1"/>
  <c r="AD1137" i="1"/>
  <c r="AF1136" i="1"/>
  <c r="AG1136" i="1"/>
  <c r="AH1136" i="1" s="1"/>
  <c r="AF1137" i="1" l="1"/>
  <c r="AG1137" i="1"/>
  <c r="AH1137" i="1" s="1"/>
  <c r="AC1139" i="1"/>
  <c r="AD1138" i="1"/>
  <c r="AC1140" i="1" l="1"/>
  <c r="AD1139" i="1"/>
  <c r="AF1138" i="1"/>
  <c r="AG1138" i="1"/>
  <c r="AH1138" i="1" l="1"/>
  <c r="AF1139" i="1"/>
  <c r="AG1139" i="1"/>
  <c r="AH1139" i="1" s="1"/>
  <c r="AC1141" i="1"/>
  <c r="AD1140" i="1"/>
  <c r="AF1140" i="1" l="1"/>
  <c r="AG1140" i="1"/>
  <c r="AH1140" i="1" s="1"/>
  <c r="AC1142" i="1"/>
  <c r="AD1141" i="1"/>
  <c r="AF1141" i="1" l="1"/>
  <c r="AG1141" i="1"/>
  <c r="AH1141" i="1" s="1"/>
  <c r="AC1143" i="1"/>
  <c r="AD1142" i="1"/>
  <c r="AF1142" i="1" l="1"/>
  <c r="AG1142" i="1"/>
  <c r="AH1142" i="1" s="1"/>
  <c r="AC1144" i="1"/>
  <c r="AD1143" i="1"/>
  <c r="AC1145" i="1" l="1"/>
  <c r="AD1144" i="1"/>
  <c r="AF1143" i="1"/>
  <c r="AG1143" i="1"/>
  <c r="AH1143" i="1" l="1"/>
  <c r="AF1144" i="1"/>
  <c r="AG1144" i="1"/>
  <c r="AH1144" i="1" s="1"/>
  <c r="AC1146" i="1"/>
  <c r="AD1145" i="1"/>
  <c r="AC1147" i="1" l="1"/>
  <c r="AD1146" i="1"/>
  <c r="AF1145" i="1"/>
  <c r="AG1145" i="1"/>
  <c r="AH1145" i="1" l="1"/>
  <c r="AF1146" i="1"/>
  <c r="AG1146" i="1"/>
  <c r="AC1148" i="1"/>
  <c r="AD1147" i="1"/>
  <c r="AH1146" i="1" l="1"/>
  <c r="AF1147" i="1"/>
  <c r="AG1147" i="1"/>
  <c r="AH1147" i="1" s="1"/>
  <c r="AC1149" i="1"/>
  <c r="AD1148" i="1"/>
  <c r="AF1148" i="1" l="1"/>
  <c r="AG1148" i="1"/>
  <c r="AH1148" i="1" s="1"/>
  <c r="AC1150" i="1"/>
  <c r="AD1149" i="1"/>
  <c r="AF1149" i="1" l="1"/>
  <c r="AG1149" i="1"/>
  <c r="AH1149" i="1" s="1"/>
  <c r="AC1151" i="1"/>
  <c r="AD1150" i="1"/>
  <c r="AF1150" i="1" l="1"/>
  <c r="AG1150" i="1"/>
  <c r="AH1150" i="1" s="1"/>
  <c r="AC1152" i="1"/>
  <c r="AD1151" i="1"/>
  <c r="AF1151" i="1" l="1"/>
  <c r="AG1151" i="1"/>
  <c r="AH1151" i="1" s="1"/>
  <c r="AC1153" i="1"/>
  <c r="AD1152" i="1"/>
  <c r="AF1152" i="1" l="1"/>
  <c r="AG1152" i="1"/>
  <c r="AH1152" i="1" s="1"/>
  <c r="AC1154" i="1"/>
  <c r="AD1153" i="1"/>
  <c r="AF1153" i="1" l="1"/>
  <c r="AG1153" i="1"/>
  <c r="AH1153" i="1" s="1"/>
  <c r="AC1155" i="1"/>
  <c r="AD1154" i="1"/>
  <c r="AF1154" i="1" l="1"/>
  <c r="AG1154" i="1"/>
  <c r="AH1154" i="1" s="1"/>
  <c r="AC1156" i="1"/>
  <c r="AD1155" i="1"/>
  <c r="AF1155" i="1" l="1"/>
  <c r="AG1155" i="1"/>
  <c r="AH1155" i="1" s="1"/>
  <c r="AC1157" i="1"/>
  <c r="AD1156" i="1"/>
  <c r="AF1156" i="1" l="1"/>
  <c r="AG1156" i="1"/>
  <c r="AH1156" i="1" s="1"/>
  <c r="AC1158" i="1"/>
  <c r="AD1157" i="1"/>
  <c r="AF1157" i="1" l="1"/>
  <c r="AG1157" i="1"/>
  <c r="AH1157" i="1" s="1"/>
  <c r="AC1159" i="1"/>
  <c r="AD1158" i="1"/>
  <c r="AF1158" i="1" l="1"/>
  <c r="AG1158" i="1"/>
  <c r="AH1158" i="1" s="1"/>
  <c r="AC1160" i="1"/>
  <c r="AD1159" i="1"/>
  <c r="AF1159" i="1" l="1"/>
  <c r="AG1159" i="1"/>
  <c r="AH1159" i="1" s="1"/>
  <c r="AC1161" i="1"/>
  <c r="AD1160" i="1"/>
  <c r="AF1160" i="1" l="1"/>
  <c r="AG1160" i="1"/>
  <c r="AH1160" i="1" s="1"/>
  <c r="AC1162" i="1"/>
  <c r="AD1161" i="1"/>
  <c r="AF1161" i="1" l="1"/>
  <c r="AG1161" i="1"/>
  <c r="AH1161" i="1" s="1"/>
  <c r="AC1163" i="1"/>
  <c r="AD1162" i="1"/>
  <c r="AF1162" i="1" l="1"/>
  <c r="AG1162" i="1"/>
  <c r="AH1162" i="1" s="1"/>
  <c r="AC1164" i="1"/>
  <c r="AD1163" i="1"/>
  <c r="AF1163" i="1" l="1"/>
  <c r="AG1163" i="1"/>
  <c r="AH1163" i="1" s="1"/>
  <c r="AC1165" i="1"/>
  <c r="AD1164" i="1"/>
  <c r="AF1164" i="1" l="1"/>
  <c r="AG1164" i="1"/>
  <c r="AH1164" i="1" s="1"/>
  <c r="AC1166" i="1"/>
  <c r="AD1165" i="1"/>
  <c r="AF1165" i="1" l="1"/>
  <c r="AG1165" i="1"/>
  <c r="AH1165" i="1" s="1"/>
  <c r="AC1167" i="1"/>
  <c r="AD1166" i="1"/>
  <c r="AF1166" i="1" l="1"/>
  <c r="AG1166" i="1"/>
  <c r="AH1166" i="1" s="1"/>
  <c r="AC1168" i="1"/>
  <c r="AD1167" i="1"/>
  <c r="AC1169" i="1" l="1"/>
  <c r="AD1168" i="1"/>
  <c r="AF1167" i="1"/>
  <c r="AG1167" i="1"/>
  <c r="AH1167" i="1" s="1"/>
  <c r="AF1168" i="1" l="1"/>
  <c r="AG1168" i="1"/>
  <c r="AH1168" i="1" s="1"/>
  <c r="AC1170" i="1"/>
  <c r="AD1169" i="1"/>
  <c r="AF1169" i="1" l="1"/>
  <c r="AG1169" i="1"/>
  <c r="AH1169" i="1" s="1"/>
  <c r="AC1171" i="1"/>
  <c r="AD1170" i="1"/>
  <c r="AF1170" i="1" l="1"/>
  <c r="AG1170" i="1"/>
  <c r="AH1170" i="1" s="1"/>
  <c r="AC1172" i="1"/>
  <c r="AD1171" i="1"/>
  <c r="AF1171" i="1" l="1"/>
  <c r="AG1171" i="1"/>
  <c r="AH1171" i="1" s="1"/>
  <c r="AC1173" i="1"/>
  <c r="AD1172" i="1"/>
  <c r="AF1172" i="1" l="1"/>
  <c r="AG1172" i="1"/>
  <c r="AH1172" i="1" s="1"/>
  <c r="AC1174" i="1"/>
  <c r="AD1173" i="1"/>
  <c r="AF1173" i="1" l="1"/>
  <c r="AG1173" i="1"/>
  <c r="AH1173" i="1" s="1"/>
  <c r="AC1175" i="1"/>
  <c r="AD1174" i="1"/>
  <c r="AF1174" i="1" l="1"/>
  <c r="AG1174" i="1"/>
  <c r="AH1174" i="1" s="1"/>
  <c r="AC1176" i="1"/>
  <c r="AD1175" i="1"/>
  <c r="AF1175" i="1" l="1"/>
  <c r="AG1175" i="1"/>
  <c r="AH1175" i="1" s="1"/>
  <c r="AC1177" i="1"/>
  <c r="AD1176" i="1"/>
  <c r="AF1176" i="1" l="1"/>
  <c r="AG1176" i="1"/>
  <c r="AC1178" i="1"/>
  <c r="AD1177" i="1"/>
  <c r="AH1176" i="1" l="1"/>
  <c r="AC1179" i="1"/>
  <c r="AD1178" i="1"/>
  <c r="AF1177" i="1"/>
  <c r="AG1177" i="1"/>
  <c r="AH1177" i="1" s="1"/>
  <c r="AF1178" i="1" l="1"/>
  <c r="AG1178" i="1"/>
  <c r="AH1178" i="1" s="1"/>
  <c r="AC1180" i="1"/>
  <c r="AD1179" i="1"/>
  <c r="AF1179" i="1" l="1"/>
  <c r="AG1179" i="1"/>
  <c r="AH1179" i="1" s="1"/>
  <c r="AC1181" i="1"/>
  <c r="AD1180" i="1"/>
  <c r="AC1182" i="1" l="1"/>
  <c r="AD1181" i="1"/>
  <c r="AF1180" i="1"/>
  <c r="AG1180" i="1"/>
  <c r="AH1180" i="1" l="1"/>
  <c r="AF1181" i="1"/>
  <c r="AG1181" i="1"/>
  <c r="AH1181" i="1" s="1"/>
  <c r="AC1183" i="1"/>
  <c r="AD1182" i="1"/>
  <c r="AF1182" i="1" l="1"/>
  <c r="AG1182" i="1"/>
  <c r="AH1182" i="1" s="1"/>
  <c r="AC1184" i="1"/>
  <c r="AD1183" i="1"/>
  <c r="AF1183" i="1" l="1"/>
  <c r="AG1183" i="1"/>
  <c r="AH1183" i="1" s="1"/>
  <c r="AC1185" i="1"/>
  <c r="AD1184" i="1"/>
  <c r="AC1186" i="1" l="1"/>
  <c r="AD1185" i="1"/>
  <c r="AF1184" i="1"/>
  <c r="AG1184" i="1"/>
  <c r="AH1184" i="1" s="1"/>
  <c r="AF1185" i="1" l="1"/>
  <c r="AG1185" i="1"/>
  <c r="AH1185" i="1" s="1"/>
  <c r="AC1187" i="1"/>
  <c r="AD1186" i="1"/>
  <c r="AC1188" i="1" l="1"/>
  <c r="AD1187" i="1"/>
  <c r="AF1186" i="1"/>
  <c r="AG1186" i="1"/>
  <c r="AH1186" i="1" l="1"/>
  <c r="AF1187" i="1"/>
  <c r="AG1187" i="1"/>
  <c r="AH1187" i="1" s="1"/>
  <c r="AC1189" i="1"/>
  <c r="AD1188" i="1"/>
  <c r="AF1188" i="1" l="1"/>
  <c r="AG1188" i="1"/>
  <c r="AH1188" i="1" s="1"/>
  <c r="AC1190" i="1"/>
  <c r="AD1189" i="1"/>
  <c r="AF1189" i="1" l="1"/>
  <c r="AG1189" i="1"/>
  <c r="AH1189" i="1" s="1"/>
  <c r="AC1191" i="1"/>
  <c r="AD1190" i="1"/>
  <c r="AF1190" i="1" l="1"/>
  <c r="AG1190" i="1"/>
  <c r="AH1190" i="1" s="1"/>
  <c r="AC1192" i="1"/>
  <c r="AD1191" i="1"/>
  <c r="AF1191" i="1" l="1"/>
  <c r="AG1191" i="1"/>
  <c r="AH1191" i="1" s="1"/>
  <c r="AC1193" i="1"/>
  <c r="AD1192" i="1"/>
  <c r="AF1192" i="1" l="1"/>
  <c r="AG1192" i="1"/>
  <c r="AH1192" i="1" s="1"/>
  <c r="AC1194" i="1"/>
  <c r="AD1193" i="1"/>
  <c r="AF1193" i="1" l="1"/>
  <c r="AG1193" i="1"/>
  <c r="AH1193" i="1" s="1"/>
  <c r="AC1195" i="1"/>
  <c r="AD1194" i="1"/>
  <c r="AF1194" i="1" l="1"/>
  <c r="AG1194" i="1"/>
  <c r="AH1194" i="1" s="1"/>
  <c r="AC1196" i="1"/>
  <c r="AD1195" i="1"/>
  <c r="AF1195" i="1" l="1"/>
  <c r="AG1195" i="1"/>
  <c r="AH1195" i="1" s="1"/>
  <c r="AC1197" i="1"/>
  <c r="AD1196" i="1"/>
  <c r="AF1196" i="1" l="1"/>
  <c r="AG1196" i="1"/>
  <c r="AH1196" i="1" s="1"/>
  <c r="AC1198" i="1"/>
  <c r="AD1197" i="1"/>
  <c r="AF1197" i="1" l="1"/>
  <c r="AG1197" i="1"/>
  <c r="AH1197" i="1" s="1"/>
  <c r="AC1199" i="1"/>
  <c r="AD1198" i="1"/>
  <c r="AC1200" i="1" l="1"/>
  <c r="AD1199" i="1"/>
  <c r="AF1198" i="1"/>
  <c r="AG1198" i="1"/>
  <c r="AH1198" i="1" s="1"/>
  <c r="AF1199" i="1" l="1"/>
  <c r="AG1199" i="1"/>
  <c r="AH1199" i="1" s="1"/>
  <c r="AC1201" i="1"/>
  <c r="AD1200" i="1"/>
  <c r="AF1200" i="1" l="1"/>
  <c r="AG1200" i="1"/>
  <c r="AH1200" i="1" s="1"/>
  <c r="AC1202" i="1"/>
  <c r="AD1201" i="1"/>
  <c r="AF1201" i="1" l="1"/>
  <c r="AG1201" i="1"/>
  <c r="AH1201" i="1" s="1"/>
  <c r="AC1203" i="1"/>
  <c r="AD1202" i="1"/>
  <c r="AF1202" i="1" l="1"/>
  <c r="AG1202" i="1"/>
  <c r="AH1202" i="1" s="1"/>
  <c r="AC1204" i="1"/>
  <c r="AD1203" i="1"/>
  <c r="AF1203" i="1" l="1"/>
  <c r="AG1203" i="1"/>
  <c r="AH1203" i="1" s="1"/>
  <c r="AC1205" i="1"/>
  <c r="AD1204" i="1"/>
  <c r="AC1206" i="1" l="1"/>
  <c r="AD1205" i="1"/>
  <c r="AF1204" i="1"/>
  <c r="AG1204" i="1"/>
  <c r="AH1204" i="1" s="1"/>
  <c r="AF1205" i="1" l="1"/>
  <c r="AG1205" i="1"/>
  <c r="AH1205" i="1" s="1"/>
  <c r="AC1207" i="1"/>
  <c r="AD1206" i="1"/>
  <c r="AF1206" i="1" l="1"/>
  <c r="AG1206" i="1"/>
  <c r="AC1208" i="1"/>
  <c r="AD1207" i="1"/>
  <c r="AH1206" i="1" l="1"/>
  <c r="AF1207" i="1"/>
  <c r="AG1207" i="1"/>
  <c r="AC1209" i="1"/>
  <c r="AD1208" i="1"/>
  <c r="AH1207" i="1" l="1"/>
  <c r="AC1210" i="1"/>
  <c r="AD1209" i="1"/>
  <c r="AF1208" i="1"/>
  <c r="AG1208" i="1"/>
  <c r="AH1208" i="1" s="1"/>
  <c r="AF1209" i="1" l="1"/>
  <c r="AG1209" i="1"/>
  <c r="AH1209" i="1" s="1"/>
  <c r="AC1211" i="1"/>
  <c r="AD1210" i="1"/>
  <c r="AF1210" i="1" l="1"/>
  <c r="AG1210" i="1"/>
  <c r="AC1212" i="1"/>
  <c r="AD1211" i="1"/>
  <c r="AH1210" i="1" l="1"/>
  <c r="AF1211" i="1"/>
  <c r="AG1211" i="1"/>
  <c r="AH1211" i="1" s="1"/>
  <c r="AC1213" i="1"/>
  <c r="AD1212" i="1"/>
  <c r="AF1212" i="1" l="1"/>
  <c r="AG1212" i="1"/>
  <c r="AC1214" i="1"/>
  <c r="AD1213" i="1"/>
  <c r="AH1212" i="1" l="1"/>
  <c r="AF1213" i="1"/>
  <c r="AG1213" i="1"/>
  <c r="AH1213" i="1" s="1"/>
  <c r="AC1215" i="1"/>
  <c r="AD1214" i="1"/>
  <c r="AF1214" i="1" l="1"/>
  <c r="AG1214" i="1"/>
  <c r="AH1214" i="1" s="1"/>
  <c r="AC1216" i="1"/>
  <c r="AD1215" i="1"/>
  <c r="AF1215" i="1" l="1"/>
  <c r="AG1215" i="1"/>
  <c r="AH1215" i="1" s="1"/>
  <c r="AC1217" i="1"/>
  <c r="AD1216" i="1"/>
  <c r="AF1216" i="1" l="1"/>
  <c r="AG1216" i="1"/>
  <c r="AH1216" i="1" s="1"/>
  <c r="AC1218" i="1"/>
  <c r="AD1217" i="1"/>
  <c r="AC1219" i="1" l="1"/>
  <c r="AD1218" i="1"/>
  <c r="AF1217" i="1"/>
  <c r="AG1217" i="1"/>
  <c r="AH1217" i="1" s="1"/>
  <c r="AF1218" i="1" l="1"/>
  <c r="AG1218" i="1"/>
  <c r="AH1218" i="1" s="1"/>
  <c r="AC1220" i="1"/>
  <c r="AD1219" i="1"/>
  <c r="AF1219" i="1" l="1"/>
  <c r="AG1219" i="1"/>
  <c r="AH1219" i="1" s="1"/>
  <c r="AC1221" i="1"/>
  <c r="AD1220" i="1"/>
  <c r="AF1220" i="1" l="1"/>
  <c r="AG1220" i="1"/>
  <c r="AH1220" i="1" s="1"/>
  <c r="AC1222" i="1"/>
  <c r="AD1221" i="1"/>
  <c r="AF1221" i="1" l="1"/>
  <c r="AG1221" i="1"/>
  <c r="AH1221" i="1" s="1"/>
  <c r="AC1223" i="1"/>
  <c r="AD1222" i="1"/>
  <c r="AF1222" i="1" l="1"/>
  <c r="AG1222" i="1"/>
  <c r="AH1222" i="1" s="1"/>
  <c r="AC1224" i="1"/>
  <c r="AD1223" i="1"/>
  <c r="AF1223" i="1" l="1"/>
  <c r="AG1223" i="1"/>
  <c r="AH1223" i="1" s="1"/>
  <c r="AC1225" i="1"/>
  <c r="AD1224" i="1"/>
  <c r="AF1224" i="1" l="1"/>
  <c r="AG1224" i="1"/>
  <c r="AH1224" i="1" s="1"/>
  <c r="AC1226" i="1"/>
  <c r="AD1225" i="1"/>
  <c r="AF1225" i="1" l="1"/>
  <c r="AG1225" i="1"/>
  <c r="AH1225" i="1" s="1"/>
  <c r="AC1227" i="1"/>
  <c r="AD1226" i="1"/>
  <c r="AF1226" i="1" l="1"/>
  <c r="AG1226" i="1"/>
  <c r="AH1226" i="1" s="1"/>
  <c r="AC1228" i="1"/>
  <c r="AD1227" i="1"/>
  <c r="AF1227" i="1" l="1"/>
  <c r="AG1227" i="1"/>
  <c r="AH1227" i="1" s="1"/>
  <c r="AC1229" i="1"/>
  <c r="AD1228" i="1"/>
  <c r="AF1228" i="1" l="1"/>
  <c r="AG1228" i="1"/>
  <c r="AH1228" i="1" s="1"/>
  <c r="AC1230" i="1"/>
  <c r="AD1229" i="1"/>
  <c r="AF1229" i="1" l="1"/>
  <c r="AG1229" i="1"/>
  <c r="AH1229" i="1" s="1"/>
  <c r="AC1231" i="1"/>
  <c r="AD1230" i="1"/>
  <c r="AF1230" i="1" l="1"/>
  <c r="AG1230" i="1"/>
  <c r="AH1230" i="1" s="1"/>
  <c r="AC1232" i="1"/>
  <c r="AD1231" i="1"/>
  <c r="AF1231" i="1" l="1"/>
  <c r="AG1231" i="1"/>
  <c r="AC1233" i="1"/>
  <c r="AD1232" i="1"/>
  <c r="AH1231" i="1" l="1"/>
  <c r="AF1232" i="1"/>
  <c r="AG1232" i="1"/>
  <c r="AH1232" i="1" s="1"/>
  <c r="AC1234" i="1"/>
  <c r="AD1233" i="1"/>
  <c r="AF1233" i="1" l="1"/>
  <c r="AG1233" i="1"/>
  <c r="AH1233" i="1" s="1"/>
  <c r="AC1235" i="1"/>
  <c r="AD1234" i="1"/>
  <c r="AF1234" i="1" l="1"/>
  <c r="AG1234" i="1"/>
  <c r="AH1234" i="1" s="1"/>
  <c r="AC1236" i="1"/>
  <c r="AD1235" i="1"/>
  <c r="AC1237" i="1" l="1"/>
  <c r="AD1236" i="1"/>
  <c r="AF1235" i="1"/>
  <c r="AG1235" i="1"/>
  <c r="AH1235" i="1" l="1"/>
  <c r="AF1236" i="1"/>
  <c r="AG1236" i="1"/>
  <c r="AH1236" i="1" s="1"/>
  <c r="AC1238" i="1"/>
  <c r="AD1237" i="1"/>
  <c r="AF1237" i="1" l="1"/>
  <c r="AG1237" i="1"/>
  <c r="AH1237" i="1" s="1"/>
  <c r="AC1239" i="1"/>
  <c r="AD1238" i="1"/>
  <c r="AF1238" i="1" l="1"/>
  <c r="AG1238" i="1"/>
  <c r="AH1238" i="1" s="1"/>
  <c r="AC1240" i="1"/>
  <c r="AD1239" i="1"/>
  <c r="AF1239" i="1" l="1"/>
  <c r="AG1239" i="1"/>
  <c r="AH1239" i="1" s="1"/>
  <c r="AC1241" i="1"/>
  <c r="AD1240" i="1"/>
  <c r="AC1242" i="1" l="1"/>
  <c r="AD1241" i="1"/>
  <c r="AF1240" i="1"/>
  <c r="AG1240" i="1"/>
  <c r="AH1240" i="1" l="1"/>
  <c r="AF1241" i="1"/>
  <c r="AG1241" i="1"/>
  <c r="AC1243" i="1"/>
  <c r="AD1242" i="1"/>
  <c r="AH1241" i="1" l="1"/>
  <c r="AF1242" i="1"/>
  <c r="AG1242" i="1"/>
  <c r="AH1242" i="1" s="1"/>
  <c r="AC1244" i="1"/>
  <c r="AD1243" i="1"/>
  <c r="AC1245" i="1" l="1"/>
  <c r="AD1244" i="1"/>
  <c r="AF1243" i="1"/>
  <c r="AG1243" i="1"/>
  <c r="AH1243" i="1" s="1"/>
  <c r="AF1244" i="1" l="1"/>
  <c r="AG1244" i="1"/>
  <c r="AH1244" i="1" s="1"/>
  <c r="AC1246" i="1"/>
  <c r="AD1245" i="1"/>
  <c r="AC1247" i="1" l="1"/>
  <c r="AD1246" i="1"/>
  <c r="AF1245" i="1"/>
  <c r="AG1245" i="1"/>
  <c r="AH1245" i="1" s="1"/>
  <c r="AF1246" i="1" l="1"/>
  <c r="AG1246" i="1"/>
  <c r="AH1246" i="1" s="1"/>
  <c r="AC1248" i="1"/>
  <c r="AD1247" i="1"/>
  <c r="AF1247" i="1" l="1"/>
  <c r="AG1247" i="1"/>
  <c r="AH1247" i="1" s="1"/>
  <c r="AC1249" i="1"/>
  <c r="AD1248" i="1"/>
  <c r="AF1248" i="1" l="1"/>
  <c r="AG1248" i="1"/>
  <c r="AC1250" i="1"/>
  <c r="AD1249" i="1"/>
  <c r="AF1249" i="1" l="1"/>
  <c r="AG1249" i="1"/>
  <c r="AH1249" i="1" s="1"/>
  <c r="AC1251" i="1"/>
  <c r="AD1250" i="1"/>
  <c r="AH1248" i="1"/>
  <c r="AF1250" i="1" l="1"/>
  <c r="AG1250" i="1"/>
  <c r="AC1252" i="1"/>
  <c r="AD1251" i="1"/>
  <c r="AF1251" i="1" l="1"/>
  <c r="AG1251" i="1"/>
  <c r="AH1251" i="1" s="1"/>
  <c r="AC1253" i="1"/>
  <c r="AD1252" i="1"/>
  <c r="AH1250" i="1"/>
  <c r="AF1252" i="1" l="1"/>
  <c r="AG1252" i="1"/>
  <c r="AH1252" i="1" s="1"/>
  <c r="AC1254" i="1"/>
  <c r="AD1253" i="1"/>
  <c r="AF1253" i="1" l="1"/>
  <c r="AG1253" i="1"/>
  <c r="AH1253" i="1" s="1"/>
  <c r="AC1255" i="1"/>
  <c r="AD1254" i="1"/>
  <c r="AF1254" i="1" l="1"/>
  <c r="AG1254" i="1"/>
  <c r="AH1254" i="1" s="1"/>
  <c r="AC1256" i="1"/>
  <c r="AD1255" i="1"/>
  <c r="AF1255" i="1" l="1"/>
  <c r="AG1255" i="1"/>
  <c r="AC1257" i="1"/>
  <c r="AD1256" i="1"/>
  <c r="AC1258" i="1" l="1"/>
  <c r="AD1257" i="1"/>
  <c r="AF1256" i="1"/>
  <c r="AG1256" i="1"/>
  <c r="AH1255" i="1"/>
  <c r="AH1256" i="1" l="1"/>
  <c r="AF1257" i="1"/>
  <c r="AG1257" i="1"/>
  <c r="AH1257" i="1" s="1"/>
  <c r="AC1259" i="1"/>
  <c r="AD1258" i="1"/>
  <c r="AF1258" i="1" l="1"/>
  <c r="AG1258" i="1"/>
  <c r="AH1258" i="1" s="1"/>
  <c r="AC1260" i="1"/>
  <c r="AD1259" i="1"/>
  <c r="AF1259" i="1" l="1"/>
  <c r="AG1259" i="1"/>
  <c r="AH1259" i="1" s="1"/>
  <c r="AC1261" i="1"/>
  <c r="AD1260" i="1"/>
  <c r="AF1260" i="1" l="1"/>
  <c r="AG1260" i="1"/>
  <c r="AH1260" i="1" s="1"/>
  <c r="AC1262" i="1"/>
  <c r="AD1261" i="1"/>
  <c r="AF1261" i="1" l="1"/>
  <c r="AG1261" i="1"/>
  <c r="AH1261" i="1" s="1"/>
  <c r="AC1263" i="1"/>
  <c r="AD1262" i="1"/>
  <c r="AF1262" i="1" l="1"/>
  <c r="AG1262" i="1"/>
  <c r="AH1262" i="1" s="1"/>
  <c r="AC1264" i="1"/>
  <c r="AD1263" i="1"/>
  <c r="AC1265" i="1" l="1"/>
  <c r="AD1264" i="1"/>
  <c r="AF1263" i="1"/>
  <c r="AG1263" i="1"/>
  <c r="AH1263" i="1" l="1"/>
  <c r="AF1264" i="1"/>
  <c r="AG1264" i="1"/>
  <c r="AH1264" i="1" s="1"/>
  <c r="AC1266" i="1"/>
  <c r="AD1265" i="1"/>
  <c r="AF1265" i="1" l="1"/>
  <c r="AG1265" i="1"/>
  <c r="AH1265" i="1" s="1"/>
  <c r="AC1267" i="1"/>
  <c r="AD1266" i="1"/>
  <c r="AF1266" i="1" l="1"/>
  <c r="AG1266" i="1"/>
  <c r="AH1266" i="1" s="1"/>
  <c r="AC1268" i="1"/>
  <c r="AD1267" i="1"/>
  <c r="AC1269" i="1" l="1"/>
  <c r="AD1268" i="1"/>
  <c r="AF1267" i="1"/>
  <c r="AG1267" i="1"/>
  <c r="AH1267" i="1" l="1"/>
  <c r="AF1268" i="1"/>
  <c r="AG1268" i="1"/>
  <c r="AH1268" i="1" s="1"/>
  <c r="AC1270" i="1"/>
  <c r="AD1269" i="1"/>
  <c r="AF1269" i="1" l="1"/>
  <c r="AG1269" i="1"/>
  <c r="AH1269" i="1" s="1"/>
  <c r="AC1271" i="1"/>
  <c r="AD1270" i="1"/>
  <c r="AF1270" i="1" l="1"/>
  <c r="AG1270" i="1"/>
  <c r="AH1270" i="1" s="1"/>
  <c r="AC1272" i="1"/>
  <c r="AD1271" i="1"/>
  <c r="AF1271" i="1" l="1"/>
  <c r="AG1271" i="1"/>
  <c r="AH1271" i="1" s="1"/>
  <c r="AC1273" i="1"/>
  <c r="AD1272" i="1"/>
  <c r="AF1272" i="1" l="1"/>
  <c r="AG1272" i="1"/>
  <c r="AH1272" i="1" s="1"/>
  <c r="AC1274" i="1"/>
  <c r="AD1273" i="1"/>
  <c r="AC1275" i="1" l="1"/>
  <c r="AD1274" i="1"/>
  <c r="AF1273" i="1"/>
  <c r="AG1273" i="1"/>
  <c r="AH1273" i="1" s="1"/>
  <c r="AF1274" i="1" l="1"/>
  <c r="AG1274" i="1"/>
  <c r="AH1274" i="1" s="1"/>
  <c r="AC1276" i="1"/>
  <c r="AD1275" i="1"/>
  <c r="AF1275" i="1" l="1"/>
  <c r="AG1275" i="1"/>
  <c r="AH1275" i="1" s="1"/>
  <c r="AC1277" i="1"/>
  <c r="AD1276" i="1"/>
  <c r="AF1276" i="1" l="1"/>
  <c r="AG1276" i="1"/>
  <c r="AH1276" i="1" s="1"/>
  <c r="AC1278" i="1"/>
  <c r="AD1277" i="1"/>
  <c r="AF1277" i="1" l="1"/>
  <c r="AG1277" i="1"/>
  <c r="AH1277" i="1" s="1"/>
  <c r="AC1279" i="1"/>
  <c r="AD1278" i="1"/>
  <c r="AF1278" i="1" l="1"/>
  <c r="AG1278" i="1"/>
  <c r="AH1278" i="1" s="1"/>
  <c r="AC1280" i="1"/>
  <c r="AD1279" i="1"/>
  <c r="AF1279" i="1" l="1"/>
  <c r="AG1279" i="1"/>
  <c r="AH1279" i="1" s="1"/>
  <c r="AC1281" i="1"/>
  <c r="AD1280" i="1"/>
  <c r="AC1282" i="1" l="1"/>
  <c r="AD1281" i="1"/>
  <c r="AF1280" i="1"/>
  <c r="AG1280" i="1"/>
  <c r="AH1280" i="1" s="1"/>
  <c r="AF1281" i="1" l="1"/>
  <c r="AG1281" i="1"/>
  <c r="AH1281" i="1" s="1"/>
  <c r="AC1283" i="1"/>
  <c r="AD1282" i="1"/>
  <c r="AC1284" i="1" l="1"/>
  <c r="AD1283" i="1"/>
  <c r="AF1282" i="1"/>
  <c r="AG1282" i="1"/>
  <c r="AH1282" i="1" s="1"/>
  <c r="AF1283" i="1" l="1"/>
  <c r="AG1283" i="1"/>
  <c r="AH1283" i="1" s="1"/>
  <c r="AC1285" i="1"/>
  <c r="AD1284" i="1"/>
  <c r="AC1286" i="1" l="1"/>
  <c r="AD1285" i="1"/>
  <c r="AF1284" i="1"/>
  <c r="AG1284" i="1"/>
  <c r="AH1284" i="1" s="1"/>
  <c r="AF1285" i="1" l="1"/>
  <c r="AG1285" i="1"/>
  <c r="AH1285" i="1" s="1"/>
  <c r="AC1287" i="1"/>
  <c r="AD1286" i="1"/>
  <c r="AF1286" i="1" l="1"/>
  <c r="AG1286" i="1"/>
  <c r="AH1286" i="1" s="1"/>
  <c r="AC1288" i="1"/>
  <c r="AD1287" i="1"/>
  <c r="AF1287" i="1" l="1"/>
  <c r="AG1287" i="1"/>
  <c r="AH1287" i="1" s="1"/>
  <c r="AC1289" i="1"/>
  <c r="AD1288" i="1"/>
  <c r="AF1288" i="1" l="1"/>
  <c r="AG1288" i="1"/>
  <c r="AC1290" i="1"/>
  <c r="AD1289" i="1"/>
  <c r="AH1288" i="1" l="1"/>
  <c r="AD1290" i="1"/>
  <c r="AC1291" i="1"/>
  <c r="AF1289" i="1"/>
  <c r="AG1289" i="1"/>
  <c r="AH1289" i="1" s="1"/>
  <c r="AC1292" i="1" l="1"/>
  <c r="AD1291" i="1"/>
  <c r="AF1290" i="1"/>
  <c r="AG1290" i="1"/>
  <c r="AH1290" i="1" l="1"/>
  <c r="AF1291" i="1"/>
  <c r="AG1291" i="1"/>
  <c r="AH1291" i="1" s="1"/>
  <c r="AC1293" i="1"/>
  <c r="AD1292" i="1"/>
  <c r="AF1292" i="1" l="1"/>
  <c r="AG1292" i="1"/>
  <c r="AH1292" i="1" s="1"/>
  <c r="AC1294" i="1"/>
  <c r="AD1293" i="1"/>
  <c r="AF1293" i="1" l="1"/>
  <c r="AG1293" i="1"/>
  <c r="AH1293" i="1" s="1"/>
  <c r="AC1295" i="1"/>
  <c r="AD1294" i="1"/>
  <c r="AF1294" i="1" l="1"/>
  <c r="AG1294" i="1"/>
  <c r="AH1294" i="1" s="1"/>
  <c r="AC1296" i="1"/>
  <c r="AD1295" i="1"/>
  <c r="AF1295" i="1" l="1"/>
  <c r="AG1295" i="1"/>
  <c r="AH1295" i="1" s="1"/>
  <c r="AC1297" i="1"/>
  <c r="AD1296" i="1"/>
  <c r="AG1296" i="1" l="1"/>
  <c r="AH1296" i="1" s="1"/>
  <c r="AF1296" i="1"/>
  <c r="AC1298" i="1"/>
  <c r="AD1297" i="1"/>
  <c r="AF1297" i="1" l="1"/>
  <c r="AG1297" i="1"/>
  <c r="AH1297" i="1" s="1"/>
  <c r="AC1299" i="1"/>
  <c r="AD1298" i="1"/>
  <c r="AF1298" i="1" l="1"/>
  <c r="AG1298" i="1"/>
  <c r="AH1298" i="1" s="1"/>
  <c r="AD1299" i="1"/>
  <c r="AC1300" i="1"/>
  <c r="AC1301" i="1" l="1"/>
  <c r="AD1300" i="1"/>
  <c r="AF1299" i="1"/>
  <c r="AG1299" i="1"/>
  <c r="AH1299" i="1" s="1"/>
  <c r="AF1300" i="1" l="1"/>
  <c r="AG1300" i="1"/>
  <c r="AH1300" i="1" s="1"/>
  <c r="AC1302" i="1"/>
  <c r="AD1301" i="1"/>
  <c r="AF1301" i="1" l="1"/>
  <c r="AG1301" i="1"/>
  <c r="AH1301" i="1" s="1"/>
  <c r="AC1303" i="1"/>
  <c r="AD1302" i="1"/>
  <c r="AF1302" i="1" l="1"/>
  <c r="AG1302" i="1"/>
  <c r="AH1302" i="1" s="1"/>
  <c r="AC1304" i="1"/>
  <c r="AD1303" i="1"/>
  <c r="AG1303" i="1" l="1"/>
  <c r="AF1303" i="1"/>
  <c r="AC1305" i="1"/>
  <c r="AD1304" i="1"/>
  <c r="AF1304" i="1" l="1"/>
  <c r="AG1304" i="1"/>
  <c r="AH1304" i="1" s="1"/>
  <c r="AC1306" i="1"/>
  <c r="AD1305" i="1"/>
  <c r="AH1303" i="1"/>
  <c r="AF1305" i="1" l="1"/>
  <c r="AG1305" i="1"/>
  <c r="AH1305" i="1" s="1"/>
  <c r="AC1307" i="1"/>
  <c r="AD1306" i="1"/>
  <c r="AF1306" i="1" l="1"/>
  <c r="AG1306" i="1"/>
  <c r="AH1306" i="1" s="1"/>
  <c r="AC1308" i="1"/>
  <c r="AD1307" i="1"/>
  <c r="AF1307" i="1" l="1"/>
  <c r="AG1307" i="1"/>
  <c r="AH1307" i="1" s="1"/>
  <c r="AC1309" i="1"/>
  <c r="AD1308" i="1"/>
  <c r="AF1308" i="1" l="1"/>
  <c r="AG1308" i="1"/>
  <c r="AH1308" i="1" s="1"/>
  <c r="AC1310" i="1"/>
  <c r="AD1309" i="1"/>
  <c r="AF1309" i="1" l="1"/>
  <c r="AG1309" i="1"/>
  <c r="AH1309" i="1" s="1"/>
  <c r="AC1311" i="1"/>
  <c r="AD1310" i="1"/>
  <c r="AF1310" i="1" l="1"/>
  <c r="AG1310" i="1"/>
  <c r="AH1310" i="1" s="1"/>
  <c r="AC1312" i="1"/>
  <c r="AD1311" i="1"/>
  <c r="AF1311" i="1" l="1"/>
  <c r="AG1311" i="1"/>
  <c r="AH1311" i="1" s="1"/>
  <c r="AC1313" i="1"/>
  <c r="AD1312" i="1"/>
  <c r="AF1312" i="1" l="1"/>
  <c r="AG1312" i="1"/>
  <c r="AH1312" i="1" s="1"/>
  <c r="AC1314" i="1"/>
  <c r="AD1313" i="1"/>
  <c r="AF1313" i="1" l="1"/>
  <c r="AG1313" i="1"/>
  <c r="AH1313" i="1" s="1"/>
  <c r="AC1315" i="1"/>
  <c r="AD1314" i="1"/>
  <c r="AF1314" i="1" l="1"/>
  <c r="AG1314" i="1"/>
  <c r="AH1314" i="1" s="1"/>
  <c r="AC1316" i="1"/>
  <c r="AD1315" i="1"/>
  <c r="AF1315" i="1" l="1"/>
  <c r="AG1315" i="1"/>
  <c r="AH1315" i="1" s="1"/>
  <c r="AC1317" i="1"/>
  <c r="AD1316" i="1"/>
  <c r="AF1316" i="1" l="1"/>
  <c r="AG1316" i="1"/>
  <c r="AH1316" i="1" s="1"/>
  <c r="AC1318" i="1"/>
  <c r="AD1317" i="1"/>
  <c r="AF1317" i="1" l="1"/>
  <c r="AG1317" i="1"/>
  <c r="AH1317" i="1" s="1"/>
  <c r="AC1319" i="1"/>
  <c r="AD1318" i="1"/>
  <c r="AF1318" i="1" l="1"/>
  <c r="AG1318" i="1"/>
  <c r="AH1318" i="1" s="1"/>
  <c r="AC1320" i="1"/>
  <c r="AD1319" i="1"/>
  <c r="AF1319" i="1" l="1"/>
  <c r="AG1319" i="1"/>
  <c r="AC1321" i="1"/>
  <c r="AD1320" i="1"/>
  <c r="AF1320" i="1" l="1"/>
  <c r="AG1320" i="1"/>
  <c r="AH1320" i="1" s="1"/>
  <c r="AC1322" i="1"/>
  <c r="AD1321" i="1"/>
  <c r="AH1319" i="1"/>
  <c r="AF1321" i="1" l="1"/>
  <c r="AG1321" i="1"/>
  <c r="AH1321" i="1" s="1"/>
  <c r="AC1323" i="1"/>
  <c r="AD1322" i="1"/>
  <c r="AF1322" i="1" l="1"/>
  <c r="AG1322" i="1"/>
  <c r="AH1322" i="1" s="1"/>
  <c r="AC1324" i="1"/>
  <c r="AD1323" i="1"/>
  <c r="AF1323" i="1" l="1"/>
  <c r="AG1323" i="1"/>
  <c r="AH1323" i="1" s="1"/>
  <c r="AC1325" i="1"/>
  <c r="AD1324" i="1"/>
  <c r="AF1324" i="1" l="1"/>
  <c r="AG1324" i="1"/>
  <c r="AH1324" i="1" s="1"/>
  <c r="AC1326" i="1"/>
  <c r="AD1325" i="1"/>
  <c r="AC1327" i="1" l="1"/>
  <c r="AD1326" i="1"/>
  <c r="AF1325" i="1"/>
  <c r="AG1325" i="1"/>
  <c r="AH1325" i="1" s="1"/>
  <c r="AF1326" i="1" l="1"/>
  <c r="AG1326" i="1"/>
  <c r="AH1326" i="1" s="1"/>
  <c r="AC1328" i="1"/>
  <c r="AD1327" i="1"/>
  <c r="AC1329" i="1" l="1"/>
  <c r="AD1328" i="1"/>
  <c r="AF1327" i="1"/>
  <c r="AG1327" i="1"/>
  <c r="AH1327" i="1" s="1"/>
  <c r="AG1328" i="1" l="1"/>
  <c r="AF1328" i="1"/>
  <c r="AC1330" i="1"/>
  <c r="AD1329" i="1"/>
  <c r="AC1331" i="1" l="1"/>
  <c r="AD1330" i="1"/>
  <c r="AF1329" i="1"/>
  <c r="AG1329" i="1"/>
  <c r="AH1329" i="1" s="1"/>
  <c r="AH1328" i="1"/>
  <c r="AF1330" i="1" l="1"/>
  <c r="AG1330" i="1"/>
  <c r="AH1330" i="1" s="1"/>
  <c r="AC1332" i="1"/>
  <c r="AD1331" i="1"/>
  <c r="AF1331" i="1" l="1"/>
  <c r="AG1331" i="1"/>
  <c r="AH1331" i="1" s="1"/>
  <c r="AC1333" i="1"/>
  <c r="AD1332" i="1"/>
  <c r="AC1334" i="1" l="1"/>
  <c r="AD1333" i="1"/>
  <c r="AF1332" i="1"/>
  <c r="AG1332" i="1"/>
  <c r="AH1332" i="1" l="1"/>
  <c r="AF1333" i="1"/>
  <c r="AG1333" i="1"/>
  <c r="AH1333" i="1" s="1"/>
  <c r="AC1335" i="1"/>
  <c r="AD1334" i="1"/>
  <c r="AF1334" i="1" l="1"/>
  <c r="AG1334" i="1"/>
  <c r="AH1334" i="1" s="1"/>
  <c r="AC1336" i="1"/>
  <c r="AD1335" i="1"/>
  <c r="AF1335" i="1" l="1"/>
  <c r="AG1335" i="1"/>
  <c r="AH1335" i="1" s="1"/>
  <c r="AC1337" i="1"/>
  <c r="AD1336" i="1"/>
  <c r="AF1336" i="1" l="1"/>
  <c r="AG1336" i="1"/>
  <c r="AH1336" i="1" s="1"/>
  <c r="AC1338" i="1"/>
  <c r="AD1337" i="1"/>
  <c r="AF1337" i="1" l="1"/>
  <c r="AG1337" i="1"/>
  <c r="AC1339" i="1"/>
  <c r="AD1338" i="1"/>
  <c r="AH1337" i="1" l="1"/>
  <c r="AF1338" i="1"/>
  <c r="AG1338" i="1"/>
  <c r="AC1340" i="1"/>
  <c r="AD1339" i="1"/>
  <c r="AH1338" i="1" l="1"/>
  <c r="AF1339" i="1"/>
  <c r="AG1339" i="1"/>
  <c r="AH1339" i="1" s="1"/>
  <c r="AC1341" i="1"/>
  <c r="AD1340" i="1"/>
  <c r="AF1340" i="1" l="1"/>
  <c r="AG1340" i="1"/>
  <c r="AH1340" i="1" s="1"/>
  <c r="AC1342" i="1"/>
  <c r="AD1341" i="1"/>
  <c r="AF1341" i="1" l="1"/>
  <c r="AG1341" i="1"/>
  <c r="AH1341" i="1" s="1"/>
  <c r="AC1343" i="1"/>
  <c r="AD1342" i="1"/>
  <c r="AF1342" i="1" l="1"/>
  <c r="AG1342" i="1"/>
  <c r="AH1342" i="1" s="1"/>
  <c r="AC1344" i="1"/>
  <c r="AD1343" i="1"/>
  <c r="AF1343" i="1" l="1"/>
  <c r="AG1343" i="1"/>
  <c r="AH1343" i="1" s="1"/>
  <c r="AC1345" i="1"/>
  <c r="AC1346" i="1" s="1"/>
  <c r="AD1344" i="1"/>
  <c r="AF1344" i="1" l="1"/>
  <c r="AG1344" i="1"/>
  <c r="AH1344" i="1" s="1"/>
  <c r="AC1347" i="1"/>
  <c r="AD1346" i="1"/>
  <c r="AC1348" i="1" l="1"/>
  <c r="AD1347" i="1"/>
  <c r="AF1346" i="1"/>
  <c r="AG1346" i="1"/>
  <c r="AH1346" i="1" l="1"/>
  <c r="AF1347" i="1"/>
  <c r="AG1347" i="1"/>
  <c r="AC1349" i="1"/>
  <c r="AD1348" i="1"/>
  <c r="AH1347" i="1" l="1"/>
  <c r="AC1350" i="1"/>
  <c r="AD1349" i="1"/>
  <c r="AF1348" i="1"/>
  <c r="AG1348" i="1"/>
  <c r="AH1348" i="1" s="1"/>
  <c r="AF1349" i="1" l="1"/>
  <c r="AG1349" i="1"/>
  <c r="AH1349" i="1" s="1"/>
  <c r="AC1351" i="1"/>
  <c r="AD1350" i="1"/>
  <c r="AC1352" i="1" l="1"/>
  <c r="AD1351" i="1"/>
  <c r="AF1350" i="1"/>
  <c r="AG1350" i="1"/>
  <c r="AH1350" i="1" l="1"/>
  <c r="AF1351" i="1"/>
  <c r="AG1351" i="1"/>
  <c r="AH1351" i="1" s="1"/>
  <c r="AC1353" i="1"/>
  <c r="AD1352" i="1"/>
  <c r="AF1352" i="1" l="1"/>
  <c r="AG1352" i="1"/>
  <c r="AC1354" i="1"/>
  <c r="AD1353" i="1"/>
  <c r="AH1352" i="1" l="1"/>
  <c r="AF1353" i="1"/>
  <c r="AG1353" i="1"/>
  <c r="AC1355" i="1"/>
  <c r="AD1354" i="1"/>
  <c r="AH1353" i="1" l="1"/>
  <c r="AF1354" i="1"/>
  <c r="AG1354" i="1"/>
  <c r="AC1356" i="1"/>
  <c r="AD1355" i="1"/>
  <c r="AH1354" i="1" l="1"/>
  <c r="AF1355" i="1"/>
  <c r="AG1355" i="1"/>
  <c r="AC1357" i="1"/>
  <c r="AD1356" i="1"/>
  <c r="AH1355" i="1" l="1"/>
  <c r="AF1356" i="1"/>
  <c r="AG1356" i="1"/>
  <c r="AC1358" i="1"/>
  <c r="AD1357" i="1"/>
  <c r="AH1356" i="1" l="1"/>
  <c r="AF1357" i="1"/>
  <c r="AG1357" i="1"/>
  <c r="AH1357" i="1" s="1"/>
  <c r="AC1359" i="1"/>
  <c r="AD1358" i="1"/>
  <c r="AF1358" i="1" l="1"/>
  <c r="AG1358" i="1"/>
  <c r="AC1360" i="1"/>
  <c r="AD1359" i="1"/>
  <c r="AH1358" i="1" l="1"/>
  <c r="AF1359" i="1"/>
  <c r="AG1359" i="1"/>
  <c r="AC1361" i="1"/>
  <c r="AD1360" i="1"/>
  <c r="AH1359" i="1" l="1"/>
  <c r="AF1360" i="1"/>
  <c r="AG1360" i="1"/>
  <c r="AC1362" i="1"/>
  <c r="AD1361" i="1"/>
  <c r="AH1360" i="1" l="1"/>
  <c r="AF1361" i="1"/>
  <c r="AG1361" i="1"/>
  <c r="AH1361" i="1" s="1"/>
  <c r="AC1363" i="1"/>
  <c r="AD1362" i="1"/>
  <c r="AC1364" i="1" l="1"/>
  <c r="AD1363" i="1"/>
  <c r="AF1362" i="1"/>
  <c r="AG1362" i="1"/>
  <c r="AH1362" i="1" l="1"/>
  <c r="AF1363" i="1"/>
  <c r="AG1363" i="1"/>
  <c r="AH1363" i="1" s="1"/>
  <c r="AC1365" i="1"/>
  <c r="AD1364" i="1"/>
  <c r="AF1364" i="1" l="1"/>
  <c r="AG1364" i="1"/>
  <c r="AC1366" i="1"/>
  <c r="AD1365" i="1"/>
  <c r="AH1364" i="1" l="1"/>
  <c r="AC1367" i="1"/>
  <c r="AD1366" i="1"/>
  <c r="AF1365" i="1"/>
  <c r="AG1365" i="1"/>
  <c r="AH1365" i="1" s="1"/>
  <c r="AF1366" i="1" l="1"/>
  <c r="AG1366" i="1"/>
  <c r="AC1368" i="1"/>
  <c r="AD1367" i="1"/>
  <c r="AH1366" i="1" l="1"/>
  <c r="AC1369" i="1"/>
  <c r="AD1368" i="1"/>
  <c r="AF1367" i="1"/>
  <c r="AG1367" i="1"/>
  <c r="AH1367" i="1" s="1"/>
  <c r="AF1368" i="1" l="1"/>
  <c r="AG1368" i="1"/>
  <c r="AC1370" i="1"/>
  <c r="AD1369" i="1"/>
  <c r="AH1368" i="1" l="1"/>
  <c r="AF1369" i="1"/>
  <c r="AG1369" i="1"/>
  <c r="AH1369" i="1" s="1"/>
  <c r="AC1371" i="1"/>
  <c r="AD1370" i="1"/>
  <c r="AC1372" i="1" l="1"/>
  <c r="AD1371" i="1"/>
  <c r="AF1370" i="1"/>
  <c r="AG1370" i="1"/>
  <c r="AH1370" i="1" s="1"/>
  <c r="AF1371" i="1" l="1"/>
  <c r="AG1371" i="1"/>
  <c r="AH1371" i="1" s="1"/>
  <c r="AC1373" i="1"/>
  <c r="AD1372" i="1"/>
  <c r="AF1372" i="1" l="1"/>
  <c r="AG1372" i="1"/>
  <c r="AH1372" i="1" s="1"/>
  <c r="AC1374" i="1"/>
  <c r="AD1373" i="1"/>
  <c r="AF1373" i="1" l="1"/>
  <c r="AG1373" i="1"/>
  <c r="AH1373" i="1" s="1"/>
  <c r="AC1375" i="1"/>
  <c r="AD1374" i="1"/>
  <c r="AF1374" i="1" l="1"/>
  <c r="AG1374" i="1"/>
  <c r="AC1376" i="1"/>
  <c r="AD1375" i="1"/>
  <c r="AH1374" i="1" l="1"/>
  <c r="AF1375" i="1"/>
  <c r="AG1375" i="1"/>
  <c r="AH1375" i="1" s="1"/>
  <c r="AC1377" i="1"/>
  <c r="AD1376" i="1"/>
  <c r="AF1376" i="1" l="1"/>
  <c r="AG1376" i="1"/>
  <c r="AH1376" i="1" s="1"/>
  <c r="AC1378" i="1"/>
  <c r="AD1377" i="1"/>
  <c r="AF1377" i="1" l="1"/>
  <c r="AG1377" i="1"/>
  <c r="AH1377" i="1" s="1"/>
  <c r="AC1379" i="1"/>
  <c r="AD1378" i="1"/>
  <c r="AF1378" i="1" l="1"/>
  <c r="AG1378" i="1"/>
  <c r="AH1378" i="1" s="1"/>
  <c r="AC1380" i="1"/>
  <c r="AD1379" i="1"/>
  <c r="AF1379" i="1" l="1"/>
  <c r="AG1379" i="1"/>
  <c r="AH1379" i="1" s="1"/>
  <c r="AC1381" i="1"/>
  <c r="AD1380" i="1"/>
  <c r="AF1380" i="1" l="1"/>
  <c r="AG1380" i="1"/>
  <c r="AH1380" i="1" s="1"/>
  <c r="AD1381" i="1"/>
  <c r="AC1382" i="1"/>
  <c r="AC1383" i="1" l="1"/>
  <c r="AD1382" i="1"/>
  <c r="AF1381" i="1"/>
  <c r="AG1381" i="1"/>
  <c r="AH1381" i="1" s="1"/>
  <c r="AG1382" i="1" l="1"/>
  <c r="AF1382" i="1"/>
  <c r="AC1384" i="1"/>
  <c r="AD1383" i="1"/>
  <c r="AF1383" i="1" l="1"/>
  <c r="AG1383" i="1"/>
  <c r="AH1383" i="1" s="1"/>
  <c r="AC1385" i="1"/>
  <c r="AD1384" i="1"/>
  <c r="AH1382" i="1"/>
  <c r="AF1384" i="1" l="1"/>
  <c r="AG1384" i="1"/>
  <c r="AH1384" i="1" s="1"/>
  <c r="AC1386" i="1"/>
  <c r="AD1385" i="1"/>
  <c r="AF1385" i="1" l="1"/>
  <c r="AG1385" i="1"/>
  <c r="AH1385" i="1" s="1"/>
  <c r="AC1387" i="1"/>
  <c r="AD1386" i="1"/>
  <c r="AC1388" i="1" l="1"/>
  <c r="AD1387" i="1"/>
  <c r="AF1386" i="1"/>
  <c r="AG1386" i="1"/>
  <c r="AH1386" i="1" s="1"/>
  <c r="AF1387" i="1" l="1"/>
  <c r="AG1387" i="1"/>
  <c r="AH1387" i="1" s="1"/>
  <c r="AC1389" i="1"/>
  <c r="AD1388" i="1"/>
  <c r="AF1388" i="1" l="1"/>
  <c r="AG1388" i="1"/>
  <c r="AH1388" i="1" s="1"/>
  <c r="AC1390" i="1"/>
  <c r="AD1389" i="1"/>
  <c r="AF1389" i="1" l="1"/>
  <c r="AG1389" i="1"/>
  <c r="AH1389" i="1" s="1"/>
  <c r="AC1391" i="1"/>
  <c r="AD1390" i="1"/>
  <c r="AF1390" i="1" l="1"/>
  <c r="AG1390" i="1"/>
  <c r="AC1392" i="1"/>
  <c r="AD1391" i="1"/>
  <c r="AH1390" i="1" l="1"/>
  <c r="AC1393" i="1"/>
  <c r="AD1392" i="1"/>
  <c r="AF1391" i="1"/>
  <c r="AG1391" i="1"/>
  <c r="AH1391" i="1" l="1"/>
  <c r="AF1392" i="1"/>
  <c r="AG1392" i="1"/>
  <c r="AC1394" i="1"/>
  <c r="AD1393" i="1"/>
  <c r="AH1392" i="1" l="1"/>
  <c r="AF1393" i="1"/>
  <c r="AG1393" i="1"/>
  <c r="AD1394" i="1"/>
  <c r="AC1395" i="1"/>
  <c r="AH1393" i="1" l="1"/>
  <c r="AC1396" i="1"/>
  <c r="AD1395" i="1"/>
  <c r="AF1394" i="1"/>
  <c r="AG1394" i="1"/>
  <c r="AH1394" i="1" l="1"/>
  <c r="AF1395" i="1"/>
  <c r="AG1395" i="1"/>
  <c r="AC1397" i="1"/>
  <c r="AD1396" i="1"/>
  <c r="AF1396" i="1" l="1"/>
  <c r="AG1396" i="1"/>
  <c r="AC1398" i="1"/>
  <c r="AD1397" i="1"/>
  <c r="AH1395" i="1"/>
  <c r="AC1399" i="1" l="1"/>
  <c r="AD1398" i="1"/>
  <c r="AF1397" i="1"/>
  <c r="AG1397" i="1"/>
  <c r="AH1397" i="1" s="1"/>
  <c r="AH1396" i="1"/>
  <c r="AF1398" i="1" l="1"/>
  <c r="AG1398" i="1"/>
  <c r="AH1398" i="1" s="1"/>
  <c r="AC1400" i="1"/>
  <c r="AD1399" i="1"/>
  <c r="AF1399" i="1" l="1"/>
  <c r="AG1399" i="1"/>
  <c r="AH1399" i="1" s="1"/>
  <c r="AC1401" i="1"/>
  <c r="AD1400" i="1"/>
  <c r="AF1400" i="1" l="1"/>
  <c r="AG1400" i="1"/>
  <c r="AH1400" i="1" s="1"/>
  <c r="AC1402" i="1"/>
  <c r="AD1401" i="1"/>
  <c r="AF1401" i="1" l="1"/>
  <c r="AG1401" i="1"/>
  <c r="AH1401" i="1" s="1"/>
  <c r="AC1403" i="1"/>
  <c r="AD1402" i="1"/>
  <c r="AF1402" i="1" l="1"/>
  <c r="AG1402" i="1"/>
  <c r="AH1402" i="1" s="1"/>
  <c r="AC1404" i="1"/>
  <c r="AD1403" i="1"/>
  <c r="AF1403" i="1" l="1"/>
  <c r="AG1403" i="1"/>
  <c r="AH1403" i="1" s="1"/>
  <c r="AC1405" i="1"/>
  <c r="AD1404" i="1"/>
  <c r="AF1404" i="1" l="1"/>
  <c r="AG1404" i="1"/>
  <c r="AH1404" i="1" s="1"/>
  <c r="AC1406" i="1"/>
  <c r="AD1405" i="1"/>
  <c r="AF1405" i="1" l="1"/>
  <c r="AG1405" i="1"/>
  <c r="AH1405" i="1" s="1"/>
  <c r="AC1407" i="1"/>
  <c r="AD1406" i="1"/>
  <c r="AF1406" i="1" l="1"/>
  <c r="AG1406" i="1"/>
  <c r="AH1406" i="1" s="1"/>
  <c r="AC1408" i="1"/>
  <c r="AD1407" i="1"/>
  <c r="AF1407" i="1" l="1"/>
  <c r="AG1407" i="1"/>
  <c r="AH1407" i="1" s="1"/>
  <c r="AC1409" i="1"/>
  <c r="AD1408" i="1"/>
  <c r="AF1408" i="1" l="1"/>
  <c r="AG1408" i="1"/>
  <c r="AH1408" i="1" s="1"/>
  <c r="AC1410" i="1"/>
  <c r="AD1409" i="1"/>
  <c r="AF1409" i="1" l="1"/>
  <c r="AG1409" i="1"/>
  <c r="AH1409" i="1" s="1"/>
  <c r="AC1411" i="1"/>
  <c r="AD1410" i="1"/>
  <c r="AF1410" i="1" l="1"/>
  <c r="AG1410" i="1"/>
  <c r="AH1410" i="1" s="1"/>
  <c r="AC1412" i="1"/>
  <c r="AD1411" i="1"/>
  <c r="AF1411" i="1" l="1"/>
  <c r="AG1411" i="1"/>
  <c r="AH1411" i="1" s="1"/>
  <c r="AC1413" i="1"/>
  <c r="AD1412" i="1"/>
  <c r="AF1412" i="1" l="1"/>
  <c r="AG1412" i="1"/>
  <c r="AH1412" i="1" s="1"/>
  <c r="AC1414" i="1"/>
  <c r="AD1413" i="1"/>
  <c r="AF1413" i="1" l="1"/>
  <c r="AG1413" i="1"/>
  <c r="AH1413" i="1" s="1"/>
  <c r="AC1415" i="1"/>
  <c r="AD1414" i="1"/>
  <c r="AF1414" i="1" l="1"/>
  <c r="AG1414" i="1"/>
  <c r="AH1414" i="1" s="1"/>
  <c r="AC1416" i="1"/>
  <c r="AD1415" i="1"/>
  <c r="AF1415" i="1" l="1"/>
  <c r="AG1415" i="1"/>
  <c r="AH1415" i="1" s="1"/>
  <c r="AC1417" i="1"/>
  <c r="AD1416" i="1"/>
  <c r="AF1416" i="1" l="1"/>
  <c r="AG1416" i="1"/>
  <c r="AH1416" i="1" s="1"/>
  <c r="AC1418" i="1"/>
  <c r="AD1417" i="1"/>
  <c r="AC1419" i="1" l="1"/>
  <c r="AD1418" i="1"/>
  <c r="AF1417" i="1"/>
  <c r="AG1417" i="1"/>
  <c r="AH1417" i="1" s="1"/>
  <c r="AF1418" i="1" l="1"/>
  <c r="AG1418" i="1"/>
  <c r="AH1418" i="1" s="1"/>
  <c r="AC1420" i="1"/>
  <c r="AD1419" i="1"/>
  <c r="AF1419" i="1" l="1"/>
  <c r="AG1419" i="1"/>
  <c r="AH1419" i="1" s="1"/>
  <c r="AC1421" i="1"/>
  <c r="AD1420" i="1"/>
  <c r="AF1420" i="1" l="1"/>
  <c r="AG1420" i="1"/>
  <c r="AH1420" i="1" s="1"/>
  <c r="AC1422" i="1"/>
  <c r="AD1421" i="1"/>
  <c r="AF1421" i="1" l="1"/>
  <c r="AG1421" i="1"/>
  <c r="AH1421" i="1" s="1"/>
  <c r="AC1423" i="1"/>
  <c r="AD1422" i="1"/>
  <c r="AC1424" i="1" l="1"/>
  <c r="AD1423" i="1"/>
  <c r="AF1422" i="1"/>
  <c r="AG1422" i="1"/>
  <c r="AH1422" i="1" l="1"/>
  <c r="AF1423" i="1"/>
  <c r="AG1423" i="1"/>
  <c r="AC1425" i="1"/>
  <c r="AD1424" i="1"/>
  <c r="AH1423" i="1" l="1"/>
  <c r="AF1424" i="1"/>
  <c r="AG1424" i="1"/>
  <c r="AC1426" i="1"/>
  <c r="AD1425" i="1"/>
  <c r="AH1424" i="1" l="1"/>
  <c r="AF1425" i="1"/>
  <c r="AG1425" i="1"/>
  <c r="AH1425" i="1" s="1"/>
  <c r="AC1427" i="1"/>
  <c r="AD1426" i="1"/>
  <c r="AC1428" i="1" l="1"/>
  <c r="AD1427" i="1"/>
  <c r="AF1426" i="1"/>
  <c r="AG1426" i="1"/>
  <c r="AH1426" i="1" s="1"/>
  <c r="AF1427" i="1" l="1"/>
  <c r="AG1427" i="1"/>
  <c r="AH1427" i="1" s="1"/>
  <c r="AC1429" i="1"/>
  <c r="AD1428" i="1"/>
  <c r="AC1430" i="1" l="1"/>
  <c r="AD1429" i="1"/>
  <c r="AF1428" i="1"/>
  <c r="AG1428" i="1"/>
  <c r="AH1428" i="1" s="1"/>
  <c r="AF1429" i="1" l="1"/>
  <c r="AG1429" i="1"/>
  <c r="AH1429" i="1" s="1"/>
  <c r="AC1431" i="1"/>
  <c r="AD1430" i="1"/>
  <c r="AF1430" i="1" l="1"/>
  <c r="AG1430" i="1"/>
  <c r="AH1430" i="1" s="1"/>
  <c r="AC1432" i="1"/>
  <c r="AD1431" i="1"/>
  <c r="AD1432" i="1" l="1"/>
  <c r="AC1433" i="1"/>
  <c r="AF1431" i="1"/>
  <c r="AG1431" i="1"/>
  <c r="AH1431" i="1" s="1"/>
  <c r="AC1434" i="1" l="1"/>
  <c r="AC1435" i="1" s="1"/>
  <c r="AD1433" i="1"/>
  <c r="AF1432" i="1"/>
  <c r="AG1432" i="1"/>
  <c r="AH1432" i="1" s="1"/>
  <c r="AF1433" i="1" l="1"/>
  <c r="AG1433" i="1"/>
  <c r="AH1433" i="1" s="1"/>
  <c r="AC1436" i="1"/>
  <c r="AD1435" i="1"/>
  <c r="AF1435" i="1" l="1"/>
  <c r="AG1435" i="1"/>
  <c r="AH1435" i="1" s="1"/>
  <c r="AC1437" i="1"/>
  <c r="AD1436" i="1"/>
  <c r="AF1436" i="1" l="1"/>
  <c r="AG1436" i="1"/>
  <c r="AH1436" i="1" s="1"/>
  <c r="AC1438" i="1"/>
  <c r="AD1437" i="1"/>
  <c r="AF1437" i="1" l="1"/>
  <c r="AG1437" i="1"/>
  <c r="AH1437" i="1" s="1"/>
  <c r="AC1439" i="1"/>
  <c r="AD1438" i="1"/>
  <c r="AF1438" i="1" l="1"/>
  <c r="AG1438" i="1"/>
  <c r="AH1438" i="1" s="1"/>
  <c r="AC1440" i="1"/>
  <c r="AD1439" i="1"/>
  <c r="AF1439" i="1" l="1"/>
  <c r="AG1439" i="1"/>
  <c r="AH1439" i="1" s="1"/>
  <c r="AC1441" i="1"/>
  <c r="AD1440" i="1"/>
  <c r="AF1440" i="1" l="1"/>
  <c r="AG1440" i="1"/>
  <c r="AH1440" i="1" s="1"/>
  <c r="AC1442" i="1"/>
  <c r="AD1441" i="1"/>
  <c r="AF1441" i="1" l="1"/>
  <c r="AG1441" i="1"/>
  <c r="AH1441" i="1" s="1"/>
  <c r="AC1443" i="1"/>
  <c r="AD1442" i="1"/>
  <c r="AC1444" i="1" l="1"/>
  <c r="AD1443" i="1"/>
  <c r="AF1442" i="1"/>
  <c r="AG1442" i="1"/>
  <c r="AH1442" i="1" s="1"/>
  <c r="AF1443" i="1" l="1"/>
  <c r="AG1443" i="1"/>
  <c r="AH1443" i="1" s="1"/>
  <c r="AC1445" i="1"/>
  <c r="AD1444" i="1"/>
  <c r="AF1444" i="1" l="1"/>
  <c r="AG1444" i="1"/>
  <c r="AH1444" i="1" s="1"/>
  <c r="AC1446" i="1"/>
  <c r="AD1445" i="1"/>
  <c r="AF1445" i="1" l="1"/>
  <c r="AG1445" i="1"/>
  <c r="AH1445" i="1" s="1"/>
  <c r="AC1447" i="1"/>
  <c r="AD1446" i="1"/>
  <c r="AF1446" i="1" l="1"/>
  <c r="AG1446" i="1"/>
  <c r="AH1446" i="1" s="1"/>
  <c r="AC1448" i="1"/>
  <c r="AD1447" i="1"/>
  <c r="AF1447" i="1" l="1"/>
  <c r="AG1447" i="1"/>
  <c r="AH1447" i="1" s="1"/>
  <c r="AC1449" i="1"/>
  <c r="AD1448" i="1"/>
  <c r="AC1450" i="1" l="1"/>
  <c r="AD1449" i="1"/>
  <c r="AF1448" i="1"/>
  <c r="AG1448" i="1"/>
  <c r="AH1448" i="1" s="1"/>
  <c r="AF1449" i="1" l="1"/>
  <c r="AG1449" i="1"/>
  <c r="AH1449" i="1" s="1"/>
  <c r="AC1451" i="1"/>
  <c r="AD1450" i="1"/>
  <c r="AF1450" i="1" l="1"/>
  <c r="AG1450" i="1"/>
  <c r="AH1450" i="1" s="1"/>
  <c r="AC1452" i="1"/>
  <c r="AD1451" i="1"/>
  <c r="AF1451" i="1" l="1"/>
  <c r="AG1451" i="1"/>
  <c r="AH1451" i="1" s="1"/>
  <c r="AC1453" i="1"/>
  <c r="AD1452" i="1"/>
  <c r="AF1452" i="1" l="1"/>
  <c r="AG1452" i="1"/>
  <c r="AH1452" i="1" s="1"/>
  <c r="AC1454" i="1"/>
  <c r="AD1453" i="1"/>
  <c r="AF1453" i="1" l="1"/>
  <c r="AG1453" i="1"/>
  <c r="AH1453" i="1" s="1"/>
  <c r="AD1454" i="1"/>
  <c r="AC1455" i="1"/>
  <c r="AC1456" i="1" l="1"/>
  <c r="AD1455" i="1"/>
  <c r="AF1454" i="1"/>
  <c r="AG1454" i="1"/>
  <c r="AH1454" i="1" s="1"/>
  <c r="AF1455" i="1" l="1"/>
  <c r="AG1455" i="1"/>
  <c r="AH1455" i="1" s="1"/>
  <c r="AC1457" i="1"/>
  <c r="AD1456" i="1"/>
  <c r="AF1456" i="1" l="1"/>
  <c r="AG1456" i="1"/>
  <c r="AH1456" i="1" s="1"/>
  <c r="AC1458" i="1"/>
  <c r="AD1457" i="1"/>
  <c r="AF1457" i="1" l="1"/>
  <c r="AG1457" i="1"/>
  <c r="AH1457" i="1" s="1"/>
  <c r="AC1459" i="1"/>
  <c r="AD1458" i="1"/>
  <c r="AF1458" i="1" l="1"/>
  <c r="AG1458" i="1"/>
  <c r="AH1458" i="1" s="1"/>
  <c r="AC1460" i="1"/>
  <c r="AD1459" i="1"/>
  <c r="AF1459" i="1" l="1"/>
  <c r="AG1459" i="1"/>
  <c r="AH1459" i="1" s="1"/>
  <c r="AC1461" i="1"/>
  <c r="AD1460" i="1"/>
  <c r="AF1460" i="1" l="1"/>
  <c r="AG1460" i="1"/>
  <c r="AH1460" i="1" s="1"/>
  <c r="AC1462" i="1"/>
  <c r="AD1461" i="1"/>
  <c r="AF1461" i="1" l="1"/>
  <c r="AG1461" i="1"/>
  <c r="AH1461" i="1" s="1"/>
  <c r="AC1463" i="1"/>
  <c r="AD1462" i="1"/>
  <c r="AF1462" i="1" l="1"/>
  <c r="AG1462" i="1"/>
  <c r="AH1462" i="1" s="1"/>
  <c r="AC1464" i="1"/>
  <c r="AD1463" i="1"/>
  <c r="AF1463" i="1" l="1"/>
  <c r="AG1463" i="1"/>
  <c r="AH1463" i="1" s="1"/>
  <c r="AC1465" i="1"/>
  <c r="AD1464" i="1"/>
  <c r="AF1464" i="1" l="1"/>
  <c r="AG1464" i="1"/>
  <c r="AH1464" i="1" s="1"/>
  <c r="AC1466" i="1"/>
  <c r="AD1465" i="1"/>
  <c r="AF1465" i="1" l="1"/>
  <c r="AG1465" i="1"/>
  <c r="AH1465" i="1" s="1"/>
  <c r="AC1467" i="1"/>
  <c r="AD1466" i="1"/>
  <c r="AF1466" i="1" l="1"/>
  <c r="AG1466" i="1"/>
  <c r="AH1466" i="1" s="1"/>
  <c r="AC1468" i="1"/>
  <c r="AD1467" i="1"/>
  <c r="AC1469" i="1" l="1"/>
  <c r="AD1468" i="1"/>
  <c r="AF1467" i="1"/>
  <c r="AG1467" i="1"/>
  <c r="AH1467" i="1" s="1"/>
  <c r="AF1468" i="1" l="1"/>
  <c r="AG1468" i="1"/>
  <c r="AC1470" i="1"/>
  <c r="AD1469" i="1"/>
  <c r="AF1469" i="1" l="1"/>
  <c r="AG1469" i="1"/>
  <c r="AC1471" i="1"/>
  <c r="AD1470" i="1"/>
  <c r="AH1468" i="1"/>
  <c r="AC1472" i="1" l="1"/>
  <c r="AD1471" i="1"/>
  <c r="AH1469" i="1"/>
  <c r="AF1470" i="1"/>
  <c r="AG1470" i="1"/>
  <c r="AH1470" i="1" l="1"/>
  <c r="AF1471" i="1"/>
  <c r="AG1471" i="1"/>
  <c r="AC1473" i="1"/>
  <c r="AD1472" i="1"/>
  <c r="AF1472" i="1" l="1"/>
  <c r="AG1472" i="1"/>
  <c r="AH1472" i="1" s="1"/>
  <c r="AC1474" i="1"/>
  <c r="AD1473" i="1"/>
  <c r="AH1471" i="1"/>
  <c r="AF1473" i="1" l="1"/>
  <c r="AG1473" i="1"/>
  <c r="AC1475" i="1"/>
  <c r="AD1474" i="1"/>
  <c r="AF1474" i="1" l="1"/>
  <c r="AG1474" i="1"/>
  <c r="AH1474" i="1" s="1"/>
  <c r="AC1476" i="1"/>
  <c r="AD1475" i="1"/>
  <c r="AH1473" i="1"/>
  <c r="AF1475" i="1" l="1"/>
  <c r="AG1475" i="1"/>
  <c r="AC1477" i="1"/>
  <c r="AD1476" i="1"/>
  <c r="AF1476" i="1" l="1"/>
  <c r="AG1476" i="1"/>
  <c r="AC1478" i="1"/>
  <c r="AD1477" i="1"/>
  <c r="AH1475" i="1"/>
  <c r="AF1477" i="1" l="1"/>
  <c r="AG1477" i="1"/>
  <c r="AC1479" i="1"/>
  <c r="AD1478" i="1"/>
  <c r="AH1476" i="1"/>
  <c r="AF1478" i="1" l="1"/>
  <c r="AG1478" i="1"/>
  <c r="AC1480" i="1"/>
  <c r="AD1479" i="1"/>
  <c r="AH1477" i="1"/>
  <c r="AF1479" i="1" l="1"/>
  <c r="AG1479" i="1"/>
  <c r="AC1481" i="1"/>
  <c r="AD1480" i="1"/>
  <c r="AH1478" i="1"/>
  <c r="AF1480" i="1" l="1"/>
  <c r="AG1480" i="1"/>
  <c r="AH1480" i="1" s="1"/>
  <c r="AC1482" i="1"/>
  <c r="AD1481" i="1"/>
  <c r="AH1479" i="1"/>
  <c r="AC1483" i="1" l="1"/>
  <c r="AD1482" i="1"/>
  <c r="AF1481" i="1"/>
  <c r="AG1481" i="1"/>
  <c r="AH1481" i="1" s="1"/>
  <c r="AC1484" i="1" l="1"/>
  <c r="AD1483" i="1"/>
  <c r="AF1482" i="1"/>
  <c r="AG1482" i="1"/>
  <c r="AH1482" i="1" l="1"/>
  <c r="AC1485" i="1"/>
  <c r="AD1484" i="1"/>
  <c r="AF1483" i="1"/>
  <c r="AG1483" i="1"/>
  <c r="AH1483" i="1" s="1"/>
  <c r="AC1486" i="1" l="1"/>
  <c r="AD1485" i="1"/>
  <c r="AF1484" i="1"/>
  <c r="AG1484" i="1"/>
  <c r="AH1484" i="1" l="1"/>
  <c r="AF1485" i="1"/>
  <c r="AG1485" i="1"/>
  <c r="AC1487" i="1"/>
  <c r="AD1486" i="1"/>
  <c r="AC1488" i="1" l="1"/>
  <c r="AD1487" i="1"/>
  <c r="AF1486" i="1"/>
  <c r="AG1486" i="1"/>
  <c r="AH1486" i="1" s="1"/>
  <c r="AH1485" i="1"/>
  <c r="AC1489" i="1" l="1"/>
  <c r="AD1488" i="1"/>
  <c r="AF1487" i="1"/>
  <c r="AG1487" i="1"/>
  <c r="AH1487" i="1" s="1"/>
  <c r="AC1490" i="1" l="1"/>
  <c r="AD1489" i="1"/>
  <c r="AF1488" i="1"/>
  <c r="AG1488" i="1"/>
  <c r="AH1488" i="1" s="1"/>
  <c r="AC1491" i="1" l="1"/>
  <c r="AD1490" i="1"/>
  <c r="AF1489" i="1"/>
  <c r="AG1489" i="1"/>
  <c r="AH1489" i="1" s="1"/>
  <c r="AC1492" i="1" l="1"/>
  <c r="AD1491" i="1"/>
  <c r="AF1490" i="1"/>
  <c r="AG1490" i="1"/>
  <c r="AH1490" i="1" s="1"/>
  <c r="AC1493" i="1" l="1"/>
  <c r="AD1492" i="1"/>
  <c r="AF1491" i="1"/>
  <c r="AG1491" i="1"/>
  <c r="AH1491" i="1" l="1"/>
  <c r="AC1494" i="1"/>
  <c r="AD1493" i="1"/>
  <c r="AF1492" i="1"/>
  <c r="AG1492" i="1"/>
  <c r="AH1492" i="1" s="1"/>
  <c r="AF1493" i="1" l="1"/>
  <c r="AG1493" i="1"/>
  <c r="AC1495" i="1"/>
  <c r="AD1494" i="1"/>
  <c r="AF1494" i="1" l="1"/>
  <c r="AG1494" i="1"/>
  <c r="AC1496" i="1"/>
  <c r="AD1495" i="1"/>
  <c r="AH1493" i="1"/>
  <c r="AF1495" i="1" l="1"/>
  <c r="AG1495" i="1"/>
  <c r="AC1497" i="1"/>
  <c r="AD1496" i="1"/>
  <c r="AH1494" i="1"/>
  <c r="AF1496" i="1" l="1"/>
  <c r="AG1496" i="1"/>
  <c r="AC1498" i="1"/>
  <c r="AD1497" i="1"/>
  <c r="AH1495" i="1"/>
  <c r="AF1497" i="1" l="1"/>
  <c r="AG1497" i="1"/>
  <c r="AC1499" i="1"/>
  <c r="AD1498" i="1"/>
  <c r="AH1496" i="1"/>
  <c r="AF1498" i="1" l="1"/>
  <c r="AG1498" i="1"/>
  <c r="AC1500" i="1"/>
  <c r="AD1499" i="1"/>
  <c r="AH1497" i="1"/>
  <c r="AF1499" i="1" l="1"/>
  <c r="AG1499" i="1"/>
  <c r="AC1501" i="1"/>
  <c r="AD1500" i="1"/>
  <c r="AH1498" i="1"/>
  <c r="AF1500" i="1" l="1"/>
  <c r="AG1500" i="1"/>
  <c r="AC1502" i="1"/>
  <c r="AD1501" i="1"/>
  <c r="AH1499" i="1"/>
  <c r="AF1501" i="1" l="1"/>
  <c r="AG1501" i="1"/>
  <c r="AC1503" i="1"/>
  <c r="AD1502" i="1"/>
  <c r="AH1500" i="1"/>
  <c r="AF1502" i="1" l="1"/>
  <c r="AG1502" i="1"/>
  <c r="AC1504" i="1"/>
  <c r="AD1503" i="1"/>
  <c r="AH1501" i="1"/>
  <c r="AF1503" i="1" l="1"/>
  <c r="AG1503" i="1"/>
  <c r="AC1505" i="1"/>
  <c r="AD1504" i="1"/>
  <c r="AH1502" i="1"/>
  <c r="AF1504" i="1" l="1"/>
  <c r="AG1504" i="1"/>
  <c r="AC1506" i="1"/>
  <c r="AD1505" i="1"/>
  <c r="AH1503" i="1"/>
  <c r="AF1505" i="1" l="1"/>
  <c r="AG1505" i="1"/>
  <c r="AC1507" i="1"/>
  <c r="AD1506" i="1"/>
  <c r="AH1504" i="1"/>
  <c r="AC1508" i="1" l="1"/>
  <c r="AD1507" i="1"/>
  <c r="AF1506" i="1"/>
  <c r="AG1506" i="1"/>
  <c r="AH1505" i="1"/>
  <c r="AH1506" i="1" l="1"/>
  <c r="AD1508" i="1"/>
  <c r="AC1509" i="1"/>
  <c r="AF1507" i="1"/>
  <c r="AG1507" i="1"/>
  <c r="AH1507" i="1" s="1"/>
  <c r="AF1508" i="1" l="1"/>
  <c r="AG1508" i="1"/>
  <c r="AC1510" i="1"/>
  <c r="AD1509" i="1"/>
  <c r="AF1509" i="1" l="1"/>
  <c r="AG1509" i="1"/>
  <c r="AC1511" i="1"/>
  <c r="AD1510" i="1"/>
  <c r="AH1508" i="1"/>
  <c r="AF1510" i="1" l="1"/>
  <c r="AG1510" i="1"/>
  <c r="AC1512" i="1"/>
  <c r="AD1511" i="1"/>
  <c r="AH1509" i="1"/>
  <c r="AF1511" i="1" l="1"/>
  <c r="AG1511" i="1"/>
  <c r="AC1513" i="1"/>
  <c r="AD1512" i="1"/>
  <c r="AH1510" i="1"/>
  <c r="AF1512" i="1" l="1"/>
  <c r="AG1512" i="1"/>
  <c r="AC1514" i="1"/>
  <c r="AD1513" i="1"/>
  <c r="AH1511" i="1"/>
  <c r="AF1513" i="1" l="1"/>
  <c r="AG1513" i="1"/>
  <c r="AC1515" i="1"/>
  <c r="AD1514" i="1"/>
  <c r="AH1512" i="1"/>
  <c r="AF1514" i="1" l="1"/>
  <c r="AG1514" i="1"/>
  <c r="AC1516" i="1"/>
  <c r="AD1515" i="1"/>
  <c r="AH1513" i="1"/>
  <c r="AF1515" i="1" l="1"/>
  <c r="AG1515" i="1"/>
  <c r="AC1517" i="1"/>
  <c r="AC1518" i="1" s="1"/>
  <c r="AD1516" i="1"/>
  <c r="AH1514" i="1"/>
  <c r="AF1516" i="1" l="1"/>
  <c r="AG1516" i="1"/>
  <c r="AC1519" i="1"/>
  <c r="AD1518" i="1"/>
  <c r="AH1515" i="1"/>
  <c r="AF1518" i="1" l="1"/>
  <c r="AG1518" i="1"/>
  <c r="AC1520" i="1"/>
  <c r="AD1519" i="1"/>
  <c r="AH1516" i="1"/>
  <c r="AF1519" i="1" l="1"/>
  <c r="AG1519" i="1"/>
  <c r="AC1521" i="1"/>
  <c r="AD1520" i="1"/>
  <c r="AH1518" i="1"/>
  <c r="AF1520" i="1" l="1"/>
  <c r="AG1520" i="1"/>
  <c r="AC1522" i="1"/>
  <c r="AD1521" i="1"/>
  <c r="AH1519" i="1"/>
  <c r="AF1521" i="1" l="1"/>
  <c r="AG1521" i="1"/>
  <c r="AH1521" i="1" s="1"/>
  <c r="AC1523" i="1"/>
  <c r="AD1522" i="1"/>
  <c r="AH1520" i="1"/>
  <c r="AC1524" i="1" l="1"/>
  <c r="AD1523" i="1"/>
  <c r="AF1522" i="1"/>
  <c r="AG1522" i="1"/>
  <c r="AH1522" i="1" s="1"/>
  <c r="AF1523" i="1" l="1"/>
  <c r="AG1523" i="1"/>
  <c r="AH1523" i="1" s="1"/>
  <c r="AC1525" i="1"/>
  <c r="AD1524" i="1"/>
  <c r="AC1526" i="1" l="1"/>
  <c r="AD1525" i="1"/>
  <c r="AF1524" i="1"/>
  <c r="AG1524" i="1"/>
  <c r="AH1524" i="1" l="1"/>
  <c r="AF1525" i="1"/>
  <c r="AG1525" i="1"/>
  <c r="AC1527" i="1"/>
  <c r="AD1526" i="1"/>
  <c r="AH1525" i="1" l="1"/>
  <c r="AF1526" i="1"/>
  <c r="AG1526" i="1"/>
  <c r="AC1528" i="1"/>
  <c r="AD1527" i="1"/>
  <c r="AF1527" i="1" l="1"/>
  <c r="AG1527" i="1"/>
  <c r="AH1527" i="1" s="1"/>
  <c r="AC1529" i="1"/>
  <c r="AD1528" i="1"/>
  <c r="AH1526" i="1"/>
  <c r="AC1530" i="1" l="1"/>
  <c r="AD1529" i="1"/>
  <c r="AF1528" i="1"/>
  <c r="AG1528" i="1"/>
  <c r="AH1528" i="1" s="1"/>
  <c r="AF1529" i="1" l="1"/>
  <c r="AG1529" i="1"/>
  <c r="AH1529" i="1" s="1"/>
  <c r="AC1531" i="1"/>
  <c r="AD1530" i="1"/>
  <c r="AC1532" i="1" l="1"/>
  <c r="AD1531" i="1"/>
  <c r="AF1530" i="1"/>
  <c r="AG1530" i="1"/>
  <c r="AH1530" i="1" s="1"/>
  <c r="AC1533" i="1" l="1"/>
  <c r="AD1532" i="1"/>
  <c r="AF1531" i="1"/>
  <c r="AG1531" i="1"/>
  <c r="AH1531" i="1" l="1"/>
  <c r="AC1534" i="1"/>
  <c r="AD1533" i="1"/>
  <c r="AF1532" i="1"/>
  <c r="AG1532" i="1"/>
  <c r="AH1532" i="1" s="1"/>
  <c r="AF1533" i="1" l="1"/>
  <c r="AG1533" i="1"/>
  <c r="AH1533" i="1" s="1"/>
  <c r="AC1535" i="1"/>
  <c r="AD1534" i="1"/>
  <c r="AF1534" i="1" l="1"/>
  <c r="AG1534" i="1"/>
  <c r="AH1534" i="1" s="1"/>
  <c r="AC1536" i="1"/>
  <c r="AD1535" i="1"/>
  <c r="AF1535" i="1" l="1"/>
  <c r="AG1535" i="1"/>
  <c r="AH1535" i="1" s="1"/>
  <c r="AC1537" i="1"/>
  <c r="AD1536" i="1"/>
  <c r="AF1536" i="1" l="1"/>
  <c r="AG1536" i="1"/>
  <c r="AC1538" i="1"/>
  <c r="AD1537" i="1"/>
  <c r="AF1537" i="1" l="1"/>
  <c r="AG1537" i="1"/>
  <c r="AH1537" i="1" s="1"/>
  <c r="AC1539" i="1"/>
  <c r="AD1538" i="1"/>
  <c r="AH1536" i="1"/>
  <c r="AF1538" i="1" l="1"/>
  <c r="AG1538" i="1"/>
  <c r="AH1538" i="1" s="1"/>
  <c r="AC1540" i="1"/>
  <c r="AD1539" i="1"/>
  <c r="AF1539" i="1" l="1"/>
  <c r="AG1539" i="1"/>
  <c r="AH1539" i="1" s="1"/>
  <c r="AC1541" i="1"/>
  <c r="AD1540" i="1"/>
  <c r="AF1540" i="1" l="1"/>
  <c r="AG1540" i="1"/>
  <c r="AC1542" i="1"/>
  <c r="AD1541" i="1"/>
  <c r="AF1541" i="1" l="1"/>
  <c r="AG1541" i="1"/>
  <c r="AH1541" i="1" s="1"/>
  <c r="AC1543" i="1"/>
  <c r="AD1542" i="1"/>
  <c r="AH1540" i="1"/>
  <c r="AC1544" i="1" l="1"/>
  <c r="AD1543" i="1"/>
  <c r="AF1542" i="1"/>
  <c r="AG1542" i="1"/>
  <c r="AH1542" i="1" s="1"/>
  <c r="AF1543" i="1" l="1"/>
  <c r="AG1543" i="1"/>
  <c r="AH1543" i="1" s="1"/>
  <c r="AC1545" i="1"/>
  <c r="AD1544" i="1"/>
  <c r="AC1546" i="1" l="1"/>
  <c r="AD1545" i="1"/>
  <c r="AF1544" i="1"/>
  <c r="AG1544" i="1"/>
  <c r="AH1544" i="1" s="1"/>
  <c r="AF1545" i="1" l="1"/>
  <c r="AG1545" i="1"/>
  <c r="AH1545" i="1" s="1"/>
  <c r="AC1547" i="1"/>
  <c r="AD1546" i="1"/>
  <c r="AF1546" i="1" l="1"/>
  <c r="AG1546" i="1"/>
  <c r="AH1546" i="1" s="1"/>
  <c r="AC1548" i="1"/>
  <c r="AD1547" i="1"/>
  <c r="AF1547" i="1" l="1"/>
  <c r="AG1547" i="1"/>
  <c r="AH1547" i="1" s="1"/>
  <c r="AC1549" i="1"/>
  <c r="AD1548" i="1"/>
  <c r="AF1548" i="1" l="1"/>
  <c r="AG1548" i="1"/>
  <c r="AH1548" i="1" s="1"/>
  <c r="AC1550" i="1"/>
  <c r="AD1549" i="1"/>
  <c r="AC1551" i="1" l="1"/>
  <c r="AD1550" i="1"/>
  <c r="AF1549" i="1"/>
  <c r="AG1549" i="1"/>
  <c r="AH1549" i="1" s="1"/>
  <c r="AF1550" i="1" l="1"/>
  <c r="AG1550" i="1"/>
  <c r="AH1550" i="1" s="1"/>
  <c r="AC1552" i="1"/>
  <c r="AD1551" i="1"/>
  <c r="AF1551" i="1" l="1"/>
  <c r="AG1551" i="1"/>
  <c r="AH1551" i="1" s="1"/>
  <c r="AC1553" i="1"/>
  <c r="AD1552" i="1"/>
  <c r="AF1552" i="1" l="1"/>
  <c r="AG1552" i="1"/>
  <c r="AH1552" i="1" s="1"/>
  <c r="AC1554" i="1"/>
  <c r="AD1553" i="1"/>
  <c r="AF1553" i="1" l="1"/>
  <c r="AG1553" i="1"/>
  <c r="AH1553" i="1" s="1"/>
  <c r="AC1555" i="1"/>
  <c r="AD1554" i="1"/>
  <c r="AF1554" i="1" l="1"/>
  <c r="AG1554" i="1"/>
  <c r="AH1554" i="1" s="1"/>
  <c r="AC1556" i="1"/>
  <c r="AD1555" i="1"/>
  <c r="AF1555" i="1" l="1"/>
  <c r="AG1555" i="1"/>
  <c r="AH1555" i="1" s="1"/>
  <c r="AC1557" i="1"/>
  <c r="AD1556" i="1"/>
  <c r="AF1556" i="1" l="1"/>
  <c r="AG1556" i="1"/>
  <c r="AH1556" i="1" s="1"/>
  <c r="AC1558" i="1"/>
  <c r="AD1557" i="1"/>
  <c r="AF1557" i="1" l="1"/>
  <c r="AG1557" i="1"/>
  <c r="AH1557" i="1" s="1"/>
  <c r="AC1559" i="1"/>
  <c r="AD1558" i="1"/>
  <c r="AF1558" i="1" l="1"/>
  <c r="AG1558" i="1"/>
  <c r="AH1558" i="1" s="1"/>
  <c r="AC1560" i="1"/>
  <c r="AD1559" i="1"/>
  <c r="AC1561" i="1" l="1"/>
  <c r="AD1560" i="1"/>
  <c r="AF1559" i="1"/>
  <c r="AG1559" i="1"/>
  <c r="AH1559" i="1" s="1"/>
  <c r="AF1560" i="1" l="1"/>
  <c r="AG1560" i="1"/>
  <c r="AH1560" i="1" s="1"/>
  <c r="AC1562" i="1"/>
  <c r="AD1561" i="1"/>
  <c r="AC1563" i="1" l="1"/>
  <c r="AD1562" i="1"/>
  <c r="AF1561" i="1"/>
  <c r="AG1561" i="1"/>
  <c r="AH1561" i="1" s="1"/>
  <c r="AF1562" i="1" l="1"/>
  <c r="AG1562" i="1"/>
  <c r="AH1562" i="1" s="1"/>
  <c r="AC1564" i="1"/>
  <c r="AD1563" i="1"/>
  <c r="AC1565" i="1" l="1"/>
  <c r="AD1564" i="1"/>
  <c r="AF1563" i="1"/>
  <c r="AG1563" i="1"/>
  <c r="AH1563" i="1" s="1"/>
  <c r="AF1564" i="1" l="1"/>
  <c r="AG1564" i="1"/>
  <c r="AH1564" i="1" s="1"/>
  <c r="AC1566" i="1"/>
  <c r="AD1565" i="1"/>
  <c r="AF1565" i="1" l="1"/>
  <c r="AG1565" i="1"/>
  <c r="AH1565" i="1" s="1"/>
  <c r="AC1567" i="1"/>
  <c r="AD1566" i="1"/>
  <c r="AF1566" i="1" l="1"/>
  <c r="AG1566" i="1"/>
  <c r="AH1566" i="1" s="1"/>
  <c r="AC1568" i="1"/>
  <c r="AD1567" i="1"/>
  <c r="AF1567" i="1" l="1"/>
  <c r="AG1567" i="1"/>
  <c r="AH1567" i="1" s="1"/>
  <c r="AC1569" i="1"/>
  <c r="AD1568" i="1"/>
  <c r="AF1568" i="1" l="1"/>
  <c r="AG1568" i="1"/>
  <c r="AH1568" i="1" s="1"/>
  <c r="AC1570" i="1"/>
  <c r="AD1569" i="1"/>
  <c r="AF1569" i="1" l="1"/>
  <c r="AG1569" i="1"/>
  <c r="AH1569" i="1" s="1"/>
  <c r="AC1571" i="1"/>
  <c r="AD1570" i="1"/>
  <c r="AC1572" i="1" l="1"/>
  <c r="AD1571" i="1"/>
  <c r="AF1570" i="1"/>
  <c r="AG1570" i="1"/>
  <c r="AH1570" i="1" s="1"/>
  <c r="AF1571" i="1" l="1"/>
  <c r="AG1571" i="1"/>
  <c r="AH1571" i="1" s="1"/>
  <c r="AC1573" i="1"/>
  <c r="AD1572" i="1"/>
  <c r="AF1572" i="1" l="1"/>
  <c r="AG1572" i="1"/>
  <c r="AH1572" i="1" s="1"/>
  <c r="AC1574" i="1"/>
  <c r="AD1573" i="1"/>
  <c r="AF1573" i="1" l="1"/>
  <c r="AG1573" i="1"/>
  <c r="AH1573" i="1" s="1"/>
  <c r="AC1575" i="1"/>
  <c r="AD1574" i="1"/>
  <c r="AF1574" i="1" l="1"/>
  <c r="AG1574" i="1"/>
  <c r="AH1574" i="1" s="1"/>
  <c r="AC1576" i="1"/>
  <c r="AD1575" i="1"/>
  <c r="AC1577" i="1" l="1"/>
  <c r="AD1576" i="1"/>
  <c r="AF1575" i="1"/>
  <c r="AG1575" i="1"/>
  <c r="AH1575" i="1" s="1"/>
  <c r="AF1576" i="1" l="1"/>
  <c r="AG1576" i="1"/>
  <c r="AH1576" i="1" s="1"/>
  <c r="AC1578" i="1"/>
  <c r="AD1577" i="1"/>
  <c r="AF1577" i="1" l="1"/>
  <c r="AG1577" i="1"/>
  <c r="AH1577" i="1" s="1"/>
  <c r="AC1579" i="1"/>
  <c r="AD1578" i="1"/>
  <c r="AF1578" i="1" l="1"/>
  <c r="AG1578" i="1"/>
  <c r="AH1578" i="1" s="1"/>
  <c r="AC1580" i="1"/>
  <c r="AD1579" i="1"/>
  <c r="AF1579" i="1" l="1"/>
  <c r="AG1579" i="1"/>
  <c r="AH1579" i="1" s="1"/>
  <c r="AC1581" i="1"/>
  <c r="AD1580" i="1"/>
  <c r="AF1580" i="1" l="1"/>
  <c r="AG1580" i="1"/>
  <c r="AH1580" i="1" s="1"/>
  <c r="AC1582" i="1"/>
  <c r="AD1581" i="1"/>
  <c r="AC1583" i="1" l="1"/>
  <c r="AD1582" i="1"/>
  <c r="AF1581" i="1"/>
  <c r="AG1581" i="1"/>
  <c r="AH1581" i="1" l="1"/>
  <c r="AF1582" i="1"/>
  <c r="AG1582" i="1"/>
  <c r="AH1582" i="1" s="1"/>
  <c r="AC1584" i="1"/>
  <c r="AD1583" i="1"/>
  <c r="AF1583" i="1" l="1"/>
  <c r="AG1583" i="1"/>
  <c r="AH1583" i="1" s="1"/>
  <c r="AC1585" i="1"/>
  <c r="AD1584" i="1"/>
  <c r="AF1584" i="1" l="1"/>
  <c r="AG1584" i="1"/>
  <c r="AH1584" i="1" s="1"/>
  <c r="AC1586" i="1"/>
  <c r="AD1585" i="1"/>
  <c r="AF1585" i="1" l="1"/>
  <c r="AG1585" i="1"/>
  <c r="AC1587" i="1"/>
  <c r="AD1586" i="1"/>
  <c r="AH1585" i="1" l="1"/>
  <c r="AG1586" i="1"/>
  <c r="AF1586" i="1"/>
  <c r="AC1588" i="1"/>
  <c r="AD1587" i="1"/>
  <c r="AF1587" i="1" l="1"/>
  <c r="AG1587" i="1"/>
  <c r="AH1587" i="1" s="1"/>
  <c r="AC1589" i="1"/>
  <c r="AD1588" i="1"/>
  <c r="AH1586" i="1"/>
  <c r="AC1590" i="1" l="1"/>
  <c r="AD1589" i="1"/>
  <c r="AF1588" i="1"/>
  <c r="AG1588" i="1"/>
  <c r="AH1588" i="1" s="1"/>
  <c r="AF1589" i="1" l="1"/>
  <c r="AG1589" i="1"/>
  <c r="AH1589" i="1" s="1"/>
  <c r="AC1591" i="1"/>
  <c r="AD1590" i="1"/>
  <c r="AC1592" i="1" l="1"/>
  <c r="AD1591" i="1"/>
  <c r="AF1590" i="1"/>
  <c r="AG1590" i="1"/>
  <c r="AH1590" i="1" s="1"/>
  <c r="AF1591" i="1" l="1"/>
  <c r="AG1591" i="1"/>
  <c r="AH1591" i="1" s="1"/>
  <c r="AC1593" i="1"/>
  <c r="AD1592" i="1"/>
  <c r="AC1594" i="1" l="1"/>
  <c r="AD1593" i="1"/>
  <c r="AF1592" i="1"/>
  <c r="AG1592" i="1"/>
  <c r="AH1592" i="1" l="1"/>
  <c r="AF1593" i="1"/>
  <c r="AG1593" i="1"/>
  <c r="AC1595" i="1"/>
  <c r="AD1594" i="1"/>
  <c r="AH1593" i="1" l="1"/>
  <c r="AG1594" i="1"/>
  <c r="AF1594" i="1"/>
  <c r="AC1596" i="1"/>
  <c r="AD1595" i="1"/>
  <c r="AC1597" i="1" l="1"/>
  <c r="AD1596" i="1"/>
  <c r="AF1595" i="1"/>
  <c r="AG1595" i="1"/>
  <c r="AH1594" i="1"/>
  <c r="AH1595" i="1" l="1"/>
  <c r="AF1596" i="1"/>
  <c r="AG1596" i="1"/>
  <c r="AD1597" i="1"/>
  <c r="AC1598" i="1"/>
  <c r="AH1596" i="1" l="1"/>
  <c r="AF1597" i="1"/>
  <c r="AG1597" i="1"/>
  <c r="AC1599" i="1"/>
  <c r="AD1598" i="1"/>
  <c r="AH1597" i="1" l="1"/>
  <c r="AC1600" i="1"/>
  <c r="AD1599" i="1"/>
  <c r="AF1598" i="1"/>
  <c r="AG1598" i="1"/>
  <c r="AH1598" i="1" l="1"/>
  <c r="AF1599" i="1"/>
  <c r="AG1599" i="1"/>
  <c r="AH1599" i="1" s="1"/>
  <c r="AC1601" i="1"/>
  <c r="AD1600" i="1"/>
  <c r="AF1600" i="1" l="1"/>
  <c r="AG1600" i="1"/>
  <c r="AH1600" i="1" s="1"/>
  <c r="AC1602" i="1"/>
  <c r="AD1601" i="1"/>
  <c r="AC1603" i="1" l="1"/>
  <c r="AD1602" i="1"/>
  <c r="AF1601" i="1"/>
  <c r="AG1601" i="1"/>
  <c r="AH1601" i="1" s="1"/>
  <c r="AF1602" i="1" l="1"/>
  <c r="AG1602" i="1"/>
  <c r="AH1602" i="1" s="1"/>
  <c r="AC1604" i="1"/>
  <c r="AD1603" i="1"/>
  <c r="AF1603" i="1" l="1"/>
  <c r="AG1603" i="1"/>
  <c r="AH1603" i="1" s="1"/>
  <c r="AC1605" i="1"/>
  <c r="AD1604" i="1"/>
  <c r="AC1606" i="1" l="1"/>
  <c r="AD1605" i="1"/>
  <c r="AF1604" i="1"/>
  <c r="AG1604" i="1"/>
  <c r="AH1604" i="1" s="1"/>
  <c r="AF1605" i="1" l="1"/>
  <c r="AG1605" i="1"/>
  <c r="AH1605" i="1" s="1"/>
  <c r="AC1607" i="1"/>
  <c r="AD1606" i="1"/>
  <c r="AF1606" i="1" l="1"/>
  <c r="AG1606" i="1"/>
  <c r="AH1606" i="1" s="1"/>
  <c r="AC1608" i="1"/>
  <c r="AD1607" i="1"/>
  <c r="AC1609" i="1" l="1"/>
  <c r="AD1608" i="1"/>
  <c r="AF1607" i="1"/>
  <c r="AG1607" i="1"/>
  <c r="AH1607" i="1" s="1"/>
  <c r="AF1608" i="1" l="1"/>
  <c r="AG1608" i="1"/>
  <c r="AH1608" i="1" s="1"/>
  <c r="AC1610" i="1"/>
  <c r="AD1609" i="1"/>
  <c r="AF1609" i="1" l="1"/>
  <c r="AG1609" i="1"/>
  <c r="AH1609" i="1" s="1"/>
  <c r="AC1611" i="1"/>
  <c r="AD1610" i="1"/>
  <c r="AF1610" i="1" l="1"/>
  <c r="AG1610" i="1"/>
  <c r="AH1610" i="1" s="1"/>
  <c r="AC1612" i="1"/>
  <c r="AD1611" i="1"/>
  <c r="AF1611" i="1" l="1"/>
  <c r="AG1611" i="1"/>
  <c r="AC1613" i="1"/>
  <c r="AD1612" i="1"/>
  <c r="AH1611" i="1" l="1"/>
  <c r="AF1612" i="1"/>
  <c r="AG1612" i="1"/>
  <c r="AH1612" i="1" s="1"/>
  <c r="AC1614" i="1"/>
  <c r="AD1613" i="1"/>
  <c r="AF1613" i="1" l="1"/>
  <c r="AG1613" i="1"/>
  <c r="AH1613" i="1" s="1"/>
  <c r="AC1615" i="1"/>
  <c r="AD1614" i="1"/>
  <c r="AF1614" i="1" l="1"/>
  <c r="AG1614" i="1"/>
  <c r="AH1614" i="1" s="1"/>
  <c r="AC1616" i="1"/>
  <c r="AD1615" i="1"/>
  <c r="AF1615" i="1" l="1"/>
  <c r="AG1615" i="1"/>
  <c r="AH1615" i="1" s="1"/>
  <c r="AC1617" i="1"/>
  <c r="AD1616" i="1"/>
  <c r="AC1618" i="1" l="1"/>
  <c r="AD1617" i="1"/>
  <c r="AF1616" i="1"/>
  <c r="AG1616" i="1"/>
  <c r="AH1616" i="1" s="1"/>
  <c r="AF1617" i="1" l="1"/>
  <c r="AG1617" i="1"/>
  <c r="AH1617" i="1" s="1"/>
  <c r="AC1619" i="1"/>
  <c r="AD1618" i="1"/>
  <c r="AF1618" i="1" l="1"/>
  <c r="AG1618" i="1"/>
  <c r="AH1618" i="1" s="1"/>
  <c r="AC1620" i="1"/>
  <c r="AD1619" i="1"/>
  <c r="AC1621" i="1" l="1"/>
  <c r="AD1620" i="1"/>
  <c r="AF1619" i="1"/>
  <c r="AG1619" i="1"/>
  <c r="AH1619" i="1" s="1"/>
  <c r="AF1620" i="1" l="1"/>
  <c r="AG1620" i="1"/>
  <c r="AH1620" i="1" s="1"/>
  <c r="AC1622" i="1"/>
  <c r="AD1621" i="1"/>
  <c r="AF1621" i="1" l="1"/>
  <c r="AG1621" i="1"/>
  <c r="AH1621" i="1" s="1"/>
  <c r="AC1623" i="1"/>
  <c r="AD1622" i="1"/>
  <c r="AF1622" i="1" l="1"/>
  <c r="AG1622" i="1"/>
  <c r="AH1622" i="1" s="1"/>
  <c r="AC1624" i="1"/>
  <c r="AD1623" i="1"/>
  <c r="AF1623" i="1" l="1"/>
  <c r="AG1623" i="1"/>
  <c r="AH1623" i="1" s="1"/>
  <c r="AC1625" i="1"/>
  <c r="AD1624" i="1"/>
  <c r="AF1624" i="1" l="1"/>
  <c r="AG1624" i="1"/>
  <c r="AH1624" i="1" s="1"/>
  <c r="AC1626" i="1"/>
  <c r="AD1625" i="1"/>
  <c r="AF1625" i="1" l="1"/>
  <c r="AG1625" i="1"/>
  <c r="AH1625" i="1" s="1"/>
  <c r="AC1627" i="1"/>
  <c r="AD1626" i="1"/>
  <c r="AC1628" i="1" l="1"/>
  <c r="AD1627" i="1"/>
  <c r="AF1626" i="1"/>
  <c r="AG1626" i="1"/>
  <c r="AH1626" i="1" s="1"/>
  <c r="AF1627" i="1" l="1"/>
  <c r="AG1627" i="1"/>
  <c r="AH1627" i="1" s="1"/>
  <c r="AC1629" i="1"/>
  <c r="AD1628" i="1"/>
  <c r="AF1628" i="1" l="1"/>
  <c r="AG1628" i="1"/>
  <c r="AH1628" i="1" s="1"/>
  <c r="AC1630" i="1"/>
  <c r="AD1629" i="1"/>
  <c r="AF1629" i="1" l="1"/>
  <c r="AG1629" i="1"/>
  <c r="AH1629" i="1" s="1"/>
  <c r="AC1631" i="1"/>
  <c r="AD1630" i="1"/>
  <c r="AF1630" i="1" l="1"/>
  <c r="AG1630" i="1"/>
  <c r="AH1630" i="1" s="1"/>
  <c r="AC1632" i="1"/>
  <c r="AD1631" i="1"/>
  <c r="AC1633" i="1" l="1"/>
  <c r="AD1632" i="1"/>
  <c r="AF1631" i="1"/>
  <c r="AG1631" i="1"/>
  <c r="AH1631" i="1" l="1"/>
  <c r="AF1632" i="1"/>
  <c r="AG1632" i="1"/>
  <c r="AH1632" i="1" s="1"/>
  <c r="AC1634" i="1"/>
  <c r="AD1633" i="1"/>
  <c r="AF1633" i="1" l="1"/>
  <c r="AG1633" i="1"/>
  <c r="AH1633" i="1" s="1"/>
  <c r="AC1635" i="1"/>
  <c r="AD1634" i="1"/>
  <c r="AF1634" i="1" l="1"/>
  <c r="AG1634" i="1"/>
  <c r="AH1634" i="1" s="1"/>
  <c r="AC1636" i="1"/>
  <c r="AD1635" i="1"/>
  <c r="AF1635" i="1" l="1"/>
  <c r="AG1635" i="1"/>
  <c r="AH1635" i="1" s="1"/>
  <c r="AC1637" i="1"/>
  <c r="AD1636" i="1"/>
  <c r="AF1636" i="1" l="1"/>
  <c r="AG1636" i="1"/>
  <c r="AH1636" i="1" s="1"/>
  <c r="AC1638" i="1"/>
  <c r="AD1637" i="1"/>
  <c r="AF1637" i="1" l="1"/>
  <c r="AG1637" i="1"/>
  <c r="AH1637" i="1" s="1"/>
  <c r="AC1639" i="1"/>
  <c r="AD1638" i="1"/>
  <c r="AD1639" i="1" l="1"/>
  <c r="AC1640" i="1"/>
  <c r="AF1638" i="1"/>
  <c r="AG1638" i="1"/>
  <c r="AH1638" i="1" l="1"/>
  <c r="AC1641" i="1"/>
  <c r="AD1640" i="1"/>
  <c r="AF1639" i="1"/>
  <c r="AG1639" i="1"/>
  <c r="AH1639" i="1" l="1"/>
  <c r="AF1640" i="1"/>
  <c r="AG1640" i="1"/>
  <c r="AH1640" i="1" s="1"/>
  <c r="AC1642" i="1"/>
  <c r="AD1641" i="1"/>
  <c r="AF1641" i="1" l="1"/>
  <c r="AG1641" i="1"/>
  <c r="AH1641" i="1" s="1"/>
  <c r="AC1643" i="1"/>
  <c r="AD1642" i="1"/>
  <c r="AF1642" i="1" l="1"/>
  <c r="AG1642" i="1"/>
  <c r="AH1642" i="1" s="1"/>
  <c r="AC1644" i="1"/>
  <c r="AD1643" i="1"/>
  <c r="AF1643" i="1" l="1"/>
  <c r="AG1643" i="1"/>
  <c r="AH1643" i="1" s="1"/>
  <c r="AC1645" i="1"/>
  <c r="AD1644" i="1"/>
  <c r="AF1644" i="1" l="1"/>
  <c r="AG1644" i="1"/>
  <c r="AH1644" i="1" s="1"/>
  <c r="AD1645" i="1"/>
  <c r="AC1646" i="1"/>
  <c r="AC1647" i="1" l="1"/>
  <c r="AD1646" i="1"/>
  <c r="AF1645" i="1"/>
  <c r="AG1645" i="1"/>
  <c r="AH1645" i="1" l="1"/>
  <c r="AF1646" i="1"/>
  <c r="AG1646" i="1"/>
  <c r="AH1646" i="1" s="1"/>
  <c r="AC1648" i="1"/>
  <c r="AD1647" i="1"/>
  <c r="AF1647" i="1" l="1"/>
  <c r="AG1647" i="1"/>
  <c r="AH1647" i="1" s="1"/>
  <c r="AC1649" i="1"/>
  <c r="AD1648" i="1"/>
  <c r="AF1648" i="1" l="1"/>
  <c r="AG1648" i="1"/>
  <c r="AH1648" i="1" s="1"/>
  <c r="AC1650" i="1"/>
  <c r="AD1649" i="1"/>
  <c r="AC1651" i="1" l="1"/>
  <c r="AD1650" i="1"/>
  <c r="AF1649" i="1"/>
  <c r="AG1649" i="1"/>
  <c r="AH1649" i="1" s="1"/>
  <c r="AF1650" i="1" l="1"/>
  <c r="AG1650" i="1"/>
  <c r="AC1652" i="1"/>
  <c r="AD1651" i="1"/>
  <c r="AH1650" i="1" l="1"/>
  <c r="AF1651" i="1"/>
  <c r="AG1651" i="1"/>
  <c r="AC1653" i="1"/>
  <c r="AD1652" i="1"/>
  <c r="AH1651" i="1" l="1"/>
  <c r="AC1654" i="1"/>
  <c r="AD1653" i="1"/>
  <c r="AF1652" i="1"/>
  <c r="AG1652" i="1"/>
  <c r="AH1652" i="1" s="1"/>
  <c r="AF1653" i="1" l="1"/>
  <c r="AG1653" i="1"/>
  <c r="AH1653" i="1" s="1"/>
  <c r="AC1655" i="1"/>
  <c r="AD1654" i="1"/>
  <c r="AF1654" i="1" l="1"/>
  <c r="AG1654" i="1"/>
  <c r="AH1654" i="1" s="1"/>
  <c r="AC1656" i="1"/>
  <c r="AD1655" i="1"/>
  <c r="AF1655" i="1" l="1"/>
  <c r="AG1655" i="1"/>
  <c r="AH1655" i="1" s="1"/>
  <c r="AC1657" i="1"/>
  <c r="AD1656" i="1"/>
  <c r="AF1656" i="1" l="1"/>
  <c r="AG1656" i="1"/>
  <c r="AH1656" i="1" s="1"/>
  <c r="AC1658" i="1"/>
  <c r="AD1657" i="1"/>
  <c r="AF1657" i="1" l="1"/>
  <c r="AG1657" i="1"/>
  <c r="AH1657" i="1" s="1"/>
  <c r="AC1659" i="1"/>
  <c r="AD1658" i="1"/>
  <c r="AC1660" i="1" l="1"/>
  <c r="AD1659" i="1"/>
  <c r="AF1658" i="1"/>
  <c r="AG1658" i="1"/>
  <c r="AH1658" i="1" l="1"/>
  <c r="AF1659" i="1"/>
  <c r="AG1659" i="1"/>
  <c r="AH1659" i="1" s="1"/>
  <c r="AC1661" i="1"/>
  <c r="AD1660" i="1"/>
  <c r="AF1660" i="1" l="1"/>
  <c r="AG1660" i="1"/>
  <c r="AH1660" i="1" s="1"/>
  <c r="AC1662" i="1"/>
  <c r="AD1661" i="1"/>
  <c r="AC1663" i="1" l="1"/>
  <c r="AD1662" i="1"/>
  <c r="AF1661" i="1"/>
  <c r="AG1661" i="1"/>
  <c r="AH1661" i="1" l="1"/>
  <c r="AF1662" i="1"/>
  <c r="AG1662" i="1"/>
  <c r="AH1662" i="1" s="1"/>
  <c r="AC1664" i="1"/>
  <c r="AD1663" i="1"/>
  <c r="AF1663" i="1" l="1"/>
  <c r="AG1663" i="1"/>
  <c r="AH1663" i="1" s="1"/>
  <c r="AD1664" i="1"/>
  <c r="AC1665" i="1"/>
  <c r="AC1666" i="1" l="1"/>
  <c r="AD1665" i="1"/>
  <c r="AF1664" i="1"/>
  <c r="AG1664" i="1"/>
  <c r="AH1664" i="1" s="1"/>
  <c r="AF1665" i="1" l="1"/>
  <c r="AG1665" i="1"/>
  <c r="AH1665" i="1" s="1"/>
  <c r="AC1667" i="1"/>
  <c r="AD1666" i="1"/>
  <c r="AF1666" i="1" l="1"/>
  <c r="AG1666" i="1"/>
  <c r="AH1666" i="1" s="1"/>
  <c r="AC1668" i="1"/>
  <c r="AD1667" i="1"/>
  <c r="AF1667" i="1" l="1"/>
  <c r="AG1667" i="1"/>
  <c r="AH1667" i="1" s="1"/>
  <c r="AC1669" i="1"/>
  <c r="AD1668" i="1"/>
  <c r="AF1668" i="1" l="1"/>
  <c r="AG1668" i="1"/>
  <c r="AH1668" i="1" s="1"/>
  <c r="AC1670" i="1"/>
  <c r="AD1669" i="1"/>
  <c r="AC1671" i="1" l="1"/>
  <c r="AD1670" i="1"/>
  <c r="AF1669" i="1"/>
  <c r="AG1669" i="1"/>
  <c r="AH1669" i="1" s="1"/>
  <c r="AF1670" i="1" l="1"/>
  <c r="AG1670" i="1"/>
  <c r="AH1670" i="1" s="1"/>
  <c r="AD1671" i="1"/>
  <c r="AC1672" i="1"/>
  <c r="AC1673" i="1" l="1"/>
  <c r="AD1672" i="1"/>
  <c r="AF1671" i="1"/>
  <c r="AG1671" i="1"/>
  <c r="AH1671" i="1" l="1"/>
  <c r="AF1672" i="1"/>
  <c r="AG1672" i="1"/>
  <c r="AH1672" i="1" s="1"/>
  <c r="AC1674" i="1"/>
  <c r="AD1673" i="1"/>
  <c r="AC1675" i="1" l="1"/>
  <c r="AD1674" i="1"/>
  <c r="AF1673" i="1"/>
  <c r="AG1673" i="1"/>
  <c r="AH1673" i="1" l="1"/>
  <c r="AF1674" i="1"/>
  <c r="AG1674" i="1"/>
  <c r="AH1674" i="1" s="1"/>
  <c r="AC1676" i="1"/>
  <c r="AD1675" i="1"/>
  <c r="AF1675" i="1" l="1"/>
  <c r="AG1675" i="1"/>
  <c r="AH1675" i="1" s="1"/>
  <c r="AC1677" i="1"/>
  <c r="AD1676" i="1"/>
  <c r="AF1676" i="1" l="1"/>
  <c r="AG1676" i="1"/>
  <c r="AH1676" i="1" s="1"/>
  <c r="AC1678" i="1"/>
  <c r="AD1677" i="1"/>
  <c r="AC1679" i="1" l="1"/>
  <c r="AD1678" i="1"/>
  <c r="AF1677" i="1"/>
  <c r="AG1677" i="1"/>
  <c r="AH1677" i="1" l="1"/>
  <c r="AF1678" i="1"/>
  <c r="AG1678" i="1"/>
  <c r="AH1678" i="1" s="1"/>
  <c r="AC1680" i="1"/>
  <c r="AD1679" i="1"/>
  <c r="AF1679" i="1" l="1"/>
  <c r="AG1679" i="1"/>
  <c r="AH1679" i="1" s="1"/>
  <c r="AC1681" i="1"/>
  <c r="AD1680" i="1"/>
  <c r="AC1682" i="1" l="1"/>
  <c r="AD1681" i="1"/>
  <c r="AF1680" i="1"/>
  <c r="AG1680" i="1"/>
  <c r="AH1680" i="1" s="1"/>
  <c r="AF1681" i="1" l="1"/>
  <c r="AG1681" i="1"/>
  <c r="AH1681" i="1" s="1"/>
  <c r="AC1683" i="1"/>
  <c r="AD1682" i="1"/>
  <c r="AF1682" i="1" l="1"/>
  <c r="AG1682" i="1"/>
  <c r="AC1684" i="1"/>
  <c r="AD1683" i="1"/>
  <c r="AH1682" i="1" l="1"/>
  <c r="AF1683" i="1"/>
  <c r="AG1683" i="1"/>
  <c r="AH1683" i="1" s="1"/>
  <c r="AC1685" i="1"/>
  <c r="AD1684" i="1"/>
  <c r="AF1684" i="1" l="1"/>
  <c r="AG1684" i="1"/>
  <c r="AH1684" i="1" s="1"/>
  <c r="AC1686" i="1"/>
  <c r="AD1685" i="1"/>
  <c r="AF1685" i="1" l="1"/>
  <c r="AG1685" i="1"/>
  <c r="AH1685" i="1" s="1"/>
  <c r="AC1687" i="1"/>
  <c r="AD1686" i="1"/>
  <c r="AF1686" i="1" l="1"/>
  <c r="AG1686" i="1"/>
  <c r="AH1686" i="1" s="1"/>
  <c r="AC1688" i="1"/>
  <c r="AD1687" i="1"/>
  <c r="AF1687" i="1" l="1"/>
  <c r="AG1687" i="1"/>
  <c r="AH1687" i="1" s="1"/>
  <c r="AC1689" i="1"/>
  <c r="AD1688" i="1"/>
  <c r="AF1688" i="1" l="1"/>
  <c r="AG1688" i="1"/>
  <c r="AH1688" i="1" s="1"/>
  <c r="AC1690" i="1"/>
  <c r="AD1689" i="1"/>
  <c r="AF1689" i="1" l="1"/>
  <c r="AG1689" i="1"/>
  <c r="AH1689" i="1" s="1"/>
  <c r="AC1691" i="1"/>
  <c r="AD1690" i="1"/>
  <c r="AC1692" i="1" l="1"/>
  <c r="AD1691" i="1"/>
  <c r="AF1690" i="1"/>
  <c r="AG1690" i="1"/>
  <c r="AH1690" i="1" s="1"/>
  <c r="AF1691" i="1" l="1"/>
  <c r="AG1691" i="1"/>
  <c r="AH1691" i="1" s="1"/>
  <c r="AC1693" i="1"/>
  <c r="AD1692" i="1"/>
  <c r="AF1692" i="1" l="1"/>
  <c r="AG1692" i="1"/>
  <c r="AH1692" i="1" s="1"/>
  <c r="AC1694" i="1"/>
  <c r="AD1693" i="1"/>
  <c r="AC1695" i="1" l="1"/>
  <c r="AD1694" i="1"/>
  <c r="AF1693" i="1"/>
  <c r="AG1693" i="1"/>
  <c r="AH1693" i="1" l="1"/>
  <c r="AF1694" i="1"/>
  <c r="AG1694" i="1"/>
  <c r="AC1696" i="1"/>
  <c r="AD1695" i="1"/>
  <c r="AH1694" i="1" l="1"/>
  <c r="AF1695" i="1"/>
  <c r="AG1695" i="1"/>
  <c r="AH1695" i="1" s="1"/>
  <c r="AC1697" i="1"/>
  <c r="AD1696" i="1"/>
  <c r="AF1696" i="1" l="1"/>
  <c r="AG1696" i="1"/>
  <c r="AH1696" i="1" s="1"/>
  <c r="AC1698" i="1"/>
  <c r="AD1697" i="1"/>
  <c r="AF1697" i="1" l="1"/>
  <c r="AG1697" i="1"/>
  <c r="AH1697" i="1" s="1"/>
  <c r="AC1699" i="1"/>
  <c r="AD1698" i="1"/>
  <c r="AF1698" i="1" l="1"/>
  <c r="AG1698" i="1"/>
  <c r="AC1700" i="1"/>
  <c r="AD1699" i="1"/>
  <c r="AC1701" i="1" l="1"/>
  <c r="AD1700" i="1"/>
  <c r="AF1699" i="1"/>
  <c r="AG1699" i="1"/>
  <c r="AH1698" i="1"/>
  <c r="AH1699" i="1" l="1"/>
  <c r="AF1700" i="1"/>
  <c r="AG1700" i="1"/>
  <c r="AC1702" i="1"/>
  <c r="AD1701" i="1"/>
  <c r="AF1701" i="1" l="1"/>
  <c r="AG1701" i="1"/>
  <c r="AH1701" i="1" s="1"/>
  <c r="AC1703" i="1"/>
  <c r="AD1702" i="1"/>
  <c r="AH1700" i="1"/>
  <c r="AC1704" i="1" l="1"/>
  <c r="AD1703" i="1"/>
  <c r="AF1702" i="1"/>
  <c r="AG1702" i="1"/>
  <c r="AH1702" i="1" l="1"/>
  <c r="AC1705" i="1"/>
  <c r="AD1704" i="1"/>
  <c r="AF1703" i="1"/>
  <c r="AG1703" i="1"/>
  <c r="AH1703" i="1" l="1"/>
  <c r="AF1704" i="1"/>
  <c r="AG1704" i="1"/>
  <c r="AH1704" i="1" s="1"/>
  <c r="AC1706" i="1"/>
  <c r="AD1705" i="1"/>
  <c r="AF1705" i="1" l="1"/>
  <c r="AG1705" i="1"/>
  <c r="AH1705" i="1" s="1"/>
  <c r="AC1707" i="1"/>
  <c r="AD1706" i="1"/>
  <c r="AF1706" i="1" l="1"/>
  <c r="AG1706" i="1"/>
  <c r="AH1706" i="1" s="1"/>
  <c r="AC1708" i="1"/>
  <c r="AD1707" i="1"/>
  <c r="AF1707" i="1" l="1"/>
  <c r="AG1707" i="1"/>
  <c r="AH1707" i="1" s="1"/>
  <c r="AC1709" i="1"/>
  <c r="AD1708" i="1"/>
  <c r="AF1708" i="1" l="1"/>
  <c r="AG1708" i="1"/>
  <c r="AH1708" i="1" s="1"/>
  <c r="AC1710" i="1"/>
  <c r="AD1709" i="1"/>
  <c r="AF1709" i="1" l="1"/>
  <c r="AG1709" i="1"/>
  <c r="AH1709" i="1" s="1"/>
  <c r="AC1711" i="1"/>
  <c r="AD1710" i="1"/>
  <c r="AF1710" i="1" l="1"/>
  <c r="AG1710" i="1"/>
  <c r="AH1710" i="1" s="1"/>
  <c r="AC1712" i="1"/>
  <c r="AD1711" i="1"/>
  <c r="AF1711" i="1" l="1"/>
  <c r="AG1711" i="1"/>
  <c r="AH1711" i="1" s="1"/>
  <c r="AC1713" i="1"/>
  <c r="AD1712" i="1"/>
  <c r="AF1712" i="1" l="1"/>
  <c r="AG1712" i="1"/>
  <c r="AC1714" i="1"/>
  <c r="AD1713" i="1"/>
  <c r="AH1712" i="1" l="1"/>
  <c r="AF1713" i="1"/>
  <c r="AG1713" i="1"/>
  <c r="AC1715" i="1"/>
  <c r="AD1714" i="1"/>
  <c r="AH1713" i="1" l="1"/>
  <c r="AF1714" i="1"/>
  <c r="AG1714" i="1"/>
  <c r="AC1716" i="1"/>
  <c r="AD1715" i="1"/>
  <c r="AH1714" i="1" l="1"/>
  <c r="AF1715" i="1"/>
  <c r="AG1715" i="1"/>
  <c r="AH1715" i="1" s="1"/>
  <c r="AC1717" i="1"/>
  <c r="AD1716" i="1"/>
  <c r="AF1716" i="1" l="1"/>
  <c r="AG1716" i="1"/>
  <c r="AH1716" i="1" s="1"/>
  <c r="AC1718" i="1"/>
  <c r="AD1717" i="1"/>
  <c r="AF1717" i="1" l="1"/>
  <c r="AG1717" i="1"/>
  <c r="AH1717" i="1" s="1"/>
  <c r="AC1719" i="1"/>
  <c r="AD1718" i="1"/>
  <c r="AF1718" i="1" l="1"/>
  <c r="AG1718" i="1"/>
  <c r="AH1718" i="1" s="1"/>
  <c r="AC1720" i="1"/>
  <c r="AD1719" i="1"/>
  <c r="AF1719" i="1" l="1"/>
  <c r="AG1719" i="1"/>
  <c r="AH1719" i="1" s="1"/>
  <c r="AC1721" i="1"/>
  <c r="AD1720" i="1"/>
  <c r="AF1720" i="1" l="1"/>
  <c r="AG1720" i="1"/>
  <c r="AH1720" i="1" s="1"/>
  <c r="AC1722" i="1"/>
  <c r="AD1721" i="1"/>
  <c r="AF1721" i="1" l="1"/>
  <c r="AG1721" i="1"/>
  <c r="AC1723" i="1"/>
  <c r="AD1722" i="1"/>
  <c r="AH1721" i="1" l="1"/>
  <c r="AF1722" i="1"/>
  <c r="AG1722" i="1"/>
  <c r="AC1724" i="1"/>
  <c r="AD1723" i="1"/>
  <c r="AH1722" i="1" l="1"/>
  <c r="AC1725" i="1"/>
  <c r="AD1724" i="1"/>
  <c r="AF1723" i="1"/>
  <c r="AG1723" i="1"/>
  <c r="AH1723" i="1" s="1"/>
  <c r="AF1724" i="1" l="1"/>
  <c r="AG1724" i="1"/>
  <c r="AH1724" i="1" s="1"/>
  <c r="AC1726" i="1"/>
  <c r="AD1725" i="1"/>
  <c r="AF1725" i="1" l="1"/>
  <c r="AG1725" i="1"/>
  <c r="AC1727" i="1"/>
  <c r="AD1726" i="1"/>
  <c r="AH1725" i="1" l="1"/>
  <c r="AF1726" i="1"/>
  <c r="AG1726" i="1"/>
  <c r="AC1728" i="1"/>
  <c r="AD1727" i="1"/>
  <c r="AH1726" i="1" l="1"/>
  <c r="AF1727" i="1"/>
  <c r="AG1727" i="1"/>
  <c r="AH1727" i="1" s="1"/>
  <c r="AC1729" i="1"/>
  <c r="AD1728" i="1"/>
  <c r="AF1728" i="1" l="1"/>
  <c r="AG1728" i="1"/>
  <c r="AH1728" i="1" s="1"/>
  <c r="AC1730" i="1"/>
  <c r="AD1729" i="1"/>
  <c r="AF1729" i="1" l="1"/>
  <c r="AG1729" i="1"/>
  <c r="AH1729" i="1" s="1"/>
  <c r="AC1731" i="1"/>
  <c r="AD1730" i="1"/>
  <c r="AF1730" i="1" l="1"/>
  <c r="AG1730" i="1"/>
  <c r="AH1730" i="1" s="1"/>
  <c r="AC1732" i="1"/>
  <c r="AD1731" i="1"/>
  <c r="AF1731" i="1" l="1"/>
  <c r="AG1731" i="1"/>
  <c r="AC1733" i="1"/>
  <c r="AD1732" i="1"/>
  <c r="AH1731" i="1" l="1"/>
  <c r="AF1732" i="1"/>
  <c r="AG1732" i="1"/>
  <c r="AH1732" i="1" s="1"/>
  <c r="AC1734" i="1"/>
  <c r="AD1733" i="1"/>
  <c r="AF1733" i="1" l="1"/>
  <c r="AG1733" i="1"/>
  <c r="AH1733" i="1" s="1"/>
  <c r="AC1735" i="1"/>
  <c r="AD1734" i="1"/>
  <c r="AF1734" i="1" l="1"/>
  <c r="AG1734" i="1"/>
  <c r="AH1734" i="1" s="1"/>
  <c r="AC1736" i="1"/>
  <c r="AD1735" i="1"/>
  <c r="AF1735" i="1" l="1"/>
  <c r="AG1735" i="1"/>
  <c r="AH1735" i="1" s="1"/>
  <c r="AC1737" i="1"/>
  <c r="AD1736" i="1"/>
  <c r="AF1736" i="1" l="1"/>
  <c r="AG1736" i="1"/>
  <c r="AH1736" i="1" s="1"/>
  <c r="AC1738" i="1"/>
  <c r="AD1737" i="1"/>
  <c r="AF1737" i="1" l="1"/>
  <c r="AG1737" i="1"/>
  <c r="AH1737" i="1" s="1"/>
  <c r="AC1739" i="1"/>
  <c r="AD1738" i="1"/>
  <c r="AF1738" i="1" l="1"/>
  <c r="AG1738" i="1"/>
  <c r="AH1738" i="1" s="1"/>
  <c r="AC1740" i="1"/>
  <c r="AD1739" i="1"/>
  <c r="AF1739" i="1" l="1"/>
  <c r="AG1739" i="1"/>
  <c r="AC1741" i="1"/>
  <c r="AD1740" i="1"/>
  <c r="AH1739" i="1" l="1"/>
  <c r="AF1740" i="1"/>
  <c r="AG1740" i="1"/>
  <c r="AH1740" i="1" s="1"/>
  <c r="AC1742" i="1"/>
  <c r="AD1741" i="1"/>
  <c r="AF1741" i="1" l="1"/>
  <c r="AG1741" i="1"/>
  <c r="AH1741" i="1" s="1"/>
  <c r="AC1743" i="1"/>
  <c r="AD1742" i="1"/>
  <c r="AG1742" i="1" l="1"/>
  <c r="AF1742" i="1"/>
  <c r="AC1744" i="1"/>
  <c r="AD1743" i="1"/>
  <c r="AF1743" i="1" l="1"/>
  <c r="AG1743" i="1"/>
  <c r="AH1743" i="1" s="1"/>
  <c r="AC1745" i="1"/>
  <c r="AD1744" i="1"/>
  <c r="AH1742" i="1"/>
  <c r="AF1744" i="1" l="1"/>
  <c r="AG1744" i="1"/>
  <c r="AH1744" i="1" s="1"/>
  <c r="AC1746" i="1"/>
  <c r="AD1745" i="1"/>
  <c r="AF1745" i="1" l="1"/>
  <c r="AG1745" i="1"/>
  <c r="AH1745" i="1" s="1"/>
  <c r="AC1747" i="1"/>
  <c r="AD1746" i="1"/>
  <c r="AG1746" i="1" l="1"/>
  <c r="AF1746" i="1"/>
  <c r="AC1748" i="1"/>
  <c r="AD1747" i="1"/>
  <c r="AF1747" i="1" l="1"/>
  <c r="AG1747" i="1"/>
  <c r="AH1747" i="1" s="1"/>
  <c r="AC1749" i="1"/>
  <c r="AD1748" i="1"/>
  <c r="AH1746" i="1"/>
  <c r="AF1748" i="1" l="1"/>
  <c r="AG1748" i="1"/>
  <c r="AH1748" i="1" s="1"/>
  <c r="AC1750" i="1"/>
  <c r="AD1749" i="1"/>
  <c r="AF1749" i="1" l="1"/>
  <c r="AG1749" i="1"/>
  <c r="AH1749" i="1" s="1"/>
  <c r="AC1751" i="1"/>
  <c r="AD1750" i="1"/>
  <c r="AF1750" i="1" l="1"/>
  <c r="AG1750" i="1"/>
  <c r="AH1750" i="1" s="1"/>
  <c r="AC1752" i="1"/>
  <c r="AD1751" i="1"/>
  <c r="AF1751" i="1" l="1"/>
  <c r="AG1751" i="1"/>
  <c r="AC1753" i="1"/>
  <c r="AD1752" i="1"/>
  <c r="AH1751" i="1" l="1"/>
  <c r="AG1752" i="1"/>
  <c r="AF1752" i="1"/>
  <c r="AC1754" i="1"/>
  <c r="AD1753" i="1"/>
  <c r="AF1753" i="1" l="1"/>
  <c r="AG1753" i="1"/>
  <c r="AH1753" i="1" s="1"/>
  <c r="AC1755" i="1"/>
  <c r="AD1754" i="1"/>
  <c r="AH1752" i="1"/>
  <c r="AF1754" i="1" l="1"/>
  <c r="AG1754" i="1"/>
  <c r="AH1754" i="1" s="1"/>
  <c r="AC1756" i="1"/>
  <c r="AD1755" i="1"/>
  <c r="AF1755" i="1" l="1"/>
  <c r="AG1755" i="1"/>
  <c r="AH1755" i="1" s="1"/>
  <c r="AC1757" i="1"/>
  <c r="AD1756" i="1"/>
  <c r="AG1756" i="1" l="1"/>
  <c r="AF1756" i="1"/>
  <c r="AC1758" i="1"/>
  <c r="AD1757" i="1"/>
  <c r="AF1757" i="1" l="1"/>
  <c r="AG1757" i="1"/>
  <c r="AH1757" i="1" s="1"/>
  <c r="AC1759" i="1"/>
  <c r="AD1758" i="1"/>
  <c r="AH1756" i="1"/>
  <c r="AF1758" i="1" l="1"/>
  <c r="AG1758" i="1"/>
  <c r="AH1758" i="1" s="1"/>
  <c r="AC1760" i="1"/>
  <c r="AD1759" i="1"/>
  <c r="AF1759" i="1" l="1"/>
  <c r="AG1759" i="1"/>
  <c r="AH1759" i="1" s="1"/>
  <c r="AC1761" i="1"/>
  <c r="AD1760" i="1"/>
  <c r="AF1760" i="1" l="1"/>
  <c r="AG1760" i="1"/>
  <c r="AH1760" i="1" s="1"/>
  <c r="AC1762" i="1"/>
  <c r="AD1761" i="1"/>
  <c r="AC1763" i="1" l="1"/>
  <c r="AD1762" i="1"/>
  <c r="AF1761" i="1"/>
  <c r="AG1761" i="1"/>
  <c r="AH1761" i="1" s="1"/>
  <c r="AF1762" i="1" l="1"/>
  <c r="AG1762" i="1"/>
  <c r="AH1762" i="1" s="1"/>
  <c r="AC1764" i="1"/>
  <c r="AD1763" i="1"/>
  <c r="AC1765" i="1" l="1"/>
  <c r="AD1764" i="1"/>
  <c r="AF1763" i="1"/>
  <c r="AG1763" i="1"/>
  <c r="AH1763" i="1" s="1"/>
  <c r="AF1764" i="1" l="1"/>
  <c r="AG1764" i="1"/>
  <c r="AH1764" i="1" s="1"/>
  <c r="AC1766" i="1"/>
  <c r="AD1765" i="1"/>
  <c r="AF1765" i="1" l="1"/>
  <c r="AG1765" i="1"/>
  <c r="AH1765" i="1" s="1"/>
  <c r="AC1767" i="1"/>
  <c r="AD1766" i="1"/>
  <c r="AF1766" i="1" l="1"/>
  <c r="AG1766" i="1"/>
  <c r="AH1766" i="1" s="1"/>
  <c r="AC1768" i="1"/>
  <c r="AD1767" i="1"/>
  <c r="AF1767" i="1" l="1"/>
  <c r="AG1767" i="1"/>
  <c r="AH1767" i="1" s="1"/>
  <c r="AC1769" i="1"/>
  <c r="AD1768" i="1"/>
  <c r="AF1768" i="1" l="1"/>
  <c r="AG1768" i="1"/>
  <c r="AH1768" i="1" s="1"/>
  <c r="AC1770" i="1"/>
  <c r="AD1769" i="1"/>
  <c r="AF1769" i="1" l="1"/>
  <c r="AG1769" i="1"/>
  <c r="AH1769" i="1" s="1"/>
  <c r="AC1771" i="1"/>
  <c r="AD1770" i="1"/>
  <c r="AF1770" i="1" l="1"/>
  <c r="AG1770" i="1"/>
  <c r="AH1770" i="1" s="1"/>
  <c r="AC1772" i="1"/>
  <c r="AD1771" i="1"/>
  <c r="AF1771" i="1" l="1"/>
  <c r="AG1771" i="1"/>
  <c r="AH1771" i="1" s="1"/>
  <c r="AC1773" i="1"/>
  <c r="AD1772" i="1"/>
  <c r="AF1772" i="1" l="1"/>
  <c r="AG1772" i="1"/>
  <c r="AH1772" i="1" s="1"/>
  <c r="AC1774" i="1"/>
  <c r="AD1773" i="1"/>
  <c r="AC1775" i="1" l="1"/>
  <c r="AD1774" i="1"/>
  <c r="AF1773" i="1"/>
  <c r="AG1773" i="1"/>
  <c r="AH1773" i="1" l="1"/>
  <c r="AF1774" i="1"/>
  <c r="AG1774" i="1"/>
  <c r="AH1774" i="1" s="1"/>
  <c r="AC1776" i="1"/>
  <c r="AD1775" i="1"/>
  <c r="AF1775" i="1" l="1"/>
  <c r="AG1775" i="1"/>
  <c r="AH1775" i="1" s="1"/>
  <c r="AC1777" i="1"/>
  <c r="AD1776" i="1"/>
  <c r="AF1776" i="1" l="1"/>
  <c r="AG1776" i="1"/>
  <c r="AH1776" i="1" s="1"/>
  <c r="AC1778" i="1"/>
  <c r="AD1777" i="1"/>
  <c r="AF1777" i="1" l="1"/>
  <c r="AG1777" i="1"/>
  <c r="AH1777" i="1" s="1"/>
  <c r="AC1779" i="1"/>
  <c r="AD1778" i="1"/>
  <c r="AG1778" i="1" l="1"/>
  <c r="AF1778" i="1"/>
  <c r="AC1780" i="1"/>
  <c r="AD1779" i="1"/>
  <c r="AC1781" i="1" l="1"/>
  <c r="AD1780" i="1"/>
  <c r="AF1779" i="1"/>
  <c r="AG1779" i="1"/>
  <c r="AH1778" i="1"/>
  <c r="AH1779" i="1" l="1"/>
  <c r="AF1780" i="1"/>
  <c r="AG1780" i="1"/>
  <c r="AH1780" i="1" s="1"/>
  <c r="AC1782" i="1"/>
  <c r="AD1781" i="1"/>
  <c r="AF1781" i="1" l="1"/>
  <c r="AG1781" i="1"/>
  <c r="AC1783" i="1"/>
  <c r="AD1782" i="1"/>
  <c r="AF1782" i="1" l="1"/>
  <c r="AG1782" i="1"/>
  <c r="AH1782" i="1" s="1"/>
  <c r="AC1784" i="1"/>
  <c r="AD1783" i="1"/>
  <c r="AH1781" i="1"/>
  <c r="AF1783" i="1" l="1"/>
  <c r="AG1783" i="1"/>
  <c r="AH1783" i="1" s="1"/>
  <c r="AC1785" i="1"/>
  <c r="AD1784" i="1"/>
  <c r="AC1786" i="1" l="1"/>
  <c r="AD1785" i="1"/>
  <c r="AG1784" i="1"/>
  <c r="AF1784" i="1"/>
  <c r="AH1784" i="1" l="1"/>
  <c r="AF1785" i="1"/>
  <c r="AG1785" i="1"/>
  <c r="AH1785" i="1" s="1"/>
  <c r="AC1787" i="1"/>
  <c r="AD1786" i="1"/>
  <c r="AG1786" i="1" l="1"/>
  <c r="AF1786" i="1"/>
  <c r="AC1788" i="1"/>
  <c r="AD1787" i="1"/>
  <c r="AC1789" i="1" l="1"/>
  <c r="AD1788" i="1"/>
  <c r="AF1787" i="1"/>
  <c r="AG1787" i="1"/>
  <c r="AH1786" i="1"/>
  <c r="AH1787" i="1" l="1"/>
  <c r="AF1788" i="1"/>
  <c r="AG1788" i="1"/>
  <c r="AH1788" i="1" s="1"/>
  <c r="AC1790" i="1"/>
  <c r="AD1789" i="1"/>
  <c r="AF1789" i="1" l="1"/>
  <c r="AG1789" i="1"/>
  <c r="AH1789" i="1" s="1"/>
  <c r="AC1791" i="1"/>
  <c r="AD1790" i="1"/>
  <c r="AC1792" i="1" l="1"/>
  <c r="AD1791" i="1"/>
  <c r="AF1790" i="1"/>
  <c r="AG1790" i="1"/>
  <c r="AH1790" i="1" s="1"/>
  <c r="AC1793" i="1" l="1"/>
  <c r="AD1792" i="1"/>
  <c r="AF1791" i="1"/>
  <c r="AG1791" i="1"/>
  <c r="AH1791" i="1" s="1"/>
  <c r="AF1792" i="1" l="1"/>
  <c r="AG1792" i="1"/>
  <c r="AC1794" i="1"/>
  <c r="AD1793" i="1"/>
  <c r="AF1793" i="1" l="1"/>
  <c r="AG1793" i="1"/>
  <c r="AH1793" i="1" s="1"/>
  <c r="AC1795" i="1"/>
  <c r="AD1794" i="1"/>
  <c r="AH1792" i="1"/>
  <c r="AG1794" i="1" l="1"/>
  <c r="AF1794" i="1"/>
  <c r="AC1796" i="1"/>
  <c r="AD1795" i="1"/>
  <c r="AF1795" i="1" l="1"/>
  <c r="AG1795" i="1"/>
  <c r="AC1797" i="1"/>
  <c r="AD1796" i="1"/>
  <c r="AH1794" i="1"/>
  <c r="AF1796" i="1" l="1"/>
  <c r="AG1796" i="1"/>
  <c r="AC1798" i="1"/>
  <c r="AD1797" i="1"/>
  <c r="AH1795" i="1"/>
  <c r="AC1799" i="1" l="1"/>
  <c r="AD1798" i="1"/>
  <c r="AH1796" i="1"/>
  <c r="AF1797" i="1"/>
  <c r="AG1797" i="1"/>
  <c r="AH1797" i="1" s="1"/>
  <c r="AF1798" i="1" l="1"/>
  <c r="AG1798" i="1"/>
  <c r="AH1798" i="1" s="1"/>
  <c r="AC1800" i="1"/>
  <c r="AD1799" i="1"/>
  <c r="AF1799" i="1" l="1"/>
  <c r="AG1799" i="1"/>
  <c r="AH1799" i="1" s="1"/>
  <c r="AC1801" i="1"/>
  <c r="AD1800" i="1"/>
  <c r="AC1802" i="1" l="1"/>
  <c r="AD1801" i="1"/>
  <c r="AF1800" i="1"/>
  <c r="AG1800" i="1"/>
  <c r="AH1800" i="1" s="1"/>
  <c r="AC1803" i="1" l="1"/>
  <c r="AD1802" i="1"/>
  <c r="AF1801" i="1"/>
  <c r="AG1801" i="1"/>
  <c r="AH1801" i="1" s="1"/>
  <c r="AG1802" i="1" l="1"/>
  <c r="AF1802" i="1"/>
  <c r="AC1804" i="1"/>
  <c r="AD1803" i="1"/>
  <c r="AF1803" i="1" l="1"/>
  <c r="AG1803" i="1"/>
  <c r="AH1803" i="1" s="1"/>
  <c r="AC1805" i="1"/>
  <c r="AD1804" i="1"/>
  <c r="AH1802" i="1"/>
  <c r="AC1806" i="1" l="1"/>
  <c r="AD1805" i="1"/>
  <c r="AG1804" i="1"/>
  <c r="AF1804" i="1"/>
  <c r="AH1804" i="1" l="1"/>
  <c r="AF1805" i="1"/>
  <c r="AG1805" i="1"/>
  <c r="AH1805" i="1" s="1"/>
  <c r="AC1807" i="1"/>
  <c r="AD1806" i="1"/>
  <c r="AC1808" i="1" l="1"/>
  <c r="AD1807" i="1"/>
  <c r="AF1806" i="1"/>
  <c r="AG1806" i="1"/>
  <c r="AH1806" i="1" s="1"/>
  <c r="AF1807" i="1" l="1"/>
  <c r="AG1807" i="1"/>
  <c r="AC1809" i="1"/>
  <c r="AD1808" i="1"/>
  <c r="AC1810" i="1" l="1"/>
  <c r="AD1809" i="1"/>
  <c r="AF1808" i="1"/>
  <c r="AG1808" i="1"/>
  <c r="AH1808" i="1" s="1"/>
  <c r="AH1807" i="1"/>
  <c r="AF1809" i="1" l="1"/>
  <c r="AG1809" i="1"/>
  <c r="AC1811" i="1"/>
  <c r="AD1810" i="1"/>
  <c r="AG1810" i="1" l="1"/>
  <c r="AF1810" i="1"/>
  <c r="AD1811" i="1"/>
  <c r="AC1812" i="1"/>
  <c r="AH1809" i="1"/>
  <c r="AC1813" i="1" l="1"/>
  <c r="AD1812" i="1"/>
  <c r="AF1811" i="1"/>
  <c r="AG1811" i="1"/>
  <c r="AH1811" i="1" s="1"/>
  <c r="AH1810" i="1"/>
  <c r="AC1814" i="1" l="1"/>
  <c r="AD1813" i="1"/>
  <c r="AF1812" i="1"/>
  <c r="AG1812" i="1"/>
  <c r="AH1812" i="1" l="1"/>
  <c r="AF1813" i="1"/>
  <c r="AG1813" i="1"/>
  <c r="AC1815" i="1"/>
  <c r="AD1814" i="1"/>
  <c r="AF1814" i="1" l="1"/>
  <c r="AG1814" i="1"/>
  <c r="AH1814" i="1" s="1"/>
  <c r="AC1816" i="1"/>
  <c r="AD1815" i="1"/>
  <c r="AH1813" i="1"/>
  <c r="AF1815" i="1" l="1"/>
  <c r="AG1815" i="1"/>
  <c r="AC1817" i="1"/>
  <c r="AD1816" i="1"/>
  <c r="AG1816" i="1" l="1"/>
  <c r="AF1816" i="1"/>
  <c r="AC1818" i="1"/>
  <c r="AD1817" i="1"/>
  <c r="AH1815" i="1"/>
  <c r="AH1816" i="1" l="1"/>
  <c r="AF1817" i="1"/>
  <c r="AG1817" i="1"/>
  <c r="AC1819" i="1"/>
  <c r="AD1818" i="1"/>
  <c r="AG1818" i="1" l="1"/>
  <c r="AF1818" i="1"/>
  <c r="AC1820" i="1"/>
  <c r="AD1819" i="1"/>
  <c r="AH1817" i="1"/>
  <c r="AH1818" i="1" l="1"/>
  <c r="AF1819" i="1"/>
  <c r="AG1819" i="1"/>
  <c r="AC1821" i="1"/>
  <c r="AD1820" i="1"/>
  <c r="AF1820" i="1" l="1"/>
  <c r="AG1820" i="1"/>
  <c r="AH1820" i="1" s="1"/>
  <c r="AC1822" i="1"/>
  <c r="AD1821" i="1"/>
  <c r="AH1819" i="1"/>
  <c r="AC1823" i="1" l="1"/>
  <c r="AD1822" i="1"/>
  <c r="AF1821" i="1"/>
  <c r="AG1821" i="1"/>
  <c r="AH1821" i="1" s="1"/>
  <c r="AC1824" i="1" l="1"/>
  <c r="AD1823" i="1"/>
  <c r="AG1822" i="1"/>
  <c r="AF1822" i="1"/>
  <c r="AH1822" i="1" l="1"/>
  <c r="AF1823" i="1"/>
  <c r="AG1823" i="1"/>
  <c r="AH1823" i="1" s="1"/>
  <c r="AC1825" i="1"/>
  <c r="AD1824" i="1"/>
  <c r="AC1826" i="1" l="1"/>
  <c r="AD1825" i="1"/>
  <c r="AF1824" i="1"/>
  <c r="AG1824" i="1"/>
  <c r="AH1824" i="1" l="1"/>
  <c r="AF1825" i="1"/>
  <c r="AG1825" i="1"/>
  <c r="AC1827" i="1"/>
  <c r="AD1826" i="1"/>
  <c r="AF1826" i="1" l="1"/>
  <c r="AG1826" i="1"/>
  <c r="AC1828" i="1"/>
  <c r="AD1827" i="1"/>
  <c r="AH1825" i="1"/>
  <c r="AF1827" i="1" l="1"/>
  <c r="AG1827" i="1"/>
  <c r="AC1829" i="1"/>
  <c r="AD1828" i="1"/>
  <c r="AH1826" i="1"/>
  <c r="AF1828" i="1" l="1"/>
  <c r="AG1828" i="1"/>
  <c r="AC1830" i="1"/>
  <c r="AD1829" i="1"/>
  <c r="AH1827" i="1"/>
  <c r="AF1829" i="1" l="1"/>
  <c r="AG1829" i="1"/>
  <c r="AC1831" i="1"/>
  <c r="AD1830" i="1"/>
  <c r="AH1828" i="1"/>
  <c r="AF1830" i="1" l="1"/>
  <c r="AG1830" i="1"/>
  <c r="AC1832" i="1"/>
  <c r="AD1831" i="1"/>
  <c r="AH1829" i="1"/>
  <c r="AF1831" i="1" l="1"/>
  <c r="AG1831" i="1"/>
  <c r="AC1833" i="1"/>
  <c r="AD1832" i="1"/>
  <c r="AH1830" i="1"/>
  <c r="AF1832" i="1" l="1"/>
  <c r="AG1832" i="1"/>
  <c r="AC1834" i="1"/>
  <c r="AD1833" i="1"/>
  <c r="AH1831" i="1"/>
  <c r="AF1833" i="1" l="1"/>
  <c r="AG1833" i="1"/>
  <c r="AC1835" i="1"/>
  <c r="AD1834" i="1"/>
  <c r="AH1832" i="1"/>
  <c r="AG1834" i="1" l="1"/>
  <c r="AF1834" i="1"/>
  <c r="AC1836" i="1"/>
  <c r="AD1835" i="1"/>
  <c r="AH1833" i="1"/>
  <c r="AC1837" i="1" l="1"/>
  <c r="AD1836" i="1"/>
  <c r="AF1835" i="1"/>
  <c r="AG1835" i="1"/>
  <c r="AH1835" i="1" s="1"/>
  <c r="AH1834" i="1"/>
  <c r="AF1836" i="1" l="1"/>
  <c r="AG1836" i="1"/>
  <c r="AH1836" i="1" s="1"/>
  <c r="AC1838" i="1"/>
  <c r="AD1837" i="1"/>
  <c r="AC1839" i="1" l="1"/>
  <c r="AD1838" i="1"/>
  <c r="AF1837" i="1"/>
  <c r="AG1837" i="1"/>
  <c r="AH1837" i="1" s="1"/>
  <c r="AG1838" i="1" l="1"/>
  <c r="AF1838" i="1"/>
  <c r="AC1840" i="1"/>
  <c r="AD1839" i="1"/>
  <c r="AF1839" i="1" l="1"/>
  <c r="AG1839" i="1"/>
  <c r="AH1839" i="1" s="1"/>
  <c r="AC1841" i="1"/>
  <c r="AD1840" i="1"/>
  <c r="AH1838" i="1"/>
  <c r="AC1842" i="1" l="1"/>
  <c r="AD1841" i="1"/>
  <c r="AF1840" i="1"/>
  <c r="AG1840" i="1"/>
  <c r="AH1840" i="1" s="1"/>
  <c r="AF1841" i="1" l="1"/>
  <c r="AG1841" i="1"/>
  <c r="AH1841" i="1" s="1"/>
  <c r="AC1843" i="1"/>
  <c r="AD1842" i="1"/>
  <c r="AF1842" i="1" l="1"/>
  <c r="AG1842" i="1"/>
  <c r="AH1842" i="1" s="1"/>
  <c r="AC1844" i="1"/>
  <c r="AD1843" i="1"/>
  <c r="AF1843" i="1" l="1"/>
  <c r="AG1843" i="1"/>
  <c r="AH1843" i="1" s="1"/>
  <c r="AC1845" i="1"/>
  <c r="AD1844" i="1"/>
  <c r="AF1844" i="1" l="1"/>
  <c r="AG1844" i="1"/>
  <c r="AH1844" i="1" s="1"/>
  <c r="AC1846" i="1"/>
  <c r="AD1845" i="1"/>
  <c r="AF1845" i="1" l="1"/>
  <c r="AG1845" i="1"/>
  <c r="AH1845" i="1" s="1"/>
  <c r="AC1847" i="1"/>
  <c r="AD1846" i="1"/>
  <c r="AF1846" i="1" l="1"/>
  <c r="AG1846" i="1"/>
  <c r="AH1846" i="1" s="1"/>
  <c r="AC1848" i="1"/>
  <c r="AD1847" i="1"/>
  <c r="AF1847" i="1" l="1"/>
  <c r="AG1847" i="1"/>
  <c r="AH1847" i="1" s="1"/>
  <c r="AC1849" i="1"/>
  <c r="AD1848" i="1"/>
  <c r="AG1848" i="1" l="1"/>
  <c r="AF1848" i="1"/>
  <c r="AC1850" i="1"/>
  <c r="AD1849" i="1"/>
  <c r="AF1849" i="1" l="1"/>
  <c r="AG1849" i="1"/>
  <c r="AC1851" i="1"/>
  <c r="AD1850" i="1"/>
  <c r="AH1848" i="1"/>
  <c r="AH1849" i="1" l="1"/>
  <c r="AC1852" i="1"/>
  <c r="AD1851" i="1"/>
  <c r="AG1850" i="1"/>
  <c r="AF1850" i="1"/>
  <c r="AH1850" i="1" l="1"/>
  <c r="AF1851" i="1"/>
  <c r="AG1851" i="1"/>
  <c r="AC1853" i="1"/>
  <c r="AD1852" i="1"/>
  <c r="AH1851" i="1" l="1"/>
  <c r="AD1853" i="1"/>
  <c r="AC1854" i="1"/>
  <c r="AF1852" i="1"/>
  <c r="AG1852" i="1"/>
  <c r="AH1852" i="1" s="1"/>
  <c r="AC1855" i="1" l="1"/>
  <c r="AD1854" i="1"/>
  <c r="AF1853" i="1"/>
  <c r="AG1853" i="1"/>
  <c r="AH1853" i="1" s="1"/>
  <c r="AG1854" i="1" l="1"/>
  <c r="AF1854" i="1"/>
  <c r="AC1856" i="1"/>
  <c r="AD1855" i="1"/>
  <c r="AF1855" i="1" l="1"/>
  <c r="AG1855" i="1"/>
  <c r="AH1855" i="1" s="1"/>
  <c r="AC1857" i="1"/>
  <c r="AD1856" i="1"/>
  <c r="AH1854" i="1"/>
  <c r="AC1858" i="1" l="1"/>
  <c r="AD1857" i="1"/>
  <c r="AF1856" i="1"/>
  <c r="AG1856" i="1"/>
  <c r="AH1856" i="1" s="1"/>
  <c r="AF1857" i="1" l="1"/>
  <c r="AG1857" i="1"/>
  <c r="AH1857" i="1" s="1"/>
  <c r="AC1859" i="1"/>
  <c r="AD1858" i="1"/>
  <c r="AF1858" i="1" l="1"/>
  <c r="AG1858" i="1"/>
  <c r="AH1858" i="1" s="1"/>
  <c r="AC1860" i="1"/>
  <c r="AD1859" i="1"/>
  <c r="AF1859" i="1" l="1"/>
  <c r="AG1859" i="1"/>
  <c r="AH1859" i="1" s="1"/>
  <c r="AC1861" i="1"/>
  <c r="AD1860" i="1"/>
  <c r="AC1862" i="1" l="1"/>
  <c r="AD1861" i="1"/>
  <c r="AF1860" i="1"/>
  <c r="AG1860" i="1"/>
  <c r="AH1860" i="1" s="1"/>
  <c r="AF1861" i="1" l="1"/>
  <c r="AG1861" i="1"/>
  <c r="AH1861" i="1" s="1"/>
  <c r="AC1863" i="1"/>
  <c r="AD1862" i="1"/>
  <c r="AG1862" i="1" l="1"/>
  <c r="AF1862" i="1"/>
  <c r="AC1864" i="1"/>
  <c r="AD1863" i="1"/>
  <c r="AF1863" i="1" l="1"/>
  <c r="AG1863" i="1"/>
  <c r="AH1863" i="1" s="1"/>
  <c r="AC1865" i="1"/>
  <c r="AD1864" i="1"/>
  <c r="AH1862" i="1"/>
  <c r="AF1864" i="1" l="1"/>
  <c r="AG1864" i="1"/>
  <c r="AH1864" i="1" s="1"/>
  <c r="AC1866" i="1"/>
  <c r="AD1865" i="1"/>
  <c r="AF1865" i="1" l="1"/>
  <c r="AG1865" i="1"/>
  <c r="AH1865" i="1" s="1"/>
  <c r="AC1867" i="1"/>
  <c r="AD1866" i="1"/>
  <c r="AF1866" i="1" l="1"/>
  <c r="AG1866" i="1"/>
  <c r="AH1866" i="1" s="1"/>
  <c r="AC1868" i="1"/>
  <c r="AD1867" i="1"/>
  <c r="AF1867" i="1" l="1"/>
  <c r="AG1867" i="1"/>
  <c r="AH1867" i="1" s="1"/>
  <c r="AC1869" i="1"/>
  <c r="AD1868" i="1"/>
  <c r="AF1868" i="1" l="1"/>
  <c r="AG1868" i="1"/>
  <c r="AH1868" i="1" s="1"/>
  <c r="AC1870" i="1"/>
  <c r="AD1869" i="1"/>
  <c r="AF1869" i="1" l="1"/>
  <c r="AG1869" i="1"/>
  <c r="AH1869" i="1" s="1"/>
  <c r="AC1871" i="1"/>
  <c r="AD1870" i="1"/>
  <c r="AF1870" i="1" l="1"/>
  <c r="AG1870" i="1"/>
  <c r="AH1870" i="1" s="1"/>
  <c r="AC1872" i="1"/>
  <c r="AD1871" i="1"/>
  <c r="AF1871" i="1" l="1"/>
  <c r="AG1871" i="1"/>
  <c r="AH1871" i="1" s="1"/>
  <c r="AC1873" i="1"/>
  <c r="AD1872" i="1"/>
  <c r="AF1872" i="1" l="1"/>
  <c r="AG1872" i="1"/>
  <c r="AH1872" i="1" s="1"/>
  <c r="AC1874" i="1"/>
  <c r="AD1873" i="1"/>
  <c r="AF1873" i="1" l="1"/>
  <c r="AG1873" i="1"/>
  <c r="AH1873" i="1" s="1"/>
  <c r="AC1875" i="1"/>
  <c r="AD1874" i="1"/>
  <c r="AG1874" i="1" l="1"/>
  <c r="AF1874" i="1"/>
  <c r="AC1876" i="1"/>
  <c r="AD1875" i="1"/>
  <c r="AF1875" i="1" l="1"/>
  <c r="AG1875" i="1"/>
  <c r="AH1875" i="1" s="1"/>
  <c r="AC1877" i="1"/>
  <c r="AD1876" i="1"/>
  <c r="AH1874" i="1"/>
  <c r="AF1876" i="1" l="1"/>
  <c r="AG1876" i="1"/>
  <c r="AH1876" i="1" s="1"/>
  <c r="AC1878" i="1"/>
  <c r="AD1877" i="1"/>
  <c r="AF1877" i="1" l="1"/>
  <c r="AG1877" i="1"/>
  <c r="AH1877" i="1" s="1"/>
  <c r="AC1879" i="1"/>
  <c r="AD1878" i="1"/>
  <c r="AG1878" i="1" l="1"/>
  <c r="AF1878" i="1"/>
  <c r="AC1880" i="1"/>
  <c r="AD1879" i="1"/>
  <c r="AF1879" i="1" l="1"/>
  <c r="AG1879" i="1"/>
  <c r="AH1879" i="1" s="1"/>
  <c r="AC1881" i="1"/>
  <c r="AD1880" i="1"/>
  <c r="AH1878" i="1"/>
  <c r="AG1880" i="1" l="1"/>
  <c r="AF1880" i="1"/>
  <c r="AC1882" i="1"/>
  <c r="AD1881" i="1"/>
  <c r="AF1881" i="1" l="1"/>
  <c r="AG1881" i="1"/>
  <c r="AH1881" i="1" s="1"/>
  <c r="AC1883" i="1"/>
  <c r="AD1882" i="1"/>
  <c r="AH1880" i="1"/>
  <c r="AF1882" i="1" l="1"/>
  <c r="AG1882" i="1"/>
  <c r="AH1882" i="1" s="1"/>
  <c r="AC1884" i="1"/>
  <c r="AD1883" i="1"/>
  <c r="AF1883" i="1" l="1"/>
  <c r="AG1883" i="1"/>
  <c r="AH1883" i="1" s="1"/>
  <c r="AC1885" i="1"/>
  <c r="AD1884" i="1"/>
  <c r="AG1884" i="1" l="1"/>
  <c r="AF1884" i="1"/>
  <c r="AC1886" i="1"/>
  <c r="AD1885" i="1"/>
  <c r="AF1885" i="1" l="1"/>
  <c r="AG1885" i="1"/>
  <c r="AH1885" i="1" s="1"/>
  <c r="AC1887" i="1"/>
  <c r="AD1886" i="1"/>
  <c r="AH1884" i="1"/>
  <c r="AF1886" i="1" l="1"/>
  <c r="AG1886" i="1"/>
  <c r="AH1886" i="1" s="1"/>
  <c r="AC1888" i="1"/>
  <c r="AD1887" i="1"/>
  <c r="AF1887" i="1" l="1"/>
  <c r="AG1887" i="1"/>
  <c r="AH1887" i="1" s="1"/>
  <c r="AC1889" i="1"/>
  <c r="AD1888" i="1"/>
  <c r="AC1890" i="1" l="1"/>
  <c r="AD1889" i="1"/>
  <c r="AF1888" i="1"/>
  <c r="AG1888" i="1"/>
  <c r="AH1888" i="1" s="1"/>
  <c r="AF1889" i="1" l="1"/>
  <c r="AG1889" i="1"/>
  <c r="AH1889" i="1" s="1"/>
  <c r="AC1891" i="1"/>
  <c r="AD1890" i="1"/>
  <c r="AG1890" i="1" l="1"/>
  <c r="AF1890" i="1"/>
  <c r="AC1892" i="1"/>
  <c r="AD1891" i="1"/>
  <c r="AF1891" i="1" l="1"/>
  <c r="AG1891" i="1"/>
  <c r="AH1891" i="1" s="1"/>
  <c r="AC1893" i="1"/>
  <c r="AD1892" i="1"/>
  <c r="AH1890" i="1"/>
  <c r="AF1892" i="1" l="1"/>
  <c r="AG1892" i="1"/>
  <c r="AH1892" i="1" s="1"/>
  <c r="AC1894" i="1"/>
  <c r="AD1893" i="1"/>
  <c r="AF1893" i="1" l="1"/>
  <c r="AG1893" i="1"/>
  <c r="AH1893" i="1" s="1"/>
  <c r="AC1895" i="1"/>
  <c r="AD1894" i="1"/>
  <c r="AF1894" i="1" l="1"/>
  <c r="AG1894" i="1"/>
  <c r="AC1896" i="1"/>
  <c r="AD1895" i="1"/>
  <c r="AH1894" i="1" l="1"/>
  <c r="AF1895" i="1"/>
  <c r="AG1895" i="1"/>
  <c r="AH1895" i="1" s="1"/>
  <c r="AC1897" i="1"/>
  <c r="AD1896" i="1"/>
  <c r="AF1896" i="1" l="1"/>
  <c r="AG1896" i="1"/>
  <c r="AH1896" i="1" s="1"/>
  <c r="AC1898" i="1"/>
  <c r="AD1897" i="1"/>
  <c r="AF1897" i="1" l="1"/>
  <c r="AG1897" i="1"/>
  <c r="AH1897" i="1" s="1"/>
  <c r="AC1899" i="1"/>
  <c r="AD1898" i="1"/>
  <c r="AF1898" i="1" l="1"/>
  <c r="AG1898" i="1"/>
  <c r="AH1898" i="1" s="1"/>
  <c r="AC1900" i="1"/>
  <c r="AD1899" i="1"/>
  <c r="AF1899" i="1" l="1"/>
  <c r="AG1899" i="1"/>
  <c r="AH1899" i="1" s="1"/>
  <c r="AC1901" i="1"/>
  <c r="AD1900" i="1"/>
  <c r="AF1900" i="1" l="1"/>
  <c r="AG1900" i="1"/>
  <c r="AH1900" i="1" s="1"/>
  <c r="AC1902" i="1"/>
  <c r="AD1901" i="1"/>
  <c r="AF1901" i="1" l="1"/>
  <c r="AG1901" i="1"/>
  <c r="AH1901" i="1" s="1"/>
  <c r="AC1903" i="1"/>
  <c r="AD1902" i="1"/>
  <c r="AF1902" i="1" l="1"/>
  <c r="AG1902" i="1"/>
  <c r="AH1902" i="1" s="1"/>
  <c r="AC1904" i="1"/>
  <c r="AC1905" i="1" s="1"/>
  <c r="AD1903" i="1"/>
  <c r="AF1903" i="1" l="1"/>
  <c r="AG1903" i="1"/>
  <c r="AC1906" i="1"/>
  <c r="AD1905" i="1"/>
  <c r="AH1903" i="1" l="1"/>
  <c r="AC1907" i="1"/>
  <c r="AD1906" i="1"/>
  <c r="AF1905" i="1"/>
  <c r="AG1905" i="1"/>
  <c r="AH1905" i="1" s="1"/>
  <c r="AF1906" i="1" l="1"/>
  <c r="AG1906" i="1"/>
  <c r="AH1906" i="1" s="1"/>
  <c r="AC1908" i="1"/>
  <c r="AD1907" i="1"/>
  <c r="AF1907" i="1" l="1"/>
  <c r="AG1907" i="1"/>
  <c r="AH1907" i="1" s="1"/>
  <c r="AC1909" i="1"/>
  <c r="AD1908" i="1"/>
  <c r="AF1908" i="1" l="1"/>
  <c r="AG1908" i="1"/>
  <c r="AH1908" i="1" s="1"/>
  <c r="AC1910" i="1"/>
  <c r="AD1909" i="1"/>
  <c r="AC1911" i="1" l="1"/>
  <c r="AD1910" i="1"/>
  <c r="AF1909" i="1"/>
  <c r="AG1909" i="1"/>
  <c r="AH1909" i="1" s="1"/>
  <c r="AG1910" i="1" l="1"/>
  <c r="AF1910" i="1"/>
  <c r="AC1912" i="1"/>
  <c r="AD1911" i="1"/>
  <c r="AF1911" i="1" l="1"/>
  <c r="AG1911" i="1"/>
  <c r="AH1911" i="1" s="1"/>
  <c r="AC1913" i="1"/>
  <c r="AD1912" i="1"/>
  <c r="AH1910" i="1"/>
  <c r="AC1914" i="1" l="1"/>
  <c r="AD1913" i="1"/>
  <c r="AF1912" i="1"/>
  <c r="AG1912" i="1"/>
  <c r="AH1912" i="1" l="1"/>
  <c r="AF1913" i="1"/>
  <c r="AG1913" i="1"/>
  <c r="AH1913" i="1" s="1"/>
  <c r="AC1915" i="1"/>
  <c r="AD1914" i="1"/>
  <c r="AG1914" i="1" l="1"/>
  <c r="AF1914" i="1"/>
  <c r="AC1916" i="1"/>
  <c r="AD1915" i="1"/>
  <c r="AC1917" i="1" l="1"/>
  <c r="AD1916" i="1"/>
  <c r="AF1915" i="1"/>
  <c r="AG1915" i="1"/>
  <c r="AH1915" i="1" s="1"/>
  <c r="AH1914" i="1"/>
  <c r="AG1916" i="1" l="1"/>
  <c r="AF1916" i="1"/>
  <c r="AC1918" i="1"/>
  <c r="AD1917" i="1"/>
  <c r="AF1917" i="1" l="1"/>
  <c r="AG1917" i="1"/>
  <c r="AH1917" i="1" s="1"/>
  <c r="AC1919" i="1"/>
  <c r="AD1918" i="1"/>
  <c r="AH1916" i="1"/>
  <c r="AF1918" i="1" l="1"/>
  <c r="AG1918" i="1"/>
  <c r="AH1918" i="1" s="1"/>
  <c r="AC1920" i="1"/>
  <c r="AD1919" i="1"/>
  <c r="AF1919" i="1" l="1"/>
  <c r="AG1919" i="1"/>
  <c r="AH1919" i="1" s="1"/>
  <c r="AC1921" i="1"/>
  <c r="AD1920" i="1"/>
  <c r="AC1922" i="1" l="1"/>
  <c r="AD1922" i="1" s="1"/>
  <c r="AD1921" i="1"/>
  <c r="AF1920" i="1"/>
  <c r="AG1920" i="1"/>
  <c r="AH1920" i="1" l="1"/>
  <c r="AF1921" i="1"/>
  <c r="AG1921" i="1"/>
  <c r="AH1921" i="1" s="1"/>
  <c r="AF1922" i="1"/>
  <c r="AF1923" i="1" s="1"/>
  <c r="AG1922" i="1"/>
  <c r="AH1922" i="1" l="1"/>
  <c r="AG1923" i="1"/>
  <c r="AH1923" i="1" s="1"/>
</calcChain>
</file>

<file path=xl/sharedStrings.xml><?xml version="1.0" encoding="utf-8"?>
<sst xmlns="http://schemas.openxmlformats.org/spreadsheetml/2006/main" count="35" uniqueCount="35">
  <si>
    <t>P_OL1</t>
  </si>
  <si>
    <t>P_OL2</t>
  </si>
  <si>
    <t>P_OL3</t>
  </si>
  <si>
    <t>P_OL4</t>
  </si>
  <si>
    <t>P_OL5</t>
  </si>
  <si>
    <t>P_OL6</t>
  </si>
  <si>
    <t>P_OL7</t>
  </si>
  <si>
    <t>P_OL8</t>
  </si>
  <si>
    <t>P_OL9</t>
  </si>
  <si>
    <t>P_OL10</t>
  </si>
  <si>
    <t>P_OL11</t>
  </si>
  <si>
    <t>P_OL12</t>
  </si>
  <si>
    <t>P_OL13</t>
  </si>
  <si>
    <t>P_OL14</t>
  </si>
  <si>
    <t>P_OL15</t>
  </si>
  <si>
    <t>P_OL16</t>
  </si>
  <si>
    <t>P_OL17</t>
  </si>
  <si>
    <t>P_OL18</t>
  </si>
  <si>
    <t>P_OL19</t>
  </si>
  <si>
    <t>P_OL20</t>
  </si>
  <si>
    <t>Max</t>
  </si>
  <si>
    <t>Super Bock purchase</t>
  </si>
  <si>
    <t>OL_group</t>
  </si>
  <si>
    <t>Discount</t>
  </si>
  <si>
    <t>Incremental quan of H</t>
  </si>
  <si>
    <t>Median selling price</t>
  </si>
  <si>
    <t>Discount %</t>
  </si>
  <si>
    <t>Incremental rev</t>
  </si>
  <si>
    <t>ROI</t>
  </si>
  <si>
    <t>cust_id</t>
  </si>
  <si>
    <t>V1</t>
  </si>
  <si>
    <t>Above threshold</t>
  </si>
  <si>
    <t>Customer</t>
  </si>
  <si>
    <t>Threshold -&gt;</t>
  </si>
  <si>
    <t>Ratio of H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</si>
</sst>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10" fontId="0" fillId="0" borderId="0" xfId="0" applyNumberFormat="1"/>
    <xf numFmtId="2" fontId="1" fillId="0" borderId="1" xfId="0" applyNumberFormat="1" applyFont="1" applyBorder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57588-9639-4B1A-8CF5-DBC8F0C3998B}">
  <dimension ref="A1:AH1924"/>
  <sheetViews>
    <sheetView tabSelected="1" workbookViewId="0">
      <pane xSplit="1" ySplit="1" topLeftCell="R1898" activePane="bottomRight" state="frozen"/>
      <selection pane="topRight" activeCell="B1" sqref="B1"/>
      <selection pane="bottomLeft" activeCell="A2" sqref="A2"/>
      <selection pane="bottomRight" activeCell="AC1923" sqref="AC1923"/>
    </sheetView>
  </sheetViews>
  <sheetFormatPr defaultRowHeight="14.4" x14ac:dyDescent="0.55000000000000004"/>
  <cols>
    <col min="22" max="22" width="10.41796875" bestFit="1" customWidth="1"/>
    <col min="23" max="23" width="3.68359375" bestFit="1" customWidth="1"/>
    <col min="28" max="28" width="17.15625" bestFit="1" customWidth="1"/>
    <col min="29" max="29" width="14.68359375" bestFit="1" customWidth="1"/>
    <col min="30" max="30" width="18.3125" bestFit="1" customWidth="1"/>
    <col min="31" max="31" width="16.3125" bestFit="1" customWidth="1"/>
    <col min="32" max="32" width="13.20703125" bestFit="1" customWidth="1"/>
    <col min="33" max="33" width="9.15625" bestFit="1" customWidth="1"/>
    <col min="34" max="34" width="4.15625" bestFit="1" customWidth="1"/>
  </cols>
  <sheetData>
    <row r="1" spans="1:34" x14ac:dyDescent="0.55000000000000004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33</v>
      </c>
      <c r="W1" s="3">
        <v>0.5</v>
      </c>
      <c r="X1" t="s">
        <v>20</v>
      </c>
      <c r="Y1" t="s">
        <v>31</v>
      </c>
      <c r="Z1" t="s">
        <v>22</v>
      </c>
      <c r="AA1" t="s">
        <v>26</v>
      </c>
      <c r="AB1" t="s">
        <v>21</v>
      </c>
      <c r="AC1" t="s">
        <v>34</v>
      </c>
      <c r="AD1" t="s">
        <v>24</v>
      </c>
      <c r="AE1" t="s">
        <v>25</v>
      </c>
      <c r="AF1" t="s">
        <v>27</v>
      </c>
      <c r="AG1" t="s">
        <v>23</v>
      </c>
      <c r="AH1" t="s">
        <v>28</v>
      </c>
    </row>
    <row r="2" spans="1:34" x14ac:dyDescent="0.55000000000000004">
      <c r="A2">
        <v>29568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9.8716417391691205E-5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X2" s="2">
        <f>MAX(B2:U2)</f>
        <v>9.8716417391691205E-5</v>
      </c>
      <c r="Y2" s="2">
        <f>IF(X2&gt;$W$1,X2,0)</f>
        <v>0</v>
      </c>
      <c r="Z2" s="2">
        <f>IF(Y2&gt;$W$1,HLOOKUP(Y2,B2:$U$1923,ROW($B$1924)-ROW($A2),FALSE),0)</f>
        <v>0</v>
      </c>
      <c r="AA2" s="2">
        <f>IF(Z2&gt;0,HLOOKUP(Z2,$B$1923:$U$1924,2,FALSE),0)</f>
        <v>0</v>
      </c>
      <c r="AB2" s="2">
        <f>VLOOKUP(A2,segment1_SB_quantity!$A$2:$B$1922,2,FALSE)</f>
        <v>2</v>
      </c>
      <c r="AC2" s="4">
        <v>0.2019</v>
      </c>
      <c r="AD2">
        <f>IF(AA2&gt;0,AB2*AC2,0)</f>
        <v>0</v>
      </c>
      <c r="AE2">
        <v>0.83166700000000005</v>
      </c>
      <c r="AF2" s="2">
        <f>AD2*AE2</f>
        <v>0</v>
      </c>
      <c r="AG2" s="2">
        <f>AA2*AE2*AD2</f>
        <v>0</v>
      </c>
      <c r="AH2" s="1">
        <f>IF(AG2&gt;0,AF2/AG2,0)</f>
        <v>0</v>
      </c>
    </row>
    <row r="3" spans="1:34" x14ac:dyDescent="0.55000000000000004">
      <c r="A3">
        <v>29909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7.2328273251024394E-2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X3" s="2">
        <f t="shared" ref="X3:X66" si="0">MAX(B3:U3)</f>
        <v>7.2328273251024394E-2</v>
      </c>
      <c r="Y3" s="2">
        <f t="shared" ref="Y3:Y66" si="1">IF(X3&gt;$W$1,X3,0)</f>
        <v>0</v>
      </c>
      <c r="Z3" s="2">
        <f>IF(Y3&gt;$W$1,HLOOKUP(Y3,B3:$U$1923,ROW($B$1924)-ROW($A3),FALSE),0)</f>
        <v>0</v>
      </c>
      <c r="AA3" s="2">
        <f t="shared" ref="AA3:AA66" si="2">IF(Z3&gt;0,HLOOKUP(Z3,$B$1923:$U$1924,2,FALSE),0)</f>
        <v>0</v>
      </c>
      <c r="AB3" s="2">
        <f>VLOOKUP(A3,segment1_SB_quantity!$A$2:$B$1922,2,FALSE)</f>
        <v>14</v>
      </c>
      <c r="AC3" s="4">
        <f>AC2</f>
        <v>0.2019</v>
      </c>
      <c r="AD3">
        <f t="shared" ref="AD3:AD66" si="3">IF(AA3&gt;0,AB3*AC3,0)</f>
        <v>0</v>
      </c>
      <c r="AE3">
        <f>AE2</f>
        <v>0.83166700000000005</v>
      </c>
      <c r="AF3" s="2">
        <f t="shared" ref="AF3:AF66" si="4">AD3*AE3</f>
        <v>0</v>
      </c>
      <c r="AG3" s="2">
        <f t="shared" ref="AG3:AG66" si="5">AA3*AE3*AD3</f>
        <v>0</v>
      </c>
      <c r="AH3" s="1">
        <f t="shared" ref="AH3:AH66" si="6">IF(AG3&gt;0,AF3/AG3,0)</f>
        <v>0</v>
      </c>
    </row>
    <row r="4" spans="1:34" x14ac:dyDescent="0.55000000000000004">
      <c r="A4">
        <v>39856</v>
      </c>
      <c r="B4" s="2">
        <v>0</v>
      </c>
      <c r="C4" s="2">
        <v>0</v>
      </c>
      <c r="D4" s="2">
        <v>0</v>
      </c>
      <c r="E4" s="2">
        <v>0</v>
      </c>
      <c r="F4" s="2">
        <v>2.3330177524921902E-2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X4" s="2">
        <f t="shared" si="0"/>
        <v>2.3330177524921902E-2</v>
      </c>
      <c r="Y4" s="2">
        <f t="shared" si="1"/>
        <v>0</v>
      </c>
      <c r="Z4" s="2">
        <f>IF(Y4&gt;$W$1,HLOOKUP(Y4,B4:$U$1923,ROW($B$1924)-ROW($A4),FALSE),0)</f>
        <v>0</v>
      </c>
      <c r="AA4" s="2">
        <f t="shared" si="2"/>
        <v>0</v>
      </c>
      <c r="AB4" s="2">
        <f>VLOOKUP(A4,segment1_SB_quantity!$A$2:$B$1922,2,FALSE)</f>
        <v>2</v>
      </c>
      <c r="AC4" s="4">
        <f t="shared" ref="AC4:AC67" si="7">AC3</f>
        <v>0.2019</v>
      </c>
      <c r="AD4">
        <f t="shared" si="3"/>
        <v>0</v>
      </c>
      <c r="AE4">
        <f t="shared" ref="AE4:AE67" si="8">AE3</f>
        <v>0.83166700000000005</v>
      </c>
      <c r="AF4" s="2">
        <f t="shared" si="4"/>
        <v>0</v>
      </c>
      <c r="AG4" s="2">
        <f t="shared" si="5"/>
        <v>0</v>
      </c>
      <c r="AH4" s="1">
        <f t="shared" si="6"/>
        <v>0</v>
      </c>
    </row>
    <row r="5" spans="1:34" x14ac:dyDescent="0.55000000000000004">
      <c r="A5">
        <v>139662</v>
      </c>
      <c r="B5" s="2">
        <v>4.3788883225212301E-2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X5" s="2">
        <f t="shared" si="0"/>
        <v>4.3788883225212301E-2</v>
      </c>
      <c r="Y5" s="2">
        <f t="shared" si="1"/>
        <v>0</v>
      </c>
      <c r="Z5" s="2">
        <f>IF(Y5&gt;$W$1,HLOOKUP(Y5,B5:$U$1923,ROW($B$1924)-ROW($A5),FALSE),0)</f>
        <v>0</v>
      </c>
      <c r="AA5" s="2">
        <f t="shared" si="2"/>
        <v>0</v>
      </c>
      <c r="AB5" s="2">
        <f>VLOOKUP(A5,segment1_SB_quantity!$A$2:$B$1922,2,FALSE)</f>
        <v>1</v>
      </c>
      <c r="AC5" s="4">
        <f t="shared" si="7"/>
        <v>0.2019</v>
      </c>
      <c r="AD5">
        <f t="shared" si="3"/>
        <v>0</v>
      </c>
      <c r="AE5">
        <f t="shared" si="8"/>
        <v>0.83166700000000005</v>
      </c>
      <c r="AF5" s="2">
        <f t="shared" si="4"/>
        <v>0</v>
      </c>
      <c r="AG5" s="2">
        <f t="shared" si="5"/>
        <v>0</v>
      </c>
      <c r="AH5" s="1">
        <f t="shared" si="6"/>
        <v>0</v>
      </c>
    </row>
    <row r="6" spans="1:34" x14ac:dyDescent="0.55000000000000004">
      <c r="A6">
        <v>169587</v>
      </c>
      <c r="B6" s="2">
        <v>0</v>
      </c>
      <c r="C6" s="2">
        <v>0</v>
      </c>
      <c r="D6" s="2">
        <v>0.26339875504535698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X6" s="2">
        <f t="shared" si="0"/>
        <v>0.26339875504535698</v>
      </c>
      <c r="Y6" s="2">
        <f t="shared" si="1"/>
        <v>0</v>
      </c>
      <c r="Z6" s="2">
        <f>IF(Y6&gt;$W$1,HLOOKUP(Y6,B6:$U$1923,ROW($B$1924)-ROW($A6),FALSE),0)</f>
        <v>0</v>
      </c>
      <c r="AA6" s="2">
        <f t="shared" si="2"/>
        <v>0</v>
      </c>
      <c r="AB6" s="2">
        <f>VLOOKUP(A6,segment1_SB_quantity!$A$2:$B$1922,2,FALSE)</f>
        <v>20</v>
      </c>
      <c r="AC6" s="4">
        <f t="shared" si="7"/>
        <v>0.2019</v>
      </c>
      <c r="AD6">
        <f t="shared" si="3"/>
        <v>0</v>
      </c>
      <c r="AE6">
        <f t="shared" si="8"/>
        <v>0.83166700000000005</v>
      </c>
      <c r="AF6" s="2">
        <f t="shared" si="4"/>
        <v>0</v>
      </c>
      <c r="AG6" s="2">
        <f t="shared" si="5"/>
        <v>0</v>
      </c>
      <c r="AH6" s="1">
        <f t="shared" si="6"/>
        <v>0</v>
      </c>
    </row>
    <row r="7" spans="1:34" x14ac:dyDescent="0.55000000000000004">
      <c r="A7">
        <v>299749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1.5978303530652299E-12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X7" s="2">
        <f t="shared" si="0"/>
        <v>1.5978303530652299E-12</v>
      </c>
      <c r="Y7" s="2">
        <f t="shared" si="1"/>
        <v>0</v>
      </c>
      <c r="Z7" s="2">
        <f>IF(Y7&gt;$W$1,HLOOKUP(Y7,B7:$U$1923,ROW($B$1924)-ROW($A7),FALSE),0)</f>
        <v>0</v>
      </c>
      <c r="AA7" s="2">
        <f t="shared" si="2"/>
        <v>0</v>
      </c>
      <c r="AB7" s="2">
        <f>VLOOKUP(A7,segment1_SB_quantity!$A$2:$B$1922,2,FALSE)</f>
        <v>53</v>
      </c>
      <c r="AC7" s="4">
        <f t="shared" si="7"/>
        <v>0.2019</v>
      </c>
      <c r="AD7">
        <f t="shared" si="3"/>
        <v>0</v>
      </c>
      <c r="AE7">
        <f t="shared" si="8"/>
        <v>0.83166700000000005</v>
      </c>
      <c r="AF7" s="2">
        <f t="shared" si="4"/>
        <v>0</v>
      </c>
      <c r="AG7" s="2">
        <f t="shared" si="5"/>
        <v>0</v>
      </c>
      <c r="AH7" s="1">
        <f t="shared" si="6"/>
        <v>0</v>
      </c>
    </row>
    <row r="8" spans="1:34" x14ac:dyDescent="0.55000000000000004">
      <c r="A8">
        <v>499639</v>
      </c>
      <c r="B8" s="2">
        <v>0.119787816615629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X8" s="2">
        <f t="shared" si="0"/>
        <v>0.119787816615629</v>
      </c>
      <c r="Y8" s="2">
        <f t="shared" si="1"/>
        <v>0</v>
      </c>
      <c r="Z8" s="2">
        <f>IF(Y8&gt;$W$1,HLOOKUP(Y8,B8:$U$1923,ROW($B$1924)-ROW($A8),FALSE),0)</f>
        <v>0</v>
      </c>
      <c r="AA8" s="2">
        <f t="shared" si="2"/>
        <v>0</v>
      </c>
      <c r="AB8" s="2">
        <f>VLOOKUP(A8,segment1_SB_quantity!$A$2:$B$1922,2,FALSE)</f>
        <v>11</v>
      </c>
      <c r="AC8" s="4">
        <f t="shared" si="7"/>
        <v>0.2019</v>
      </c>
      <c r="AD8">
        <f t="shared" si="3"/>
        <v>0</v>
      </c>
      <c r="AE8">
        <f t="shared" si="8"/>
        <v>0.83166700000000005</v>
      </c>
      <c r="AF8" s="2">
        <f t="shared" si="4"/>
        <v>0</v>
      </c>
      <c r="AG8" s="2">
        <f t="shared" si="5"/>
        <v>0</v>
      </c>
      <c r="AH8" s="1">
        <f t="shared" si="6"/>
        <v>0</v>
      </c>
    </row>
    <row r="9" spans="1:34" x14ac:dyDescent="0.55000000000000004">
      <c r="A9">
        <v>509554</v>
      </c>
      <c r="B9" s="2">
        <v>0</v>
      </c>
      <c r="C9" s="2">
        <v>0</v>
      </c>
      <c r="D9" s="2">
        <v>0</v>
      </c>
      <c r="E9" s="2">
        <v>3.3825503371522E-2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X9" s="2">
        <f t="shared" si="0"/>
        <v>3.3825503371522E-2</v>
      </c>
      <c r="Y9" s="2">
        <f t="shared" si="1"/>
        <v>0</v>
      </c>
      <c r="Z9" s="2">
        <f>IF(Y9&gt;$W$1,HLOOKUP(Y9,B9:$U$1923,ROW($B$1924)-ROW($A9),FALSE),0)</f>
        <v>0</v>
      </c>
      <c r="AA9" s="2">
        <f t="shared" si="2"/>
        <v>0</v>
      </c>
      <c r="AB9" s="2">
        <f>VLOOKUP(A9,segment1_SB_quantity!$A$2:$B$1922,2,FALSE)</f>
        <v>2</v>
      </c>
      <c r="AC9" s="4">
        <f t="shared" si="7"/>
        <v>0.2019</v>
      </c>
      <c r="AD9">
        <f t="shared" si="3"/>
        <v>0</v>
      </c>
      <c r="AE9">
        <f t="shared" si="8"/>
        <v>0.83166700000000005</v>
      </c>
      <c r="AF9" s="2">
        <f t="shared" si="4"/>
        <v>0</v>
      </c>
      <c r="AG9" s="2">
        <f t="shared" si="5"/>
        <v>0</v>
      </c>
      <c r="AH9" s="1">
        <f t="shared" si="6"/>
        <v>0</v>
      </c>
    </row>
    <row r="10" spans="1:34" x14ac:dyDescent="0.55000000000000004">
      <c r="A10">
        <v>579923</v>
      </c>
      <c r="B10" s="2">
        <v>0</v>
      </c>
      <c r="C10" s="2">
        <v>0</v>
      </c>
      <c r="D10" s="2">
        <v>0</v>
      </c>
      <c r="E10" s="2">
        <v>0.38680670904678699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X10" s="2">
        <f t="shared" si="0"/>
        <v>0.38680670904678699</v>
      </c>
      <c r="Y10" s="2">
        <f t="shared" si="1"/>
        <v>0</v>
      </c>
      <c r="Z10" s="2">
        <f>IF(Y10&gt;$W$1,HLOOKUP(Y10,B10:$U$1923,ROW($B$1924)-ROW($A10),FALSE),0)</f>
        <v>0</v>
      </c>
      <c r="AA10" s="2">
        <f t="shared" si="2"/>
        <v>0</v>
      </c>
      <c r="AB10" s="2">
        <f>VLOOKUP(A10,segment1_SB_quantity!$A$2:$B$1922,2,FALSE)</f>
        <v>6</v>
      </c>
      <c r="AC10" s="4">
        <f t="shared" si="7"/>
        <v>0.2019</v>
      </c>
      <c r="AD10">
        <f t="shared" si="3"/>
        <v>0</v>
      </c>
      <c r="AE10">
        <f t="shared" si="8"/>
        <v>0.83166700000000005</v>
      </c>
      <c r="AF10" s="2">
        <f t="shared" si="4"/>
        <v>0</v>
      </c>
      <c r="AG10" s="2">
        <f t="shared" si="5"/>
        <v>0</v>
      </c>
      <c r="AH10" s="1">
        <f t="shared" si="6"/>
        <v>0</v>
      </c>
    </row>
    <row r="11" spans="1:34" x14ac:dyDescent="0.55000000000000004">
      <c r="A11">
        <v>619631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1.54971743526598E-2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X11" s="2">
        <f t="shared" si="0"/>
        <v>1.54971743526598E-2</v>
      </c>
      <c r="Y11" s="2">
        <f t="shared" si="1"/>
        <v>0</v>
      </c>
      <c r="Z11" s="2">
        <f>IF(Y11&gt;$W$1,HLOOKUP(Y11,B11:$U$1923,ROW($B$1924)-ROW($A11),FALSE),0)</f>
        <v>0</v>
      </c>
      <c r="AA11" s="2">
        <f t="shared" si="2"/>
        <v>0</v>
      </c>
      <c r="AB11" s="2">
        <f>VLOOKUP(A11,segment1_SB_quantity!$A$2:$B$1922,2,FALSE)</f>
        <v>34</v>
      </c>
      <c r="AC11" s="4">
        <f t="shared" si="7"/>
        <v>0.2019</v>
      </c>
      <c r="AD11">
        <f t="shared" si="3"/>
        <v>0</v>
      </c>
      <c r="AE11">
        <f t="shared" si="8"/>
        <v>0.83166700000000005</v>
      </c>
      <c r="AF11" s="2">
        <f t="shared" si="4"/>
        <v>0</v>
      </c>
      <c r="AG11" s="2">
        <f t="shared" si="5"/>
        <v>0</v>
      </c>
      <c r="AH11" s="1">
        <f t="shared" si="6"/>
        <v>0</v>
      </c>
    </row>
    <row r="12" spans="1:34" x14ac:dyDescent="0.55000000000000004">
      <c r="A12">
        <v>769883</v>
      </c>
      <c r="B12" s="2">
        <v>0</v>
      </c>
      <c r="C12" s="2">
        <v>0</v>
      </c>
      <c r="D12" s="2">
        <v>0</v>
      </c>
      <c r="E12" s="2">
        <v>2.6629663266289101E-9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X12" s="2">
        <f t="shared" si="0"/>
        <v>2.6629663266289101E-9</v>
      </c>
      <c r="Y12" s="2">
        <f t="shared" si="1"/>
        <v>0</v>
      </c>
      <c r="Z12" s="2">
        <f>IF(Y12&gt;$W$1,HLOOKUP(Y12,B12:$U$1923,ROW($B$1924)-ROW($A12),FALSE),0)</f>
        <v>0</v>
      </c>
      <c r="AA12" s="2">
        <f t="shared" si="2"/>
        <v>0</v>
      </c>
      <c r="AB12" s="2">
        <f>VLOOKUP(A12,segment1_SB_quantity!$A$2:$B$1922,2,FALSE)</f>
        <v>780</v>
      </c>
      <c r="AC12" s="4">
        <f t="shared" si="7"/>
        <v>0.2019</v>
      </c>
      <c r="AD12">
        <f t="shared" si="3"/>
        <v>0</v>
      </c>
      <c r="AE12">
        <f t="shared" si="8"/>
        <v>0.83166700000000005</v>
      </c>
      <c r="AF12" s="2">
        <f t="shared" si="4"/>
        <v>0</v>
      </c>
      <c r="AG12" s="2">
        <f t="shared" si="5"/>
        <v>0</v>
      </c>
      <c r="AH12" s="1">
        <f t="shared" si="6"/>
        <v>0</v>
      </c>
    </row>
    <row r="13" spans="1:34" x14ac:dyDescent="0.55000000000000004">
      <c r="A13">
        <v>859909</v>
      </c>
      <c r="B13" s="2">
        <v>5.3397488670583401E-2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X13" s="2">
        <f t="shared" si="0"/>
        <v>5.3397488670583401E-2</v>
      </c>
      <c r="Y13" s="2">
        <f t="shared" si="1"/>
        <v>0</v>
      </c>
      <c r="Z13" s="2">
        <f>IF(Y13&gt;$W$1,HLOOKUP(Y13,B13:$U$1923,ROW($B$1924)-ROW($A13),FALSE),0)</f>
        <v>0</v>
      </c>
      <c r="AA13" s="2">
        <f t="shared" si="2"/>
        <v>0</v>
      </c>
      <c r="AB13" s="2">
        <f>VLOOKUP(A13,segment1_SB_quantity!$A$2:$B$1922,2,FALSE)</f>
        <v>1</v>
      </c>
      <c r="AC13" s="4">
        <f t="shared" si="7"/>
        <v>0.2019</v>
      </c>
      <c r="AD13">
        <f t="shared" si="3"/>
        <v>0</v>
      </c>
      <c r="AE13">
        <f t="shared" si="8"/>
        <v>0.83166700000000005</v>
      </c>
      <c r="AF13" s="2">
        <f t="shared" si="4"/>
        <v>0</v>
      </c>
      <c r="AG13" s="2">
        <f t="shared" si="5"/>
        <v>0</v>
      </c>
      <c r="AH13" s="1">
        <f t="shared" si="6"/>
        <v>0</v>
      </c>
    </row>
    <row r="14" spans="1:34" x14ac:dyDescent="0.55000000000000004">
      <c r="A14">
        <v>919926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X14" s="2">
        <f t="shared" si="0"/>
        <v>0</v>
      </c>
      <c r="Y14" s="2">
        <f t="shared" si="1"/>
        <v>0</v>
      </c>
      <c r="Z14" s="2">
        <f>IF(Y14&gt;$W$1,HLOOKUP(Y14,B14:$U$1923,ROW($B$1924)-ROW($A14),FALSE),0)</f>
        <v>0</v>
      </c>
      <c r="AA14" s="2">
        <f t="shared" si="2"/>
        <v>0</v>
      </c>
      <c r="AB14" s="2">
        <f>VLOOKUP(A14,segment1_SB_quantity!$A$2:$B$1922,2,FALSE)</f>
        <v>9</v>
      </c>
      <c r="AC14" s="4">
        <f t="shared" si="7"/>
        <v>0.2019</v>
      </c>
      <c r="AD14">
        <f t="shared" si="3"/>
        <v>0</v>
      </c>
      <c r="AE14">
        <f t="shared" si="8"/>
        <v>0.83166700000000005</v>
      </c>
      <c r="AF14" s="2">
        <f t="shared" si="4"/>
        <v>0</v>
      </c>
      <c r="AG14" s="2">
        <f t="shared" si="5"/>
        <v>0</v>
      </c>
      <c r="AH14" s="1">
        <f t="shared" si="6"/>
        <v>0</v>
      </c>
    </row>
    <row r="15" spans="1:34" x14ac:dyDescent="0.55000000000000004">
      <c r="A15">
        <v>949967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4.3535342738873398E-2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X15" s="2">
        <f t="shared" si="0"/>
        <v>4.3535342738873398E-2</v>
      </c>
      <c r="Y15" s="2">
        <f t="shared" si="1"/>
        <v>0</v>
      </c>
      <c r="Z15" s="2">
        <f>IF(Y15&gt;$W$1,HLOOKUP(Y15,B15:$U$1923,ROW($B$1924)-ROW($A15),FALSE),0)</f>
        <v>0</v>
      </c>
      <c r="AA15" s="2">
        <f t="shared" si="2"/>
        <v>0</v>
      </c>
      <c r="AB15" s="2">
        <f>VLOOKUP(A15,segment1_SB_quantity!$A$2:$B$1922,2,FALSE)</f>
        <v>46</v>
      </c>
      <c r="AC15" s="4">
        <f t="shared" si="7"/>
        <v>0.2019</v>
      </c>
      <c r="AD15">
        <f t="shared" si="3"/>
        <v>0</v>
      </c>
      <c r="AE15">
        <f t="shared" si="8"/>
        <v>0.83166700000000005</v>
      </c>
      <c r="AF15" s="2">
        <f t="shared" si="4"/>
        <v>0</v>
      </c>
      <c r="AG15" s="2">
        <f t="shared" si="5"/>
        <v>0</v>
      </c>
      <c r="AH15" s="1">
        <f t="shared" si="6"/>
        <v>0</v>
      </c>
    </row>
    <row r="16" spans="1:34" x14ac:dyDescent="0.55000000000000004">
      <c r="A16">
        <v>989587</v>
      </c>
      <c r="B16" s="2">
        <v>0</v>
      </c>
      <c r="C16" s="2">
        <v>0</v>
      </c>
      <c r="D16" s="2">
        <v>0</v>
      </c>
      <c r="E16" s="2">
        <v>2.06089048435288E-2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X16" s="2">
        <f t="shared" si="0"/>
        <v>2.06089048435288E-2</v>
      </c>
      <c r="Y16" s="2">
        <f t="shared" si="1"/>
        <v>0</v>
      </c>
      <c r="Z16" s="2">
        <f>IF(Y16&gt;$W$1,HLOOKUP(Y16,B16:$U$1923,ROW($B$1924)-ROW($A16),FALSE),0)</f>
        <v>0</v>
      </c>
      <c r="AA16" s="2">
        <f t="shared" si="2"/>
        <v>0</v>
      </c>
      <c r="AB16" s="2">
        <f>VLOOKUP(A16,segment1_SB_quantity!$A$2:$B$1922,2,FALSE)</f>
        <v>53</v>
      </c>
      <c r="AC16" s="4">
        <f t="shared" si="7"/>
        <v>0.2019</v>
      </c>
      <c r="AD16">
        <f t="shared" si="3"/>
        <v>0</v>
      </c>
      <c r="AE16">
        <f t="shared" si="8"/>
        <v>0.83166700000000005</v>
      </c>
      <c r="AF16" s="2">
        <f t="shared" si="4"/>
        <v>0</v>
      </c>
      <c r="AG16" s="2">
        <f t="shared" si="5"/>
        <v>0</v>
      </c>
      <c r="AH16" s="1">
        <f t="shared" si="6"/>
        <v>0</v>
      </c>
    </row>
    <row r="17" spans="1:34" x14ac:dyDescent="0.55000000000000004">
      <c r="A17">
        <v>1239874</v>
      </c>
      <c r="B17" s="2">
        <v>0</v>
      </c>
      <c r="C17" s="2">
        <v>0</v>
      </c>
      <c r="D17" s="2">
        <v>0.78922438251953497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X17" s="2">
        <f t="shared" si="0"/>
        <v>0.78922438251953497</v>
      </c>
      <c r="Y17" s="2">
        <f t="shared" si="1"/>
        <v>0.78922438251953497</v>
      </c>
      <c r="Z17" s="2" t="str">
        <f>IF(Y17&gt;$W$1,HLOOKUP(Y17,B17:$U$1923,ROW($B$1924)-ROW($A17),FALSE),0)</f>
        <v>P_OL3</v>
      </c>
      <c r="AA17" s="2">
        <f t="shared" si="2"/>
        <v>0.125</v>
      </c>
      <c r="AB17" s="2">
        <f>VLOOKUP(A17,segment1_SB_quantity!$A$2:$B$1922,2,FALSE)</f>
        <v>74</v>
      </c>
      <c r="AC17" s="4">
        <f t="shared" si="7"/>
        <v>0.2019</v>
      </c>
      <c r="AD17">
        <f t="shared" si="3"/>
        <v>14.9406</v>
      </c>
      <c r="AE17">
        <f t="shared" si="8"/>
        <v>0.83166700000000005</v>
      </c>
      <c r="AF17" s="2">
        <f t="shared" si="4"/>
        <v>12.4256039802</v>
      </c>
      <c r="AG17" s="2">
        <f t="shared" si="5"/>
        <v>1.553200497525</v>
      </c>
      <c r="AH17" s="1">
        <f t="shared" si="6"/>
        <v>8</v>
      </c>
    </row>
    <row r="18" spans="1:34" x14ac:dyDescent="0.55000000000000004">
      <c r="A18">
        <v>1249787</v>
      </c>
      <c r="B18" s="2">
        <v>0</v>
      </c>
      <c r="C18" s="2">
        <v>0.34953124510966999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X18" s="2">
        <f t="shared" si="0"/>
        <v>0.34953124510966999</v>
      </c>
      <c r="Y18" s="2">
        <f t="shared" si="1"/>
        <v>0</v>
      </c>
      <c r="Z18" s="2">
        <f>IF(Y18&gt;$W$1,HLOOKUP(Y18,B18:$U$1923,ROW($B$1924)-ROW($A18),FALSE),0)</f>
        <v>0</v>
      </c>
      <c r="AA18" s="2">
        <f t="shared" si="2"/>
        <v>0</v>
      </c>
      <c r="AB18" s="2">
        <f>VLOOKUP(A18,segment1_SB_quantity!$A$2:$B$1922,2,FALSE)</f>
        <v>3</v>
      </c>
      <c r="AC18" s="4">
        <f t="shared" si="7"/>
        <v>0.2019</v>
      </c>
      <c r="AD18">
        <f t="shared" si="3"/>
        <v>0</v>
      </c>
      <c r="AE18">
        <f t="shared" si="8"/>
        <v>0.83166700000000005</v>
      </c>
      <c r="AF18" s="2">
        <f t="shared" si="4"/>
        <v>0</v>
      </c>
      <c r="AG18" s="2">
        <f t="shared" si="5"/>
        <v>0</v>
      </c>
      <c r="AH18" s="1">
        <f t="shared" si="6"/>
        <v>0</v>
      </c>
    </row>
    <row r="19" spans="1:34" x14ac:dyDescent="0.55000000000000004">
      <c r="A19">
        <v>1309709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1.1015204897970699E-22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X19" s="2">
        <f t="shared" si="0"/>
        <v>1.1015204897970699E-22</v>
      </c>
      <c r="Y19" s="2">
        <f t="shared" si="1"/>
        <v>0</v>
      </c>
      <c r="Z19" s="2">
        <f>IF(Y19&gt;$W$1,HLOOKUP(Y19,B19:$U$1923,ROW($B$1924)-ROW($A19),FALSE),0)</f>
        <v>0</v>
      </c>
      <c r="AA19" s="2">
        <f t="shared" si="2"/>
        <v>0</v>
      </c>
      <c r="AB19" s="2">
        <f>VLOOKUP(A19,segment1_SB_quantity!$A$2:$B$1922,2,FALSE)</f>
        <v>2</v>
      </c>
      <c r="AC19" s="4">
        <f t="shared" si="7"/>
        <v>0.2019</v>
      </c>
      <c r="AD19">
        <f t="shared" si="3"/>
        <v>0</v>
      </c>
      <c r="AE19">
        <f t="shared" si="8"/>
        <v>0.83166700000000005</v>
      </c>
      <c r="AF19" s="2">
        <f t="shared" si="4"/>
        <v>0</v>
      </c>
      <c r="AG19" s="2">
        <f t="shared" si="5"/>
        <v>0</v>
      </c>
      <c r="AH19" s="1">
        <f t="shared" si="6"/>
        <v>0</v>
      </c>
    </row>
    <row r="20" spans="1:34" x14ac:dyDescent="0.55000000000000004">
      <c r="A20">
        <v>1369576</v>
      </c>
      <c r="B20" s="2">
        <v>8.5347856363909604E-3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X20" s="2">
        <f t="shared" si="0"/>
        <v>8.5347856363909604E-3</v>
      </c>
      <c r="Y20" s="2">
        <f t="shared" si="1"/>
        <v>0</v>
      </c>
      <c r="Z20" s="2">
        <f>IF(Y20&gt;$W$1,HLOOKUP(Y20,B20:$U$1923,ROW($B$1924)-ROW($A20),FALSE),0)</f>
        <v>0</v>
      </c>
      <c r="AA20" s="2">
        <f t="shared" si="2"/>
        <v>0</v>
      </c>
      <c r="AB20" s="2">
        <f>VLOOKUP(A20,segment1_SB_quantity!$A$2:$B$1922,2,FALSE)</f>
        <v>2</v>
      </c>
      <c r="AC20" s="4">
        <f t="shared" si="7"/>
        <v>0.2019</v>
      </c>
      <c r="AD20">
        <f t="shared" si="3"/>
        <v>0</v>
      </c>
      <c r="AE20">
        <f t="shared" si="8"/>
        <v>0.83166700000000005</v>
      </c>
      <c r="AF20" s="2">
        <f t="shared" si="4"/>
        <v>0</v>
      </c>
      <c r="AG20" s="2">
        <f t="shared" si="5"/>
        <v>0</v>
      </c>
      <c r="AH20" s="1">
        <f t="shared" si="6"/>
        <v>0</v>
      </c>
    </row>
    <row r="21" spans="1:34" x14ac:dyDescent="0.55000000000000004">
      <c r="A21">
        <v>1499624</v>
      </c>
      <c r="B21" s="2">
        <v>0</v>
      </c>
      <c r="C21" s="2">
        <v>0.32031094801057203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X21" s="2">
        <f t="shared" si="0"/>
        <v>0.32031094801057203</v>
      </c>
      <c r="Y21" s="2">
        <f t="shared" si="1"/>
        <v>0</v>
      </c>
      <c r="Z21" s="2">
        <f>IF(Y21&gt;$W$1,HLOOKUP(Y21,B21:$U$1923,ROW($B$1924)-ROW($A21),FALSE),0)</f>
        <v>0</v>
      </c>
      <c r="AA21" s="2">
        <f t="shared" si="2"/>
        <v>0</v>
      </c>
      <c r="AB21" s="2">
        <f>VLOOKUP(A21,segment1_SB_quantity!$A$2:$B$1922,2,FALSE)</f>
        <v>2</v>
      </c>
      <c r="AC21" s="4">
        <f t="shared" si="7"/>
        <v>0.2019</v>
      </c>
      <c r="AD21">
        <f t="shared" si="3"/>
        <v>0</v>
      </c>
      <c r="AE21">
        <f t="shared" si="8"/>
        <v>0.83166700000000005</v>
      </c>
      <c r="AF21" s="2">
        <f t="shared" si="4"/>
        <v>0</v>
      </c>
      <c r="AG21" s="2">
        <f t="shared" si="5"/>
        <v>0</v>
      </c>
      <c r="AH21" s="1">
        <f t="shared" si="6"/>
        <v>0</v>
      </c>
    </row>
    <row r="22" spans="1:34" x14ac:dyDescent="0.55000000000000004">
      <c r="A22">
        <v>1519567</v>
      </c>
      <c r="B22" s="2">
        <v>0</v>
      </c>
      <c r="C22" s="2">
        <v>0</v>
      </c>
      <c r="D22" s="2">
        <v>0</v>
      </c>
      <c r="E22" s="2">
        <v>0</v>
      </c>
      <c r="F22" s="2">
        <v>2.4829598004535498E-2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X22" s="2">
        <f t="shared" si="0"/>
        <v>2.4829598004535498E-2</v>
      </c>
      <c r="Y22" s="2">
        <f t="shared" si="1"/>
        <v>0</v>
      </c>
      <c r="Z22" s="2">
        <f>IF(Y22&gt;$W$1,HLOOKUP(Y22,B22:$U$1923,ROW($B$1924)-ROW($A22),FALSE),0)</f>
        <v>0</v>
      </c>
      <c r="AA22" s="2">
        <f t="shared" si="2"/>
        <v>0</v>
      </c>
      <c r="AB22" s="2">
        <f>VLOOKUP(A22,segment1_SB_quantity!$A$2:$B$1922,2,FALSE)</f>
        <v>85</v>
      </c>
      <c r="AC22" s="4">
        <f t="shared" si="7"/>
        <v>0.2019</v>
      </c>
      <c r="AD22">
        <f t="shared" si="3"/>
        <v>0</v>
      </c>
      <c r="AE22">
        <f t="shared" si="8"/>
        <v>0.83166700000000005</v>
      </c>
      <c r="AF22" s="2">
        <f t="shared" si="4"/>
        <v>0</v>
      </c>
      <c r="AG22" s="2">
        <f t="shared" si="5"/>
        <v>0</v>
      </c>
      <c r="AH22" s="1">
        <f t="shared" si="6"/>
        <v>0</v>
      </c>
    </row>
    <row r="23" spans="1:34" x14ac:dyDescent="0.55000000000000004">
      <c r="A23">
        <v>1529898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0.34692224143079697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X23" s="2">
        <f t="shared" si="0"/>
        <v>0.34692224143079697</v>
      </c>
      <c r="Y23" s="2">
        <f t="shared" si="1"/>
        <v>0</v>
      </c>
      <c r="Z23" s="2">
        <f>IF(Y23&gt;$W$1,HLOOKUP(Y23,B23:$U$1923,ROW($B$1924)-ROW($A23),FALSE),0)</f>
        <v>0</v>
      </c>
      <c r="AA23" s="2">
        <f t="shared" si="2"/>
        <v>0</v>
      </c>
      <c r="AB23" s="2">
        <f>VLOOKUP(A23,segment1_SB_quantity!$A$2:$B$1922,2,FALSE)</f>
        <v>73</v>
      </c>
      <c r="AC23" s="4">
        <f t="shared" si="7"/>
        <v>0.2019</v>
      </c>
      <c r="AD23">
        <f t="shared" si="3"/>
        <v>0</v>
      </c>
      <c r="AE23">
        <f t="shared" si="8"/>
        <v>0.83166700000000005</v>
      </c>
      <c r="AF23" s="2">
        <f t="shared" si="4"/>
        <v>0</v>
      </c>
      <c r="AG23" s="2">
        <f t="shared" si="5"/>
        <v>0</v>
      </c>
      <c r="AH23" s="1">
        <f t="shared" si="6"/>
        <v>0</v>
      </c>
    </row>
    <row r="24" spans="1:34" x14ac:dyDescent="0.55000000000000004">
      <c r="A24">
        <v>1549549</v>
      </c>
      <c r="B24" s="2">
        <v>6.1032612025067601E-2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X24" s="2">
        <f t="shared" si="0"/>
        <v>6.1032612025067601E-2</v>
      </c>
      <c r="Y24" s="2">
        <f t="shared" si="1"/>
        <v>0</v>
      </c>
      <c r="Z24" s="2">
        <f>IF(Y24&gt;$W$1,HLOOKUP(Y24,B24:$U$1923,ROW($B$1924)-ROW($A24),FALSE),0)</f>
        <v>0</v>
      </c>
      <c r="AA24" s="2">
        <f t="shared" si="2"/>
        <v>0</v>
      </c>
      <c r="AB24" s="2">
        <f>VLOOKUP(A24,segment1_SB_quantity!$A$2:$B$1922,2,FALSE)</f>
        <v>1</v>
      </c>
      <c r="AC24" s="4">
        <f t="shared" si="7"/>
        <v>0.2019</v>
      </c>
      <c r="AD24">
        <f t="shared" si="3"/>
        <v>0</v>
      </c>
      <c r="AE24">
        <f t="shared" si="8"/>
        <v>0.83166700000000005</v>
      </c>
      <c r="AF24" s="2">
        <f t="shared" si="4"/>
        <v>0</v>
      </c>
      <c r="AG24" s="2">
        <f t="shared" si="5"/>
        <v>0</v>
      </c>
      <c r="AH24" s="1">
        <f t="shared" si="6"/>
        <v>0</v>
      </c>
    </row>
    <row r="25" spans="1:34" x14ac:dyDescent="0.55000000000000004">
      <c r="A25">
        <v>1609678</v>
      </c>
      <c r="B25" s="2">
        <v>0</v>
      </c>
      <c r="C25" s="2">
        <v>0</v>
      </c>
      <c r="D25" s="2">
        <v>0</v>
      </c>
      <c r="E25" s="2">
        <v>0</v>
      </c>
      <c r="F25" s="2">
        <v>2.3758576315326199E-2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X25" s="2">
        <f t="shared" si="0"/>
        <v>2.3758576315326199E-2</v>
      </c>
      <c r="Y25" s="2">
        <f t="shared" si="1"/>
        <v>0</v>
      </c>
      <c r="Z25" s="2">
        <f>IF(Y25&gt;$W$1,HLOOKUP(Y25,B25:$U$1923,ROW($B$1924)-ROW($A25),FALSE),0)</f>
        <v>0</v>
      </c>
      <c r="AA25" s="2">
        <f t="shared" si="2"/>
        <v>0</v>
      </c>
      <c r="AB25" s="2">
        <f>VLOOKUP(A25,segment1_SB_quantity!$A$2:$B$1922,2,FALSE)</f>
        <v>129</v>
      </c>
      <c r="AC25" s="4">
        <f t="shared" si="7"/>
        <v>0.2019</v>
      </c>
      <c r="AD25">
        <f t="shared" si="3"/>
        <v>0</v>
      </c>
      <c r="AE25">
        <f t="shared" si="8"/>
        <v>0.83166700000000005</v>
      </c>
      <c r="AF25" s="2">
        <f t="shared" si="4"/>
        <v>0</v>
      </c>
      <c r="AG25" s="2">
        <f t="shared" si="5"/>
        <v>0</v>
      </c>
      <c r="AH25" s="1">
        <f t="shared" si="6"/>
        <v>0</v>
      </c>
    </row>
    <row r="26" spans="1:34" x14ac:dyDescent="0.55000000000000004">
      <c r="A26">
        <v>1659549</v>
      </c>
      <c r="B26" s="2">
        <v>1.01054636028989E-2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X26" s="2">
        <f t="shared" si="0"/>
        <v>1.01054636028989E-2</v>
      </c>
      <c r="Y26" s="2">
        <f t="shared" si="1"/>
        <v>0</v>
      </c>
      <c r="Z26" s="2">
        <f>IF(Y26&gt;$W$1,HLOOKUP(Y26,B26:$U$1923,ROW($B$1924)-ROW($A26),FALSE),0)</f>
        <v>0</v>
      </c>
      <c r="AA26" s="2">
        <f t="shared" si="2"/>
        <v>0</v>
      </c>
      <c r="AB26" s="2">
        <f>VLOOKUP(A26,segment1_SB_quantity!$A$2:$B$1922,2,FALSE)</f>
        <v>4</v>
      </c>
      <c r="AC26" s="4">
        <f t="shared" si="7"/>
        <v>0.2019</v>
      </c>
      <c r="AD26">
        <f t="shared" si="3"/>
        <v>0</v>
      </c>
      <c r="AE26">
        <f t="shared" si="8"/>
        <v>0.83166700000000005</v>
      </c>
      <c r="AF26" s="2">
        <f t="shared" si="4"/>
        <v>0</v>
      </c>
      <c r="AG26" s="2">
        <f t="shared" si="5"/>
        <v>0</v>
      </c>
      <c r="AH26" s="1">
        <f t="shared" si="6"/>
        <v>0</v>
      </c>
    </row>
    <row r="27" spans="1:34" x14ac:dyDescent="0.55000000000000004">
      <c r="A27">
        <v>1839965</v>
      </c>
      <c r="B27" s="2">
        <v>0</v>
      </c>
      <c r="C27" s="2">
        <v>0</v>
      </c>
      <c r="D27" s="2">
        <v>0</v>
      </c>
      <c r="E27" s="2">
        <v>0</v>
      </c>
      <c r="F27" s="2">
        <v>3.5911215417775103E-2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X27" s="2">
        <f t="shared" si="0"/>
        <v>3.5911215417775103E-2</v>
      </c>
      <c r="Y27" s="2">
        <f t="shared" si="1"/>
        <v>0</v>
      </c>
      <c r="Z27" s="2">
        <f>IF(Y27&gt;$W$1,HLOOKUP(Y27,B27:$U$1923,ROW($B$1924)-ROW($A27),FALSE),0)</f>
        <v>0</v>
      </c>
      <c r="AA27" s="2">
        <f t="shared" si="2"/>
        <v>0</v>
      </c>
      <c r="AB27" s="2">
        <f>VLOOKUP(A27,segment1_SB_quantity!$A$2:$B$1922,2,FALSE)</f>
        <v>4</v>
      </c>
      <c r="AC27" s="4">
        <f t="shared" si="7"/>
        <v>0.2019</v>
      </c>
      <c r="AD27">
        <f t="shared" si="3"/>
        <v>0</v>
      </c>
      <c r="AE27">
        <f t="shared" si="8"/>
        <v>0.83166700000000005</v>
      </c>
      <c r="AF27" s="2">
        <f t="shared" si="4"/>
        <v>0</v>
      </c>
      <c r="AG27" s="2">
        <f t="shared" si="5"/>
        <v>0</v>
      </c>
      <c r="AH27" s="1">
        <f t="shared" si="6"/>
        <v>0</v>
      </c>
    </row>
    <row r="28" spans="1:34" x14ac:dyDescent="0.55000000000000004">
      <c r="A28">
        <v>1919647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X28" s="2">
        <f t="shared" si="0"/>
        <v>0</v>
      </c>
      <c r="Y28" s="2">
        <f t="shared" si="1"/>
        <v>0</v>
      </c>
      <c r="Z28" s="2">
        <f>IF(Y28&gt;$W$1,HLOOKUP(Y28,B28:$U$1923,ROW($B$1924)-ROW($A28),FALSE),0)</f>
        <v>0</v>
      </c>
      <c r="AA28" s="2">
        <f t="shared" si="2"/>
        <v>0</v>
      </c>
      <c r="AB28" s="2">
        <f>VLOOKUP(A28,segment1_SB_quantity!$A$2:$B$1922,2,FALSE)</f>
        <v>4</v>
      </c>
      <c r="AC28" s="4">
        <f t="shared" si="7"/>
        <v>0.2019</v>
      </c>
      <c r="AD28">
        <f t="shared" si="3"/>
        <v>0</v>
      </c>
      <c r="AE28">
        <f t="shared" si="8"/>
        <v>0.83166700000000005</v>
      </c>
      <c r="AF28" s="2">
        <f t="shared" si="4"/>
        <v>0</v>
      </c>
      <c r="AG28" s="2">
        <f t="shared" si="5"/>
        <v>0</v>
      </c>
      <c r="AH28" s="1">
        <f t="shared" si="6"/>
        <v>0</v>
      </c>
    </row>
    <row r="29" spans="1:34" x14ac:dyDescent="0.55000000000000004">
      <c r="A29">
        <v>1999549</v>
      </c>
      <c r="B29" s="2">
        <v>0</v>
      </c>
      <c r="C29" s="2">
        <v>0</v>
      </c>
      <c r="D29" s="2">
        <v>0</v>
      </c>
      <c r="E29" s="2">
        <v>1.3178828617152401E-4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X29" s="2">
        <f t="shared" si="0"/>
        <v>1.3178828617152401E-4</v>
      </c>
      <c r="Y29" s="2">
        <f t="shared" si="1"/>
        <v>0</v>
      </c>
      <c r="Z29" s="2">
        <f>IF(Y29&gt;$W$1,HLOOKUP(Y29,B29:$U$1923,ROW($B$1924)-ROW($A29),FALSE),0)</f>
        <v>0</v>
      </c>
      <c r="AA29" s="2">
        <f t="shared" si="2"/>
        <v>0</v>
      </c>
      <c r="AB29" s="2">
        <f>VLOOKUP(A29,segment1_SB_quantity!$A$2:$B$1922,2,FALSE)</f>
        <v>80</v>
      </c>
      <c r="AC29" s="4">
        <f t="shared" si="7"/>
        <v>0.2019</v>
      </c>
      <c r="AD29">
        <f t="shared" si="3"/>
        <v>0</v>
      </c>
      <c r="AE29">
        <f t="shared" si="8"/>
        <v>0.83166700000000005</v>
      </c>
      <c r="AF29" s="2">
        <f t="shared" si="4"/>
        <v>0</v>
      </c>
      <c r="AG29" s="2">
        <f t="shared" si="5"/>
        <v>0</v>
      </c>
      <c r="AH29" s="1">
        <f t="shared" si="6"/>
        <v>0</v>
      </c>
    </row>
    <row r="30" spans="1:34" x14ac:dyDescent="0.55000000000000004">
      <c r="A30">
        <v>2009974</v>
      </c>
      <c r="B30" s="2">
        <v>0</v>
      </c>
      <c r="C30" s="2">
        <v>0</v>
      </c>
      <c r="D30" s="2">
        <v>0</v>
      </c>
      <c r="E30" s="2">
        <v>0</v>
      </c>
      <c r="F30" s="2">
        <v>7.0283677206559605E-2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X30" s="2">
        <f t="shared" si="0"/>
        <v>7.0283677206559605E-2</v>
      </c>
      <c r="Y30" s="2">
        <f t="shared" si="1"/>
        <v>0</v>
      </c>
      <c r="Z30" s="2">
        <f>IF(Y30&gt;$W$1,HLOOKUP(Y30,B30:$U$1923,ROW($B$1924)-ROW($A30),FALSE),0)</f>
        <v>0</v>
      </c>
      <c r="AA30" s="2">
        <f t="shared" si="2"/>
        <v>0</v>
      </c>
      <c r="AB30" s="2">
        <f>VLOOKUP(A30,segment1_SB_quantity!$A$2:$B$1922,2,FALSE)</f>
        <v>153</v>
      </c>
      <c r="AC30" s="4">
        <f t="shared" si="7"/>
        <v>0.2019</v>
      </c>
      <c r="AD30">
        <f t="shared" si="3"/>
        <v>0</v>
      </c>
      <c r="AE30">
        <f t="shared" si="8"/>
        <v>0.83166700000000005</v>
      </c>
      <c r="AF30" s="2">
        <f t="shared" si="4"/>
        <v>0</v>
      </c>
      <c r="AG30" s="2">
        <f t="shared" si="5"/>
        <v>0</v>
      </c>
      <c r="AH30" s="1">
        <f t="shared" si="6"/>
        <v>0</v>
      </c>
    </row>
    <row r="31" spans="1:34" x14ac:dyDescent="0.55000000000000004">
      <c r="A31">
        <v>2029760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6.8651132534067998E-3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X31" s="2">
        <f t="shared" si="0"/>
        <v>6.8651132534067998E-3</v>
      </c>
      <c r="Y31" s="2">
        <f t="shared" si="1"/>
        <v>0</v>
      </c>
      <c r="Z31" s="2">
        <f>IF(Y31&gt;$W$1,HLOOKUP(Y31,B31:$U$1923,ROW($B$1924)-ROW($A31),FALSE),0)</f>
        <v>0</v>
      </c>
      <c r="AA31" s="2">
        <f t="shared" si="2"/>
        <v>0</v>
      </c>
      <c r="AB31" s="2">
        <f>VLOOKUP(A31,segment1_SB_quantity!$A$2:$B$1922,2,FALSE)</f>
        <v>56</v>
      </c>
      <c r="AC31" s="4">
        <f t="shared" si="7"/>
        <v>0.2019</v>
      </c>
      <c r="AD31">
        <f t="shared" si="3"/>
        <v>0</v>
      </c>
      <c r="AE31">
        <f t="shared" si="8"/>
        <v>0.83166700000000005</v>
      </c>
      <c r="AF31" s="2">
        <f t="shared" si="4"/>
        <v>0</v>
      </c>
      <c r="AG31" s="2">
        <f t="shared" si="5"/>
        <v>0</v>
      </c>
      <c r="AH31" s="1">
        <f t="shared" si="6"/>
        <v>0</v>
      </c>
    </row>
    <row r="32" spans="1:34" x14ac:dyDescent="0.55000000000000004">
      <c r="A32">
        <v>2049833</v>
      </c>
      <c r="B32" s="2">
        <v>0</v>
      </c>
      <c r="C32" s="2">
        <v>0</v>
      </c>
      <c r="D32" s="2">
        <v>0.129886080437317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X32" s="2">
        <f t="shared" si="0"/>
        <v>0.129886080437317</v>
      </c>
      <c r="Y32" s="2">
        <f t="shared" si="1"/>
        <v>0</v>
      </c>
      <c r="Z32" s="2">
        <f>IF(Y32&gt;$W$1,HLOOKUP(Y32,B32:$U$1923,ROW($B$1924)-ROW($A32),FALSE),0)</f>
        <v>0</v>
      </c>
      <c r="AA32" s="2">
        <f t="shared" si="2"/>
        <v>0</v>
      </c>
      <c r="AB32" s="2">
        <f>VLOOKUP(A32,segment1_SB_quantity!$A$2:$B$1922,2,FALSE)</f>
        <v>71</v>
      </c>
      <c r="AC32" s="4">
        <f t="shared" si="7"/>
        <v>0.2019</v>
      </c>
      <c r="AD32">
        <f t="shared" si="3"/>
        <v>0</v>
      </c>
      <c r="AE32">
        <f t="shared" si="8"/>
        <v>0.83166700000000005</v>
      </c>
      <c r="AF32" s="2">
        <f t="shared" si="4"/>
        <v>0</v>
      </c>
      <c r="AG32" s="2">
        <f t="shared" si="5"/>
        <v>0</v>
      </c>
      <c r="AH32" s="1">
        <f t="shared" si="6"/>
        <v>0</v>
      </c>
    </row>
    <row r="33" spans="1:34" x14ac:dyDescent="0.55000000000000004">
      <c r="A33">
        <v>2089964</v>
      </c>
      <c r="B33" s="2">
        <v>3.6616266509073001E-3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X33" s="2">
        <f t="shared" si="0"/>
        <v>3.6616266509073001E-3</v>
      </c>
      <c r="Y33" s="2">
        <f t="shared" si="1"/>
        <v>0</v>
      </c>
      <c r="Z33" s="2">
        <f>IF(Y33&gt;$W$1,HLOOKUP(Y33,B33:$U$1923,ROW($B$1924)-ROW($A33),FALSE),0)</f>
        <v>0</v>
      </c>
      <c r="AA33" s="2">
        <f t="shared" si="2"/>
        <v>0</v>
      </c>
      <c r="AB33" s="2">
        <f>VLOOKUP(A33,segment1_SB_quantity!$A$2:$B$1922,2,FALSE)</f>
        <v>1</v>
      </c>
      <c r="AC33" s="4">
        <f t="shared" si="7"/>
        <v>0.2019</v>
      </c>
      <c r="AD33">
        <f t="shared" si="3"/>
        <v>0</v>
      </c>
      <c r="AE33">
        <f t="shared" si="8"/>
        <v>0.83166700000000005</v>
      </c>
      <c r="AF33" s="2">
        <f t="shared" si="4"/>
        <v>0</v>
      </c>
      <c r="AG33" s="2">
        <f t="shared" si="5"/>
        <v>0</v>
      </c>
      <c r="AH33" s="1">
        <f t="shared" si="6"/>
        <v>0</v>
      </c>
    </row>
    <row r="34" spans="1:34" x14ac:dyDescent="0.55000000000000004">
      <c r="A34">
        <v>2129768</v>
      </c>
      <c r="B34" s="2">
        <v>6.6468194613124407E-2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X34" s="2">
        <f t="shared" si="0"/>
        <v>6.6468194613124407E-2</v>
      </c>
      <c r="Y34" s="2">
        <f t="shared" si="1"/>
        <v>0</v>
      </c>
      <c r="Z34" s="2">
        <f>IF(Y34&gt;$W$1,HLOOKUP(Y34,B34:$U$1923,ROW($B$1924)-ROW($A34),FALSE),0)</f>
        <v>0</v>
      </c>
      <c r="AA34" s="2">
        <f t="shared" si="2"/>
        <v>0</v>
      </c>
      <c r="AB34" s="2">
        <f>VLOOKUP(A34,segment1_SB_quantity!$A$2:$B$1922,2,FALSE)</f>
        <v>16</v>
      </c>
      <c r="AC34" s="4">
        <f t="shared" si="7"/>
        <v>0.2019</v>
      </c>
      <c r="AD34">
        <f t="shared" si="3"/>
        <v>0</v>
      </c>
      <c r="AE34">
        <f t="shared" si="8"/>
        <v>0.83166700000000005</v>
      </c>
      <c r="AF34" s="2">
        <f t="shared" si="4"/>
        <v>0</v>
      </c>
      <c r="AG34" s="2">
        <f t="shared" si="5"/>
        <v>0</v>
      </c>
      <c r="AH34" s="1">
        <f t="shared" si="6"/>
        <v>0</v>
      </c>
    </row>
    <row r="35" spans="1:34" x14ac:dyDescent="0.55000000000000004">
      <c r="A35">
        <v>2159905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X35" s="2">
        <f t="shared" si="0"/>
        <v>0</v>
      </c>
      <c r="Y35" s="2">
        <f t="shared" si="1"/>
        <v>0</v>
      </c>
      <c r="Z35" s="2">
        <f>IF(Y35&gt;$W$1,HLOOKUP(Y35,B35:$U$1923,ROW($B$1924)-ROW($A35),FALSE),0)</f>
        <v>0</v>
      </c>
      <c r="AA35" s="2">
        <f t="shared" si="2"/>
        <v>0</v>
      </c>
      <c r="AB35" s="2">
        <f>VLOOKUP(A35,segment1_SB_quantity!$A$2:$B$1922,2,FALSE)</f>
        <v>22</v>
      </c>
      <c r="AC35" s="4">
        <f t="shared" si="7"/>
        <v>0.2019</v>
      </c>
      <c r="AD35">
        <f t="shared" si="3"/>
        <v>0</v>
      </c>
      <c r="AE35">
        <f t="shared" si="8"/>
        <v>0.83166700000000005</v>
      </c>
      <c r="AF35" s="2">
        <f t="shared" si="4"/>
        <v>0</v>
      </c>
      <c r="AG35" s="2">
        <f t="shared" si="5"/>
        <v>0</v>
      </c>
      <c r="AH35" s="1">
        <f t="shared" si="6"/>
        <v>0</v>
      </c>
    </row>
    <row r="36" spans="1:34" x14ac:dyDescent="0.55000000000000004">
      <c r="A36">
        <v>2239835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0.33414417103169902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X36" s="2">
        <f t="shared" si="0"/>
        <v>0.33414417103169902</v>
      </c>
      <c r="Y36" s="2">
        <f t="shared" si="1"/>
        <v>0</v>
      </c>
      <c r="Z36" s="2">
        <f>IF(Y36&gt;$W$1,HLOOKUP(Y36,B36:$U$1923,ROW($B$1924)-ROW($A36),FALSE),0)</f>
        <v>0</v>
      </c>
      <c r="AA36" s="2">
        <f t="shared" si="2"/>
        <v>0</v>
      </c>
      <c r="AB36" s="2">
        <f>VLOOKUP(A36,segment1_SB_quantity!$A$2:$B$1922,2,FALSE)</f>
        <v>101</v>
      </c>
      <c r="AC36" s="4">
        <f t="shared" si="7"/>
        <v>0.2019</v>
      </c>
      <c r="AD36">
        <f t="shared" si="3"/>
        <v>0</v>
      </c>
      <c r="AE36">
        <f t="shared" si="8"/>
        <v>0.83166700000000005</v>
      </c>
      <c r="AF36" s="2">
        <f t="shared" si="4"/>
        <v>0</v>
      </c>
      <c r="AG36" s="2">
        <f t="shared" si="5"/>
        <v>0</v>
      </c>
      <c r="AH36" s="1">
        <f t="shared" si="6"/>
        <v>0</v>
      </c>
    </row>
    <row r="37" spans="1:34" x14ac:dyDescent="0.55000000000000004">
      <c r="A37">
        <v>2369804</v>
      </c>
      <c r="B37" s="2">
        <v>0</v>
      </c>
      <c r="C37" s="2">
        <v>0</v>
      </c>
      <c r="D37" s="2">
        <v>0</v>
      </c>
      <c r="E37" s="2">
        <v>0</v>
      </c>
      <c r="F37" s="2">
        <v>2.4026911980547599E-2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X37" s="2">
        <f t="shared" si="0"/>
        <v>2.4026911980547599E-2</v>
      </c>
      <c r="Y37" s="2">
        <f t="shared" si="1"/>
        <v>0</v>
      </c>
      <c r="Z37" s="2">
        <f>IF(Y37&gt;$W$1,HLOOKUP(Y37,B37:$U$1923,ROW($B$1924)-ROW($A37),FALSE),0)</f>
        <v>0</v>
      </c>
      <c r="AA37" s="2">
        <f t="shared" si="2"/>
        <v>0</v>
      </c>
      <c r="AB37" s="2">
        <f>VLOOKUP(A37,segment1_SB_quantity!$A$2:$B$1922,2,FALSE)</f>
        <v>15</v>
      </c>
      <c r="AC37" s="4">
        <f t="shared" si="7"/>
        <v>0.2019</v>
      </c>
      <c r="AD37">
        <f t="shared" si="3"/>
        <v>0</v>
      </c>
      <c r="AE37">
        <f t="shared" si="8"/>
        <v>0.83166700000000005</v>
      </c>
      <c r="AF37" s="2">
        <f t="shared" si="4"/>
        <v>0</v>
      </c>
      <c r="AG37" s="2">
        <f t="shared" si="5"/>
        <v>0</v>
      </c>
      <c r="AH37" s="1">
        <f t="shared" si="6"/>
        <v>0</v>
      </c>
    </row>
    <row r="38" spans="1:34" x14ac:dyDescent="0.55000000000000004">
      <c r="A38">
        <v>2389788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2.4888137785099998E-3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X38" s="2">
        <f t="shared" si="0"/>
        <v>2.4888137785099998E-3</v>
      </c>
      <c r="Y38" s="2">
        <f t="shared" si="1"/>
        <v>0</v>
      </c>
      <c r="Z38" s="2">
        <f>IF(Y38&gt;$W$1,HLOOKUP(Y38,B38:$U$1923,ROW($B$1924)-ROW($A38),FALSE),0)</f>
        <v>0</v>
      </c>
      <c r="AA38" s="2">
        <f t="shared" si="2"/>
        <v>0</v>
      </c>
      <c r="AB38" s="2">
        <f>VLOOKUP(A38,segment1_SB_quantity!$A$2:$B$1922,2,FALSE)</f>
        <v>147</v>
      </c>
      <c r="AC38" s="4">
        <f t="shared" si="7"/>
        <v>0.2019</v>
      </c>
      <c r="AD38">
        <f t="shared" si="3"/>
        <v>0</v>
      </c>
      <c r="AE38">
        <f t="shared" si="8"/>
        <v>0.83166700000000005</v>
      </c>
      <c r="AF38" s="2">
        <f t="shared" si="4"/>
        <v>0</v>
      </c>
      <c r="AG38" s="2">
        <f t="shared" si="5"/>
        <v>0</v>
      </c>
      <c r="AH38" s="1">
        <f t="shared" si="6"/>
        <v>0</v>
      </c>
    </row>
    <row r="39" spans="1:34" x14ac:dyDescent="0.55000000000000004">
      <c r="A39">
        <v>2389823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6.0197282922377898E-3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X39" s="2">
        <f t="shared" si="0"/>
        <v>6.0197282922377898E-3</v>
      </c>
      <c r="Y39" s="2">
        <f t="shared" si="1"/>
        <v>0</v>
      </c>
      <c r="Z39" s="2">
        <f>IF(Y39&gt;$W$1,HLOOKUP(Y39,B39:$U$1923,ROW($B$1924)-ROW($A39),FALSE),0)</f>
        <v>0</v>
      </c>
      <c r="AA39" s="2">
        <f t="shared" si="2"/>
        <v>0</v>
      </c>
      <c r="AB39" s="2">
        <f>VLOOKUP(A39,segment1_SB_quantity!$A$2:$B$1922,2,FALSE)</f>
        <v>5</v>
      </c>
      <c r="AC39" s="4">
        <f t="shared" si="7"/>
        <v>0.2019</v>
      </c>
      <c r="AD39">
        <f t="shared" si="3"/>
        <v>0</v>
      </c>
      <c r="AE39">
        <f t="shared" si="8"/>
        <v>0.83166700000000005</v>
      </c>
      <c r="AF39" s="2">
        <f t="shared" si="4"/>
        <v>0</v>
      </c>
      <c r="AG39" s="2">
        <f t="shared" si="5"/>
        <v>0</v>
      </c>
      <c r="AH39" s="1">
        <f t="shared" si="6"/>
        <v>0</v>
      </c>
    </row>
    <row r="40" spans="1:34" x14ac:dyDescent="0.55000000000000004">
      <c r="A40">
        <v>2409947</v>
      </c>
      <c r="B40" s="2">
        <v>0.11026689350391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X40" s="2">
        <f t="shared" si="0"/>
        <v>0.11026689350391</v>
      </c>
      <c r="Y40" s="2">
        <f t="shared" si="1"/>
        <v>0</v>
      </c>
      <c r="Z40" s="2">
        <f>IF(Y40&gt;$W$1,HLOOKUP(Y40,B40:$U$1923,ROW($B$1924)-ROW($A40),FALSE),0)</f>
        <v>0</v>
      </c>
      <c r="AA40" s="2">
        <f t="shared" si="2"/>
        <v>0</v>
      </c>
      <c r="AB40" s="2">
        <f>VLOOKUP(A40,segment1_SB_quantity!$A$2:$B$1922,2,FALSE)</f>
        <v>1</v>
      </c>
      <c r="AC40" s="4">
        <f t="shared" si="7"/>
        <v>0.2019</v>
      </c>
      <c r="AD40">
        <f t="shared" si="3"/>
        <v>0</v>
      </c>
      <c r="AE40">
        <f t="shared" si="8"/>
        <v>0.83166700000000005</v>
      </c>
      <c r="AF40" s="2">
        <f t="shared" si="4"/>
        <v>0</v>
      </c>
      <c r="AG40" s="2">
        <f t="shared" si="5"/>
        <v>0</v>
      </c>
      <c r="AH40" s="1">
        <f t="shared" si="6"/>
        <v>0</v>
      </c>
    </row>
    <row r="41" spans="1:34" x14ac:dyDescent="0.55000000000000004">
      <c r="A41">
        <v>2499933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3.8812541079102501E-2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X41" s="2">
        <f t="shared" si="0"/>
        <v>3.8812541079102501E-2</v>
      </c>
      <c r="Y41" s="2">
        <f t="shared" si="1"/>
        <v>0</v>
      </c>
      <c r="Z41" s="2">
        <f>IF(Y41&gt;$W$1,HLOOKUP(Y41,B41:$U$1923,ROW($B$1924)-ROW($A41),FALSE),0)</f>
        <v>0</v>
      </c>
      <c r="AA41" s="2">
        <f t="shared" si="2"/>
        <v>0</v>
      </c>
      <c r="AB41" s="2">
        <f>VLOOKUP(A41,segment1_SB_quantity!$A$2:$B$1922,2,FALSE)</f>
        <v>4</v>
      </c>
      <c r="AC41" s="4">
        <f t="shared" si="7"/>
        <v>0.2019</v>
      </c>
      <c r="AD41">
        <f t="shared" si="3"/>
        <v>0</v>
      </c>
      <c r="AE41">
        <f t="shared" si="8"/>
        <v>0.83166700000000005</v>
      </c>
      <c r="AF41" s="2">
        <f t="shared" si="4"/>
        <v>0</v>
      </c>
      <c r="AG41" s="2">
        <f t="shared" si="5"/>
        <v>0</v>
      </c>
      <c r="AH41" s="1">
        <f t="shared" si="6"/>
        <v>0</v>
      </c>
    </row>
    <row r="42" spans="1:34" x14ac:dyDescent="0.55000000000000004">
      <c r="A42">
        <v>2559894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3.6816968116870402E-16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X42" s="2">
        <f t="shared" si="0"/>
        <v>3.6816968116870402E-16</v>
      </c>
      <c r="Y42" s="2">
        <f t="shared" si="1"/>
        <v>0</v>
      </c>
      <c r="Z42" s="2">
        <f>IF(Y42&gt;$W$1,HLOOKUP(Y42,B42:$U$1923,ROW($B$1924)-ROW($A42),FALSE),0)</f>
        <v>0</v>
      </c>
      <c r="AA42" s="2">
        <f t="shared" si="2"/>
        <v>0</v>
      </c>
      <c r="AB42" s="2">
        <f>VLOOKUP(A42,segment1_SB_quantity!$A$2:$B$1922,2,FALSE)</f>
        <v>3</v>
      </c>
      <c r="AC42" s="4">
        <f t="shared" si="7"/>
        <v>0.2019</v>
      </c>
      <c r="AD42">
        <f t="shared" si="3"/>
        <v>0</v>
      </c>
      <c r="AE42">
        <f t="shared" si="8"/>
        <v>0.83166700000000005</v>
      </c>
      <c r="AF42" s="2">
        <f t="shared" si="4"/>
        <v>0</v>
      </c>
      <c r="AG42" s="2">
        <f t="shared" si="5"/>
        <v>0</v>
      </c>
      <c r="AH42" s="1">
        <f t="shared" si="6"/>
        <v>0</v>
      </c>
    </row>
    <row r="43" spans="1:34" x14ac:dyDescent="0.55000000000000004">
      <c r="A43">
        <v>2589576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0.423732700392079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X43" s="2">
        <f t="shared" si="0"/>
        <v>0.423732700392079</v>
      </c>
      <c r="Y43" s="2">
        <f t="shared" si="1"/>
        <v>0</v>
      </c>
      <c r="Z43" s="2">
        <f>IF(Y43&gt;$W$1,HLOOKUP(Y43,B43:$U$1923,ROW($B$1924)-ROW($A43),FALSE),0)</f>
        <v>0</v>
      </c>
      <c r="AA43" s="2">
        <f t="shared" si="2"/>
        <v>0</v>
      </c>
      <c r="AB43" s="2">
        <f>VLOOKUP(A43,segment1_SB_quantity!$A$2:$B$1922,2,FALSE)</f>
        <v>2</v>
      </c>
      <c r="AC43" s="4">
        <f t="shared" si="7"/>
        <v>0.2019</v>
      </c>
      <c r="AD43">
        <f t="shared" si="3"/>
        <v>0</v>
      </c>
      <c r="AE43">
        <f t="shared" si="8"/>
        <v>0.83166700000000005</v>
      </c>
      <c r="AF43" s="2">
        <f t="shared" si="4"/>
        <v>0</v>
      </c>
      <c r="AG43" s="2">
        <f t="shared" si="5"/>
        <v>0</v>
      </c>
      <c r="AH43" s="1">
        <f t="shared" si="6"/>
        <v>0</v>
      </c>
    </row>
    <row r="44" spans="1:34" x14ac:dyDescent="0.55000000000000004">
      <c r="A44">
        <v>2619622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7.50581903261777E-3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X44" s="2">
        <f t="shared" si="0"/>
        <v>7.50581903261777E-3</v>
      </c>
      <c r="Y44" s="2">
        <f t="shared" si="1"/>
        <v>0</v>
      </c>
      <c r="Z44" s="2">
        <f>IF(Y44&gt;$W$1,HLOOKUP(Y44,B44:$U$1923,ROW($B$1924)-ROW($A44),FALSE),0)</f>
        <v>0</v>
      </c>
      <c r="AA44" s="2">
        <f t="shared" si="2"/>
        <v>0</v>
      </c>
      <c r="AB44" s="2">
        <f>VLOOKUP(A44,segment1_SB_quantity!$A$2:$B$1922,2,FALSE)</f>
        <v>25</v>
      </c>
      <c r="AC44" s="4">
        <f t="shared" si="7"/>
        <v>0.2019</v>
      </c>
      <c r="AD44">
        <f t="shared" si="3"/>
        <v>0</v>
      </c>
      <c r="AE44">
        <f t="shared" si="8"/>
        <v>0.83166700000000005</v>
      </c>
      <c r="AF44" s="2">
        <f t="shared" si="4"/>
        <v>0</v>
      </c>
      <c r="AG44" s="2">
        <f t="shared" si="5"/>
        <v>0</v>
      </c>
      <c r="AH44" s="1">
        <f t="shared" si="6"/>
        <v>0</v>
      </c>
    </row>
    <row r="45" spans="1:34" x14ac:dyDescent="0.55000000000000004">
      <c r="A45">
        <v>2759923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1.16982111257428E-2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X45" s="2">
        <f t="shared" si="0"/>
        <v>1.16982111257428E-2</v>
      </c>
      <c r="Y45" s="2">
        <f t="shared" si="1"/>
        <v>0</v>
      </c>
      <c r="Z45" s="2">
        <f>IF(Y45&gt;$W$1,HLOOKUP(Y45,B45:$U$1923,ROW($B$1924)-ROW($A45),FALSE),0)</f>
        <v>0</v>
      </c>
      <c r="AA45" s="2">
        <f t="shared" si="2"/>
        <v>0</v>
      </c>
      <c r="AB45" s="2">
        <f>VLOOKUP(A45,segment1_SB_quantity!$A$2:$B$1922,2,FALSE)</f>
        <v>110</v>
      </c>
      <c r="AC45" s="4">
        <f t="shared" si="7"/>
        <v>0.2019</v>
      </c>
      <c r="AD45">
        <f t="shared" si="3"/>
        <v>0</v>
      </c>
      <c r="AE45">
        <f t="shared" si="8"/>
        <v>0.83166700000000005</v>
      </c>
      <c r="AF45" s="2">
        <f t="shared" si="4"/>
        <v>0</v>
      </c>
      <c r="AG45" s="2">
        <f t="shared" si="5"/>
        <v>0</v>
      </c>
      <c r="AH45" s="1">
        <f t="shared" si="6"/>
        <v>0</v>
      </c>
    </row>
    <row r="46" spans="1:34" x14ac:dyDescent="0.55000000000000004">
      <c r="A46">
        <v>2769672</v>
      </c>
      <c r="B46" s="2">
        <v>9.6509314415003794E-2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X46" s="2">
        <f t="shared" si="0"/>
        <v>9.6509314415003794E-2</v>
      </c>
      <c r="Y46" s="2">
        <f t="shared" si="1"/>
        <v>0</v>
      </c>
      <c r="Z46" s="2">
        <f>IF(Y46&gt;$W$1,HLOOKUP(Y46,B46:$U$1923,ROW($B$1924)-ROW($A46),FALSE),0)</f>
        <v>0</v>
      </c>
      <c r="AA46" s="2">
        <f t="shared" si="2"/>
        <v>0</v>
      </c>
      <c r="AB46" s="2">
        <f>VLOOKUP(A46,segment1_SB_quantity!$A$2:$B$1922,2,FALSE)</f>
        <v>12</v>
      </c>
      <c r="AC46" s="4">
        <f t="shared" si="7"/>
        <v>0.2019</v>
      </c>
      <c r="AD46">
        <f t="shared" si="3"/>
        <v>0</v>
      </c>
      <c r="AE46">
        <f t="shared" si="8"/>
        <v>0.83166700000000005</v>
      </c>
      <c r="AF46" s="2">
        <f t="shared" si="4"/>
        <v>0</v>
      </c>
      <c r="AG46" s="2">
        <f t="shared" si="5"/>
        <v>0</v>
      </c>
      <c r="AH46" s="1">
        <f t="shared" si="6"/>
        <v>0</v>
      </c>
    </row>
    <row r="47" spans="1:34" x14ac:dyDescent="0.55000000000000004">
      <c r="A47">
        <v>2779946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0.44091364517301601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X47" s="2">
        <f t="shared" si="0"/>
        <v>0.44091364517301601</v>
      </c>
      <c r="Y47" s="2">
        <f t="shared" si="1"/>
        <v>0</v>
      </c>
      <c r="Z47" s="2">
        <f>IF(Y47&gt;$W$1,HLOOKUP(Y47,B47:$U$1923,ROW($B$1924)-ROW($A47),FALSE),0)</f>
        <v>0</v>
      </c>
      <c r="AA47" s="2">
        <f t="shared" si="2"/>
        <v>0</v>
      </c>
      <c r="AB47" s="2">
        <f>VLOOKUP(A47,segment1_SB_quantity!$A$2:$B$1922,2,FALSE)</f>
        <v>2</v>
      </c>
      <c r="AC47" s="4">
        <f t="shared" si="7"/>
        <v>0.2019</v>
      </c>
      <c r="AD47">
        <f t="shared" si="3"/>
        <v>0</v>
      </c>
      <c r="AE47">
        <f t="shared" si="8"/>
        <v>0.83166700000000005</v>
      </c>
      <c r="AF47" s="2">
        <f t="shared" si="4"/>
        <v>0</v>
      </c>
      <c r="AG47" s="2">
        <f t="shared" si="5"/>
        <v>0</v>
      </c>
      <c r="AH47" s="1">
        <f t="shared" si="6"/>
        <v>0</v>
      </c>
    </row>
    <row r="48" spans="1:34" x14ac:dyDescent="0.55000000000000004">
      <c r="A48">
        <v>2869574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2.97447255633022E-2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X48" s="2">
        <f t="shared" si="0"/>
        <v>2.97447255633022E-2</v>
      </c>
      <c r="Y48" s="2">
        <f t="shared" si="1"/>
        <v>0</v>
      </c>
      <c r="Z48" s="2">
        <f>IF(Y48&gt;$W$1,HLOOKUP(Y48,B48:$U$1923,ROW($B$1924)-ROW($A48),FALSE),0)</f>
        <v>0</v>
      </c>
      <c r="AA48" s="2">
        <f t="shared" si="2"/>
        <v>0</v>
      </c>
      <c r="AB48" s="2">
        <f>VLOOKUP(A48,segment1_SB_quantity!$A$2:$B$1922,2,FALSE)</f>
        <v>7</v>
      </c>
      <c r="AC48" s="4">
        <f t="shared" si="7"/>
        <v>0.2019</v>
      </c>
      <c r="AD48">
        <f t="shared" si="3"/>
        <v>0</v>
      </c>
      <c r="AE48">
        <f t="shared" si="8"/>
        <v>0.83166700000000005</v>
      </c>
      <c r="AF48" s="2">
        <f t="shared" si="4"/>
        <v>0</v>
      </c>
      <c r="AG48" s="2">
        <f t="shared" si="5"/>
        <v>0</v>
      </c>
      <c r="AH48" s="1">
        <f t="shared" si="6"/>
        <v>0</v>
      </c>
    </row>
    <row r="49" spans="1:34" x14ac:dyDescent="0.55000000000000004">
      <c r="A49">
        <v>2969905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2.5254212058792001E-2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X49" s="2">
        <f t="shared" si="0"/>
        <v>2.5254212058792001E-2</v>
      </c>
      <c r="Y49" s="2">
        <f t="shared" si="1"/>
        <v>0</v>
      </c>
      <c r="Z49" s="2">
        <f>IF(Y49&gt;$W$1,HLOOKUP(Y49,B49:$U$1923,ROW($B$1924)-ROW($A49),FALSE),0)</f>
        <v>0</v>
      </c>
      <c r="AA49" s="2">
        <f t="shared" si="2"/>
        <v>0</v>
      </c>
      <c r="AB49" s="2">
        <f>VLOOKUP(A49,segment1_SB_quantity!$A$2:$B$1922,2,FALSE)</f>
        <v>56</v>
      </c>
      <c r="AC49" s="4">
        <f t="shared" si="7"/>
        <v>0.2019</v>
      </c>
      <c r="AD49">
        <f t="shared" si="3"/>
        <v>0</v>
      </c>
      <c r="AE49">
        <f t="shared" si="8"/>
        <v>0.83166700000000005</v>
      </c>
      <c r="AF49" s="2">
        <f t="shared" si="4"/>
        <v>0</v>
      </c>
      <c r="AG49" s="2">
        <f t="shared" si="5"/>
        <v>0</v>
      </c>
      <c r="AH49" s="1">
        <f t="shared" si="6"/>
        <v>0</v>
      </c>
    </row>
    <row r="50" spans="1:34" x14ac:dyDescent="0.55000000000000004">
      <c r="A50">
        <v>3029520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1.2879740041747099E-2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X50" s="2">
        <f t="shared" si="0"/>
        <v>1.2879740041747099E-2</v>
      </c>
      <c r="Y50" s="2">
        <f t="shared" si="1"/>
        <v>0</v>
      </c>
      <c r="Z50" s="2">
        <f>IF(Y50&gt;$W$1,HLOOKUP(Y50,B50:$U$1923,ROW($B$1924)-ROW($A50),FALSE),0)</f>
        <v>0</v>
      </c>
      <c r="AA50" s="2">
        <f t="shared" si="2"/>
        <v>0</v>
      </c>
      <c r="AB50" s="2">
        <f>VLOOKUP(A50,segment1_SB_quantity!$A$2:$B$1922,2,FALSE)</f>
        <v>3</v>
      </c>
      <c r="AC50" s="4">
        <f t="shared" si="7"/>
        <v>0.2019</v>
      </c>
      <c r="AD50">
        <f t="shared" si="3"/>
        <v>0</v>
      </c>
      <c r="AE50">
        <f t="shared" si="8"/>
        <v>0.83166700000000005</v>
      </c>
      <c r="AF50" s="2">
        <f t="shared" si="4"/>
        <v>0</v>
      </c>
      <c r="AG50" s="2">
        <f t="shared" si="5"/>
        <v>0</v>
      </c>
      <c r="AH50" s="1">
        <f t="shared" si="6"/>
        <v>0</v>
      </c>
    </row>
    <row r="51" spans="1:34" x14ac:dyDescent="0.55000000000000004">
      <c r="A51">
        <v>3029934</v>
      </c>
      <c r="B51" s="2">
        <v>9.8734163909450404E-2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X51" s="2">
        <f t="shared" si="0"/>
        <v>9.8734163909450404E-2</v>
      </c>
      <c r="Y51" s="2">
        <f t="shared" si="1"/>
        <v>0</v>
      </c>
      <c r="Z51" s="2">
        <f>IF(Y51&gt;$W$1,HLOOKUP(Y51,B51:$U$1923,ROW($B$1924)-ROW($A51),FALSE),0)</f>
        <v>0</v>
      </c>
      <c r="AA51" s="2">
        <f t="shared" si="2"/>
        <v>0</v>
      </c>
      <c r="AB51" s="2">
        <f>VLOOKUP(A51,segment1_SB_quantity!$A$2:$B$1922,2,FALSE)</f>
        <v>5</v>
      </c>
      <c r="AC51" s="4">
        <f t="shared" si="7"/>
        <v>0.2019</v>
      </c>
      <c r="AD51">
        <f t="shared" si="3"/>
        <v>0</v>
      </c>
      <c r="AE51">
        <f t="shared" si="8"/>
        <v>0.83166700000000005</v>
      </c>
      <c r="AF51" s="2">
        <f t="shared" si="4"/>
        <v>0</v>
      </c>
      <c r="AG51" s="2">
        <f t="shared" si="5"/>
        <v>0</v>
      </c>
      <c r="AH51" s="1">
        <f t="shared" si="6"/>
        <v>0</v>
      </c>
    </row>
    <row r="52" spans="1:34" x14ac:dyDescent="0.55000000000000004">
      <c r="A52">
        <v>3189822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0.156143443755556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X52" s="2">
        <f t="shared" si="0"/>
        <v>0.156143443755556</v>
      </c>
      <c r="Y52" s="2">
        <f t="shared" si="1"/>
        <v>0</v>
      </c>
      <c r="Z52" s="2">
        <f>IF(Y52&gt;$W$1,HLOOKUP(Y52,B52:$U$1923,ROW($B$1924)-ROW($A52),FALSE),0)</f>
        <v>0</v>
      </c>
      <c r="AA52" s="2">
        <f t="shared" si="2"/>
        <v>0</v>
      </c>
      <c r="AB52" s="2">
        <f>VLOOKUP(A52,segment1_SB_quantity!$A$2:$B$1922,2,FALSE)</f>
        <v>24</v>
      </c>
      <c r="AC52" s="4">
        <f t="shared" si="7"/>
        <v>0.2019</v>
      </c>
      <c r="AD52">
        <f t="shared" si="3"/>
        <v>0</v>
      </c>
      <c r="AE52">
        <f t="shared" si="8"/>
        <v>0.83166700000000005</v>
      </c>
      <c r="AF52" s="2">
        <f t="shared" si="4"/>
        <v>0</v>
      </c>
      <c r="AG52" s="2">
        <f t="shared" si="5"/>
        <v>0</v>
      </c>
      <c r="AH52" s="1">
        <f t="shared" si="6"/>
        <v>0</v>
      </c>
    </row>
    <row r="53" spans="1:34" x14ac:dyDescent="0.55000000000000004">
      <c r="A53">
        <v>3189829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7.6585312977614506E-2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X53" s="2">
        <f t="shared" si="0"/>
        <v>7.6585312977614506E-2</v>
      </c>
      <c r="Y53" s="2">
        <f t="shared" si="1"/>
        <v>0</v>
      </c>
      <c r="Z53" s="2">
        <f>IF(Y53&gt;$W$1,HLOOKUP(Y53,B53:$U$1923,ROW($B$1924)-ROW($A53),FALSE),0)</f>
        <v>0</v>
      </c>
      <c r="AA53" s="2">
        <f t="shared" si="2"/>
        <v>0</v>
      </c>
      <c r="AB53" s="2">
        <f>VLOOKUP(A53,segment1_SB_quantity!$A$2:$B$1922,2,FALSE)</f>
        <v>128</v>
      </c>
      <c r="AC53" s="4">
        <f t="shared" si="7"/>
        <v>0.2019</v>
      </c>
      <c r="AD53">
        <f t="shared" si="3"/>
        <v>0</v>
      </c>
      <c r="AE53">
        <f t="shared" si="8"/>
        <v>0.83166700000000005</v>
      </c>
      <c r="AF53" s="2">
        <f t="shared" si="4"/>
        <v>0</v>
      </c>
      <c r="AG53" s="2">
        <f t="shared" si="5"/>
        <v>0</v>
      </c>
      <c r="AH53" s="1">
        <f t="shared" si="6"/>
        <v>0</v>
      </c>
    </row>
    <row r="54" spans="1:34" x14ac:dyDescent="0.55000000000000004">
      <c r="A54">
        <v>3259553</v>
      </c>
      <c r="B54" s="2">
        <v>0</v>
      </c>
      <c r="C54" s="2">
        <v>0</v>
      </c>
      <c r="D54" s="2">
        <v>0</v>
      </c>
      <c r="E54" s="2">
        <v>0</v>
      </c>
      <c r="F54" s="2">
        <v>2.32096051621116E-2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X54" s="2">
        <f t="shared" si="0"/>
        <v>2.32096051621116E-2</v>
      </c>
      <c r="Y54" s="2">
        <f t="shared" si="1"/>
        <v>0</v>
      </c>
      <c r="Z54" s="2">
        <f>IF(Y54&gt;$W$1,HLOOKUP(Y54,B54:$U$1923,ROW($B$1924)-ROW($A54),FALSE),0)</f>
        <v>0</v>
      </c>
      <c r="AA54" s="2">
        <f t="shared" si="2"/>
        <v>0</v>
      </c>
      <c r="AB54" s="2">
        <f>VLOOKUP(A54,segment1_SB_quantity!$A$2:$B$1922,2,FALSE)</f>
        <v>12</v>
      </c>
      <c r="AC54" s="4">
        <f t="shared" si="7"/>
        <v>0.2019</v>
      </c>
      <c r="AD54">
        <f t="shared" si="3"/>
        <v>0</v>
      </c>
      <c r="AE54">
        <f t="shared" si="8"/>
        <v>0.83166700000000005</v>
      </c>
      <c r="AF54" s="2">
        <f t="shared" si="4"/>
        <v>0</v>
      </c>
      <c r="AG54" s="2">
        <f t="shared" si="5"/>
        <v>0</v>
      </c>
      <c r="AH54" s="1">
        <f t="shared" si="6"/>
        <v>0</v>
      </c>
    </row>
    <row r="55" spans="1:34" x14ac:dyDescent="0.55000000000000004">
      <c r="A55">
        <v>3389774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8.8587288035376702E-2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X55" s="2">
        <f t="shared" si="0"/>
        <v>8.8587288035376702E-2</v>
      </c>
      <c r="Y55" s="2">
        <f t="shared" si="1"/>
        <v>0</v>
      </c>
      <c r="Z55" s="2">
        <f>IF(Y55&gt;$W$1,HLOOKUP(Y55,B55:$U$1923,ROW($B$1924)-ROW($A55),FALSE),0)</f>
        <v>0</v>
      </c>
      <c r="AA55" s="2">
        <f t="shared" si="2"/>
        <v>0</v>
      </c>
      <c r="AB55" s="2">
        <f>VLOOKUP(A55,segment1_SB_quantity!$A$2:$B$1922,2,FALSE)</f>
        <v>2</v>
      </c>
      <c r="AC55" s="4">
        <f t="shared" si="7"/>
        <v>0.2019</v>
      </c>
      <c r="AD55">
        <f t="shared" si="3"/>
        <v>0</v>
      </c>
      <c r="AE55">
        <f t="shared" si="8"/>
        <v>0.83166700000000005</v>
      </c>
      <c r="AF55" s="2">
        <f t="shared" si="4"/>
        <v>0</v>
      </c>
      <c r="AG55" s="2">
        <f t="shared" si="5"/>
        <v>0</v>
      </c>
      <c r="AH55" s="1">
        <f t="shared" si="6"/>
        <v>0</v>
      </c>
    </row>
    <row r="56" spans="1:34" x14ac:dyDescent="0.55000000000000004">
      <c r="A56">
        <v>3409674</v>
      </c>
      <c r="B56" s="2">
        <v>0.110971170673937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X56" s="2">
        <f t="shared" si="0"/>
        <v>0.110971170673937</v>
      </c>
      <c r="Y56" s="2">
        <f t="shared" si="1"/>
        <v>0</v>
      </c>
      <c r="Z56" s="2">
        <f>IF(Y56&gt;$W$1,HLOOKUP(Y56,B56:$U$1923,ROW($B$1924)-ROW($A56),FALSE),0)</f>
        <v>0</v>
      </c>
      <c r="AA56" s="2">
        <f t="shared" si="2"/>
        <v>0</v>
      </c>
      <c r="AB56" s="2">
        <f>VLOOKUP(A56,segment1_SB_quantity!$A$2:$B$1922,2,FALSE)</f>
        <v>2</v>
      </c>
      <c r="AC56" s="4">
        <f t="shared" si="7"/>
        <v>0.2019</v>
      </c>
      <c r="AD56">
        <f t="shared" si="3"/>
        <v>0</v>
      </c>
      <c r="AE56">
        <f t="shared" si="8"/>
        <v>0.83166700000000005</v>
      </c>
      <c r="AF56" s="2">
        <f t="shared" si="4"/>
        <v>0</v>
      </c>
      <c r="AG56" s="2">
        <f t="shared" si="5"/>
        <v>0</v>
      </c>
      <c r="AH56" s="1">
        <f t="shared" si="6"/>
        <v>0</v>
      </c>
    </row>
    <row r="57" spans="1:34" x14ac:dyDescent="0.55000000000000004">
      <c r="A57">
        <v>3489829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0.58401172721221195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X57" s="2">
        <f t="shared" si="0"/>
        <v>0.58401172721221195</v>
      </c>
      <c r="Y57" s="2">
        <f t="shared" si="1"/>
        <v>0.58401172721221195</v>
      </c>
      <c r="Z57" s="2" t="str">
        <f>IF(Y57&gt;$W$1,HLOOKUP(Y57,B57:$U$1923,ROW($B$1924)-ROW($A57),FALSE),0)</f>
        <v>P_OL11</v>
      </c>
      <c r="AA57" s="2">
        <f t="shared" si="2"/>
        <v>0.52499999999999991</v>
      </c>
      <c r="AB57" s="2">
        <f>VLOOKUP(A57,segment1_SB_quantity!$A$2:$B$1922,2,FALSE)</f>
        <v>1</v>
      </c>
      <c r="AC57" s="4">
        <f t="shared" si="7"/>
        <v>0.2019</v>
      </c>
      <c r="AD57">
        <f t="shared" si="3"/>
        <v>0.2019</v>
      </c>
      <c r="AE57">
        <f t="shared" si="8"/>
        <v>0.83166700000000005</v>
      </c>
      <c r="AF57" s="2">
        <f t="shared" si="4"/>
        <v>0.16791356730000001</v>
      </c>
      <c r="AG57" s="2">
        <f t="shared" si="5"/>
        <v>8.8154622832499988E-2</v>
      </c>
      <c r="AH57" s="1">
        <f t="shared" si="6"/>
        <v>1.9047619047619051</v>
      </c>
    </row>
    <row r="58" spans="1:34" x14ac:dyDescent="0.55000000000000004">
      <c r="A58">
        <v>3509800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6.4731489807103203E-5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X58" s="2">
        <f t="shared" si="0"/>
        <v>6.4731489807103203E-5</v>
      </c>
      <c r="Y58" s="2">
        <f t="shared" si="1"/>
        <v>0</v>
      </c>
      <c r="Z58" s="2">
        <f>IF(Y58&gt;$W$1,HLOOKUP(Y58,B58:$U$1923,ROW($B$1924)-ROW($A58),FALSE),0)</f>
        <v>0</v>
      </c>
      <c r="AA58" s="2">
        <f t="shared" si="2"/>
        <v>0</v>
      </c>
      <c r="AB58" s="2">
        <f>VLOOKUP(A58,segment1_SB_quantity!$A$2:$B$1922,2,FALSE)</f>
        <v>5</v>
      </c>
      <c r="AC58" s="4">
        <f t="shared" si="7"/>
        <v>0.2019</v>
      </c>
      <c r="AD58">
        <f t="shared" si="3"/>
        <v>0</v>
      </c>
      <c r="AE58">
        <f t="shared" si="8"/>
        <v>0.83166700000000005</v>
      </c>
      <c r="AF58" s="2">
        <f t="shared" si="4"/>
        <v>0</v>
      </c>
      <c r="AG58" s="2">
        <f t="shared" si="5"/>
        <v>0</v>
      </c>
      <c r="AH58" s="1">
        <f t="shared" si="6"/>
        <v>0</v>
      </c>
    </row>
    <row r="59" spans="1:34" x14ac:dyDescent="0.55000000000000004">
      <c r="A59">
        <v>3519981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6.7379008560994802E-4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X59" s="2">
        <f t="shared" si="0"/>
        <v>6.7379008560994802E-4</v>
      </c>
      <c r="Y59" s="2">
        <f t="shared" si="1"/>
        <v>0</v>
      </c>
      <c r="Z59" s="2">
        <f>IF(Y59&gt;$W$1,HLOOKUP(Y59,B59:$U$1923,ROW($B$1924)-ROW($A59),FALSE),0)</f>
        <v>0</v>
      </c>
      <c r="AA59" s="2">
        <f t="shared" si="2"/>
        <v>0</v>
      </c>
      <c r="AB59" s="2">
        <f>VLOOKUP(A59,segment1_SB_quantity!$A$2:$B$1922,2,FALSE)</f>
        <v>3</v>
      </c>
      <c r="AC59" s="4">
        <f t="shared" si="7"/>
        <v>0.2019</v>
      </c>
      <c r="AD59">
        <f t="shared" si="3"/>
        <v>0</v>
      </c>
      <c r="AE59">
        <f t="shared" si="8"/>
        <v>0.83166700000000005</v>
      </c>
      <c r="AF59" s="2">
        <f t="shared" si="4"/>
        <v>0</v>
      </c>
      <c r="AG59" s="2">
        <f t="shared" si="5"/>
        <v>0</v>
      </c>
      <c r="AH59" s="1">
        <f t="shared" si="6"/>
        <v>0</v>
      </c>
    </row>
    <row r="60" spans="1:34" x14ac:dyDescent="0.55000000000000004">
      <c r="A60">
        <v>3519993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4.9580071665926199E-2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X60" s="2">
        <f t="shared" si="0"/>
        <v>4.9580071665926199E-2</v>
      </c>
      <c r="Y60" s="2">
        <f t="shared" si="1"/>
        <v>0</v>
      </c>
      <c r="Z60" s="2">
        <f>IF(Y60&gt;$W$1,HLOOKUP(Y60,B60:$U$1923,ROW($B$1924)-ROW($A60),FALSE),0)</f>
        <v>0</v>
      </c>
      <c r="AA60" s="2">
        <f t="shared" si="2"/>
        <v>0</v>
      </c>
      <c r="AB60" s="2">
        <f>VLOOKUP(A60,segment1_SB_quantity!$A$2:$B$1922,2,FALSE)</f>
        <v>48</v>
      </c>
      <c r="AC60" s="4">
        <f t="shared" si="7"/>
        <v>0.2019</v>
      </c>
      <c r="AD60">
        <f t="shared" si="3"/>
        <v>0</v>
      </c>
      <c r="AE60">
        <f t="shared" si="8"/>
        <v>0.83166700000000005</v>
      </c>
      <c r="AF60" s="2">
        <f t="shared" si="4"/>
        <v>0</v>
      </c>
      <c r="AG60" s="2">
        <f t="shared" si="5"/>
        <v>0</v>
      </c>
      <c r="AH60" s="1">
        <f t="shared" si="6"/>
        <v>0</v>
      </c>
    </row>
    <row r="61" spans="1:34" x14ac:dyDescent="0.55000000000000004">
      <c r="A61">
        <v>3639760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1.62526186309612E-2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X61" s="2">
        <f t="shared" si="0"/>
        <v>1.62526186309612E-2</v>
      </c>
      <c r="Y61" s="2">
        <f t="shared" si="1"/>
        <v>0</v>
      </c>
      <c r="Z61" s="2">
        <f>IF(Y61&gt;$W$1,HLOOKUP(Y61,B61:$U$1923,ROW($B$1924)-ROW($A61),FALSE),0)</f>
        <v>0</v>
      </c>
      <c r="AA61" s="2">
        <f t="shared" si="2"/>
        <v>0</v>
      </c>
      <c r="AB61" s="2">
        <f>VLOOKUP(A61,segment1_SB_quantity!$A$2:$B$1922,2,FALSE)</f>
        <v>53</v>
      </c>
      <c r="AC61" s="4">
        <f t="shared" si="7"/>
        <v>0.2019</v>
      </c>
      <c r="AD61">
        <f t="shared" si="3"/>
        <v>0</v>
      </c>
      <c r="AE61">
        <f t="shared" si="8"/>
        <v>0.83166700000000005</v>
      </c>
      <c r="AF61" s="2">
        <f t="shared" si="4"/>
        <v>0</v>
      </c>
      <c r="AG61" s="2">
        <f t="shared" si="5"/>
        <v>0</v>
      </c>
      <c r="AH61" s="1">
        <f t="shared" si="6"/>
        <v>0</v>
      </c>
    </row>
    <row r="62" spans="1:34" x14ac:dyDescent="0.55000000000000004">
      <c r="A62">
        <v>3679801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X62" s="2">
        <f t="shared" si="0"/>
        <v>0</v>
      </c>
      <c r="Y62" s="2">
        <f t="shared" si="1"/>
        <v>0</v>
      </c>
      <c r="Z62" s="2">
        <f>IF(Y62&gt;$W$1,HLOOKUP(Y62,B62:$U$1923,ROW($B$1924)-ROW($A62),FALSE),0)</f>
        <v>0</v>
      </c>
      <c r="AA62" s="2">
        <f t="shared" si="2"/>
        <v>0</v>
      </c>
      <c r="AB62" s="2">
        <f>VLOOKUP(A62,segment1_SB_quantity!$A$2:$B$1922,2,FALSE)</f>
        <v>1</v>
      </c>
      <c r="AC62" s="4">
        <f t="shared" si="7"/>
        <v>0.2019</v>
      </c>
      <c r="AD62">
        <f t="shared" si="3"/>
        <v>0</v>
      </c>
      <c r="AE62">
        <f t="shared" si="8"/>
        <v>0.83166700000000005</v>
      </c>
      <c r="AF62" s="2">
        <f t="shared" si="4"/>
        <v>0</v>
      </c>
      <c r="AG62" s="2">
        <f t="shared" si="5"/>
        <v>0</v>
      </c>
      <c r="AH62" s="1">
        <f t="shared" si="6"/>
        <v>0</v>
      </c>
    </row>
    <row r="63" spans="1:34" x14ac:dyDescent="0.55000000000000004">
      <c r="A63">
        <v>3709783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4.9599763554025603E-3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X63" s="2">
        <f t="shared" si="0"/>
        <v>4.9599763554025603E-3</v>
      </c>
      <c r="Y63" s="2">
        <f t="shared" si="1"/>
        <v>0</v>
      </c>
      <c r="Z63" s="2">
        <f>IF(Y63&gt;$W$1,HLOOKUP(Y63,B63:$U$1923,ROW($B$1924)-ROW($A63),FALSE),0)</f>
        <v>0</v>
      </c>
      <c r="AA63" s="2">
        <f t="shared" si="2"/>
        <v>0</v>
      </c>
      <c r="AB63" s="2">
        <f>VLOOKUP(A63,segment1_SB_quantity!$A$2:$B$1922,2,FALSE)</f>
        <v>2</v>
      </c>
      <c r="AC63" s="4">
        <f t="shared" si="7"/>
        <v>0.2019</v>
      </c>
      <c r="AD63">
        <f t="shared" si="3"/>
        <v>0</v>
      </c>
      <c r="AE63">
        <f t="shared" si="8"/>
        <v>0.83166700000000005</v>
      </c>
      <c r="AF63" s="2">
        <f t="shared" si="4"/>
        <v>0</v>
      </c>
      <c r="AG63" s="2">
        <f t="shared" si="5"/>
        <v>0</v>
      </c>
      <c r="AH63" s="1">
        <f t="shared" si="6"/>
        <v>0</v>
      </c>
    </row>
    <row r="64" spans="1:34" x14ac:dyDescent="0.55000000000000004">
      <c r="A64">
        <v>3709984</v>
      </c>
      <c r="B64" s="2">
        <v>0.111036598810375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X64" s="2">
        <f t="shared" si="0"/>
        <v>0.111036598810375</v>
      </c>
      <c r="Y64" s="2">
        <f t="shared" si="1"/>
        <v>0</v>
      </c>
      <c r="Z64" s="2">
        <f>IF(Y64&gt;$W$1,HLOOKUP(Y64,B64:$U$1923,ROW($B$1924)-ROW($A64),FALSE),0)</f>
        <v>0</v>
      </c>
      <c r="AA64" s="2">
        <f t="shared" si="2"/>
        <v>0</v>
      </c>
      <c r="AB64" s="2">
        <f>VLOOKUP(A64,segment1_SB_quantity!$A$2:$B$1922,2,FALSE)</f>
        <v>2</v>
      </c>
      <c r="AC64" s="4">
        <f t="shared" si="7"/>
        <v>0.2019</v>
      </c>
      <c r="AD64">
        <f t="shared" si="3"/>
        <v>0</v>
      </c>
      <c r="AE64">
        <f t="shared" si="8"/>
        <v>0.83166700000000005</v>
      </c>
      <c r="AF64" s="2">
        <f t="shared" si="4"/>
        <v>0</v>
      </c>
      <c r="AG64" s="2">
        <f t="shared" si="5"/>
        <v>0</v>
      </c>
      <c r="AH64" s="1">
        <f t="shared" si="6"/>
        <v>0</v>
      </c>
    </row>
    <row r="65" spans="1:34" x14ac:dyDescent="0.55000000000000004">
      <c r="A65">
        <v>3759797</v>
      </c>
      <c r="B65" s="2">
        <v>0</v>
      </c>
      <c r="C65" s="2">
        <v>0.31157470046058999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X65" s="2">
        <f t="shared" si="0"/>
        <v>0.31157470046058999</v>
      </c>
      <c r="Y65" s="2">
        <f t="shared" si="1"/>
        <v>0</v>
      </c>
      <c r="Z65" s="2">
        <f>IF(Y65&gt;$W$1,HLOOKUP(Y65,B65:$U$1923,ROW($B$1924)-ROW($A65),FALSE),0)</f>
        <v>0</v>
      </c>
      <c r="AA65" s="2">
        <f t="shared" si="2"/>
        <v>0</v>
      </c>
      <c r="AB65" s="2">
        <f>VLOOKUP(A65,segment1_SB_quantity!$A$2:$B$1922,2,FALSE)</f>
        <v>17</v>
      </c>
      <c r="AC65" s="4">
        <f t="shared" si="7"/>
        <v>0.2019</v>
      </c>
      <c r="AD65">
        <f t="shared" si="3"/>
        <v>0</v>
      </c>
      <c r="AE65">
        <f t="shared" si="8"/>
        <v>0.83166700000000005</v>
      </c>
      <c r="AF65" s="2">
        <f t="shared" si="4"/>
        <v>0</v>
      </c>
      <c r="AG65" s="2">
        <f t="shared" si="5"/>
        <v>0</v>
      </c>
      <c r="AH65" s="1">
        <f t="shared" si="6"/>
        <v>0</v>
      </c>
    </row>
    <row r="66" spans="1:34" x14ac:dyDescent="0.55000000000000004">
      <c r="A66">
        <v>3789930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2.3184782029606399E-7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X66" s="2">
        <f t="shared" si="0"/>
        <v>2.3184782029606399E-7</v>
      </c>
      <c r="Y66" s="2">
        <f t="shared" si="1"/>
        <v>0</v>
      </c>
      <c r="Z66" s="2">
        <f>IF(Y66&gt;$W$1,HLOOKUP(Y66,B66:$U$1923,ROW($B$1924)-ROW($A66),FALSE),0)</f>
        <v>0</v>
      </c>
      <c r="AA66" s="2">
        <f t="shared" si="2"/>
        <v>0</v>
      </c>
      <c r="AB66" s="2">
        <f>VLOOKUP(A66,segment1_SB_quantity!$A$2:$B$1922,2,FALSE)</f>
        <v>13</v>
      </c>
      <c r="AC66" s="4">
        <f t="shared" si="7"/>
        <v>0.2019</v>
      </c>
      <c r="AD66">
        <f t="shared" si="3"/>
        <v>0</v>
      </c>
      <c r="AE66">
        <f t="shared" si="8"/>
        <v>0.83166700000000005</v>
      </c>
      <c r="AF66" s="2">
        <f t="shared" si="4"/>
        <v>0</v>
      </c>
      <c r="AG66" s="2">
        <f t="shared" si="5"/>
        <v>0</v>
      </c>
      <c r="AH66" s="1">
        <f t="shared" si="6"/>
        <v>0</v>
      </c>
    </row>
    <row r="67" spans="1:34" x14ac:dyDescent="0.55000000000000004">
      <c r="A67">
        <v>3809781</v>
      </c>
      <c r="B67" s="2">
        <v>1.9389625355550801E-2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X67" s="2">
        <f t="shared" ref="X67:X130" si="9">MAX(B67:U67)</f>
        <v>1.9389625355550801E-2</v>
      </c>
      <c r="Y67" s="2">
        <f t="shared" ref="Y67:Y130" si="10">IF(X67&gt;$W$1,X67,0)</f>
        <v>0</v>
      </c>
      <c r="Z67" s="2">
        <f>IF(Y67&gt;$W$1,HLOOKUP(Y67,B67:$U$1923,ROW($B$1924)-ROW($A67),FALSE),0)</f>
        <v>0</v>
      </c>
      <c r="AA67" s="2">
        <f t="shared" ref="AA67:AA130" si="11">IF(Z67&gt;0,HLOOKUP(Z67,$B$1923:$U$1924,2,FALSE),0)</f>
        <v>0</v>
      </c>
      <c r="AB67" s="2">
        <f>VLOOKUP(A67,segment1_SB_quantity!$A$2:$B$1922,2,FALSE)</f>
        <v>1</v>
      </c>
      <c r="AC67" s="4">
        <f t="shared" si="7"/>
        <v>0.2019</v>
      </c>
      <c r="AD67">
        <f t="shared" ref="AD67:AD130" si="12">IF(AA67&gt;0,AB67*AC67,0)</f>
        <v>0</v>
      </c>
      <c r="AE67">
        <f t="shared" si="8"/>
        <v>0.83166700000000005</v>
      </c>
      <c r="AF67" s="2">
        <f t="shared" ref="AF67:AF130" si="13">AD67*AE67</f>
        <v>0</v>
      </c>
      <c r="AG67" s="2">
        <f t="shared" ref="AG67:AG130" si="14">AA67*AE67*AD67</f>
        <v>0</v>
      </c>
      <c r="AH67" s="1">
        <f t="shared" ref="AH67:AH130" si="15">IF(AG67&gt;0,AF67/AG67,0)</f>
        <v>0</v>
      </c>
    </row>
    <row r="68" spans="1:34" x14ac:dyDescent="0.55000000000000004">
      <c r="A68">
        <v>3809808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2.5300428135507799E-9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X68" s="2">
        <f t="shared" si="9"/>
        <v>2.5300428135507799E-9</v>
      </c>
      <c r="Y68" s="2">
        <f t="shared" si="10"/>
        <v>0</v>
      </c>
      <c r="Z68" s="2">
        <f>IF(Y68&gt;$W$1,HLOOKUP(Y68,B68:$U$1923,ROW($B$1924)-ROW($A68),FALSE),0)</f>
        <v>0</v>
      </c>
      <c r="AA68" s="2">
        <f t="shared" si="11"/>
        <v>0</v>
      </c>
      <c r="AB68" s="2">
        <f>VLOOKUP(A68,segment1_SB_quantity!$A$2:$B$1922,2,FALSE)</f>
        <v>210</v>
      </c>
      <c r="AC68" s="4">
        <f t="shared" ref="AC68:AC131" si="16">AC67</f>
        <v>0.2019</v>
      </c>
      <c r="AD68">
        <f t="shared" si="12"/>
        <v>0</v>
      </c>
      <c r="AE68">
        <f t="shared" ref="AE68:AE131" si="17">AE67</f>
        <v>0.83166700000000005</v>
      </c>
      <c r="AF68" s="2">
        <f t="shared" si="13"/>
        <v>0</v>
      </c>
      <c r="AG68" s="2">
        <f t="shared" si="14"/>
        <v>0</v>
      </c>
      <c r="AH68" s="1">
        <f t="shared" si="15"/>
        <v>0</v>
      </c>
    </row>
    <row r="69" spans="1:34" x14ac:dyDescent="0.55000000000000004">
      <c r="A69">
        <v>3849717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4.0304146709215704E-3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X69" s="2">
        <f t="shared" si="9"/>
        <v>4.0304146709215704E-3</v>
      </c>
      <c r="Y69" s="2">
        <f t="shared" si="10"/>
        <v>0</v>
      </c>
      <c r="Z69" s="2">
        <f>IF(Y69&gt;$W$1,HLOOKUP(Y69,B69:$U$1923,ROW($B$1924)-ROW($A69),FALSE),0)</f>
        <v>0</v>
      </c>
      <c r="AA69" s="2">
        <f t="shared" si="11"/>
        <v>0</v>
      </c>
      <c r="AB69" s="2">
        <f>VLOOKUP(A69,segment1_SB_quantity!$A$2:$B$1922,2,FALSE)</f>
        <v>98</v>
      </c>
      <c r="AC69" s="4">
        <f t="shared" si="16"/>
        <v>0.2019</v>
      </c>
      <c r="AD69">
        <f t="shared" si="12"/>
        <v>0</v>
      </c>
      <c r="AE69">
        <f t="shared" si="17"/>
        <v>0.83166700000000005</v>
      </c>
      <c r="AF69" s="2">
        <f t="shared" si="13"/>
        <v>0</v>
      </c>
      <c r="AG69" s="2">
        <f t="shared" si="14"/>
        <v>0</v>
      </c>
      <c r="AH69" s="1">
        <f t="shared" si="15"/>
        <v>0</v>
      </c>
    </row>
    <row r="70" spans="1:34" x14ac:dyDescent="0.55000000000000004">
      <c r="A70">
        <v>3969876</v>
      </c>
      <c r="B70" s="2">
        <v>0</v>
      </c>
      <c r="C70" s="2">
        <v>0</v>
      </c>
      <c r="D70" s="2">
        <v>0</v>
      </c>
      <c r="E70" s="2">
        <v>0</v>
      </c>
      <c r="F70" s="2">
        <v>2.50952818683946E-2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X70" s="2">
        <f t="shared" si="9"/>
        <v>2.50952818683946E-2</v>
      </c>
      <c r="Y70" s="2">
        <f t="shared" si="10"/>
        <v>0</v>
      </c>
      <c r="Z70" s="2">
        <f>IF(Y70&gt;$W$1,HLOOKUP(Y70,B70:$U$1923,ROW($B$1924)-ROW($A70),FALSE),0)</f>
        <v>0</v>
      </c>
      <c r="AA70" s="2">
        <f t="shared" si="11"/>
        <v>0</v>
      </c>
      <c r="AB70" s="2">
        <f>VLOOKUP(A70,segment1_SB_quantity!$A$2:$B$1922,2,FALSE)</f>
        <v>194</v>
      </c>
      <c r="AC70" s="4">
        <f t="shared" si="16"/>
        <v>0.2019</v>
      </c>
      <c r="AD70">
        <f t="shared" si="12"/>
        <v>0</v>
      </c>
      <c r="AE70">
        <f t="shared" si="17"/>
        <v>0.83166700000000005</v>
      </c>
      <c r="AF70" s="2">
        <f t="shared" si="13"/>
        <v>0</v>
      </c>
      <c r="AG70" s="2">
        <f t="shared" si="14"/>
        <v>0</v>
      </c>
      <c r="AH70" s="1">
        <f t="shared" si="15"/>
        <v>0</v>
      </c>
    </row>
    <row r="71" spans="1:34" x14ac:dyDescent="0.55000000000000004">
      <c r="A71">
        <v>4029818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1.2736293737383201E-2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X71" s="2">
        <f t="shared" si="9"/>
        <v>1.2736293737383201E-2</v>
      </c>
      <c r="Y71" s="2">
        <f t="shared" si="10"/>
        <v>0</v>
      </c>
      <c r="Z71" s="2">
        <f>IF(Y71&gt;$W$1,HLOOKUP(Y71,B71:$U$1923,ROW($B$1924)-ROW($A71),FALSE),0)</f>
        <v>0</v>
      </c>
      <c r="AA71" s="2">
        <f t="shared" si="11"/>
        <v>0</v>
      </c>
      <c r="AB71" s="2">
        <f>VLOOKUP(A71,segment1_SB_quantity!$A$2:$B$1922,2,FALSE)</f>
        <v>4</v>
      </c>
      <c r="AC71" s="4">
        <f t="shared" si="16"/>
        <v>0.2019</v>
      </c>
      <c r="AD71">
        <f t="shared" si="12"/>
        <v>0</v>
      </c>
      <c r="AE71">
        <f t="shared" si="17"/>
        <v>0.83166700000000005</v>
      </c>
      <c r="AF71" s="2">
        <f t="shared" si="13"/>
        <v>0</v>
      </c>
      <c r="AG71" s="2">
        <f t="shared" si="14"/>
        <v>0</v>
      </c>
      <c r="AH71" s="1">
        <f t="shared" si="15"/>
        <v>0</v>
      </c>
    </row>
    <row r="72" spans="1:34" x14ac:dyDescent="0.55000000000000004">
      <c r="A72">
        <v>4029893</v>
      </c>
      <c r="B72" s="2">
        <v>0</v>
      </c>
      <c r="C72" s="2">
        <v>0</v>
      </c>
      <c r="D72" s="2">
        <v>0.21964439705056099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X72" s="2">
        <f t="shared" si="9"/>
        <v>0.21964439705056099</v>
      </c>
      <c r="Y72" s="2">
        <f t="shared" si="10"/>
        <v>0</v>
      </c>
      <c r="Z72" s="2">
        <f>IF(Y72&gt;$W$1,HLOOKUP(Y72,B72:$U$1923,ROW($B$1924)-ROW($A72),FALSE),0)</f>
        <v>0</v>
      </c>
      <c r="AA72" s="2">
        <f t="shared" si="11"/>
        <v>0</v>
      </c>
      <c r="AB72" s="2">
        <f>VLOOKUP(A72,segment1_SB_quantity!$A$2:$B$1922,2,FALSE)</f>
        <v>101</v>
      </c>
      <c r="AC72" s="4">
        <f t="shared" si="16"/>
        <v>0.2019</v>
      </c>
      <c r="AD72">
        <f t="shared" si="12"/>
        <v>0</v>
      </c>
      <c r="AE72">
        <f t="shared" si="17"/>
        <v>0.83166700000000005</v>
      </c>
      <c r="AF72" s="2">
        <f t="shared" si="13"/>
        <v>0</v>
      </c>
      <c r="AG72" s="2">
        <f t="shared" si="14"/>
        <v>0</v>
      </c>
      <c r="AH72" s="1">
        <f t="shared" si="15"/>
        <v>0</v>
      </c>
    </row>
    <row r="73" spans="1:34" x14ac:dyDescent="0.55000000000000004">
      <c r="A73">
        <v>4139611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0.38803149914509799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X73" s="2">
        <f t="shared" si="9"/>
        <v>0.38803149914509799</v>
      </c>
      <c r="Y73" s="2">
        <f t="shared" si="10"/>
        <v>0</v>
      </c>
      <c r="Z73" s="2">
        <f>IF(Y73&gt;$W$1,HLOOKUP(Y73,B73:$U$1923,ROW($B$1924)-ROW($A73),FALSE),0)</f>
        <v>0</v>
      </c>
      <c r="AA73" s="2">
        <f t="shared" si="11"/>
        <v>0</v>
      </c>
      <c r="AB73" s="2">
        <f>VLOOKUP(A73,segment1_SB_quantity!$A$2:$B$1922,2,FALSE)</f>
        <v>129</v>
      </c>
      <c r="AC73" s="4">
        <f t="shared" si="16"/>
        <v>0.2019</v>
      </c>
      <c r="AD73">
        <f t="shared" si="12"/>
        <v>0</v>
      </c>
      <c r="AE73">
        <f t="shared" si="17"/>
        <v>0.83166700000000005</v>
      </c>
      <c r="AF73" s="2">
        <f t="shared" si="13"/>
        <v>0</v>
      </c>
      <c r="AG73" s="2">
        <f t="shared" si="14"/>
        <v>0</v>
      </c>
      <c r="AH73" s="1">
        <f t="shared" si="15"/>
        <v>0</v>
      </c>
    </row>
    <row r="74" spans="1:34" x14ac:dyDescent="0.55000000000000004">
      <c r="A74">
        <v>4309605</v>
      </c>
      <c r="B74" s="2">
        <v>0</v>
      </c>
      <c r="C74" s="2">
        <v>0</v>
      </c>
      <c r="D74" s="2">
        <v>0</v>
      </c>
      <c r="E74" s="2">
        <v>0</v>
      </c>
      <c r="F74" s="2">
        <v>2.7375156379406702E-2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X74" s="2">
        <f t="shared" si="9"/>
        <v>2.7375156379406702E-2</v>
      </c>
      <c r="Y74" s="2">
        <f t="shared" si="10"/>
        <v>0</v>
      </c>
      <c r="Z74" s="2">
        <f>IF(Y74&gt;$W$1,HLOOKUP(Y74,B74:$U$1923,ROW($B$1924)-ROW($A74),FALSE),0)</f>
        <v>0</v>
      </c>
      <c r="AA74" s="2">
        <f t="shared" si="11"/>
        <v>0</v>
      </c>
      <c r="AB74" s="2">
        <f>VLOOKUP(A74,segment1_SB_quantity!$A$2:$B$1922,2,FALSE)</f>
        <v>40</v>
      </c>
      <c r="AC74" s="4">
        <f t="shared" si="16"/>
        <v>0.2019</v>
      </c>
      <c r="AD74">
        <f t="shared" si="12"/>
        <v>0</v>
      </c>
      <c r="AE74">
        <f t="shared" si="17"/>
        <v>0.83166700000000005</v>
      </c>
      <c r="AF74" s="2">
        <f t="shared" si="13"/>
        <v>0</v>
      </c>
      <c r="AG74" s="2">
        <f t="shared" si="14"/>
        <v>0</v>
      </c>
      <c r="AH74" s="1">
        <f t="shared" si="15"/>
        <v>0</v>
      </c>
    </row>
    <row r="75" spans="1:34" x14ac:dyDescent="0.55000000000000004">
      <c r="A75">
        <v>4339680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5.0265010845511804E-3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X75" s="2">
        <f t="shared" si="9"/>
        <v>5.0265010845511804E-3</v>
      </c>
      <c r="Y75" s="2">
        <f t="shared" si="10"/>
        <v>0</v>
      </c>
      <c r="Z75" s="2">
        <f>IF(Y75&gt;$W$1,HLOOKUP(Y75,B75:$U$1923,ROW($B$1924)-ROW($A75),FALSE),0)</f>
        <v>0</v>
      </c>
      <c r="AA75" s="2">
        <f t="shared" si="11"/>
        <v>0</v>
      </c>
      <c r="AB75" s="2">
        <f>VLOOKUP(A75,segment1_SB_quantity!$A$2:$B$1922,2,FALSE)</f>
        <v>26</v>
      </c>
      <c r="AC75" s="4">
        <f t="shared" si="16"/>
        <v>0.2019</v>
      </c>
      <c r="AD75">
        <f t="shared" si="12"/>
        <v>0</v>
      </c>
      <c r="AE75">
        <f t="shared" si="17"/>
        <v>0.83166700000000005</v>
      </c>
      <c r="AF75" s="2">
        <f t="shared" si="13"/>
        <v>0</v>
      </c>
      <c r="AG75" s="2">
        <f t="shared" si="14"/>
        <v>0</v>
      </c>
      <c r="AH75" s="1">
        <f t="shared" si="15"/>
        <v>0</v>
      </c>
    </row>
    <row r="76" spans="1:34" x14ac:dyDescent="0.55000000000000004">
      <c r="A76">
        <v>4349684</v>
      </c>
      <c r="B76" s="2">
        <v>0</v>
      </c>
      <c r="C76" s="2">
        <v>0</v>
      </c>
      <c r="D76" s="2">
        <v>0</v>
      </c>
      <c r="E76" s="2">
        <v>0</v>
      </c>
      <c r="F76" s="2">
        <v>4.35283963681398E-2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X76" s="2">
        <f t="shared" si="9"/>
        <v>4.35283963681398E-2</v>
      </c>
      <c r="Y76" s="2">
        <f t="shared" si="10"/>
        <v>0</v>
      </c>
      <c r="Z76" s="2">
        <f>IF(Y76&gt;$W$1,HLOOKUP(Y76,B76:$U$1923,ROW($B$1924)-ROW($A76),FALSE),0)</f>
        <v>0</v>
      </c>
      <c r="AA76" s="2">
        <f t="shared" si="11"/>
        <v>0</v>
      </c>
      <c r="AB76" s="2">
        <f>VLOOKUP(A76,segment1_SB_quantity!$A$2:$B$1922,2,FALSE)</f>
        <v>11</v>
      </c>
      <c r="AC76" s="4">
        <f t="shared" si="16"/>
        <v>0.2019</v>
      </c>
      <c r="AD76">
        <f t="shared" si="12"/>
        <v>0</v>
      </c>
      <c r="AE76">
        <f t="shared" si="17"/>
        <v>0.83166700000000005</v>
      </c>
      <c r="AF76" s="2">
        <f t="shared" si="13"/>
        <v>0</v>
      </c>
      <c r="AG76" s="2">
        <f t="shared" si="14"/>
        <v>0</v>
      </c>
      <c r="AH76" s="1">
        <f t="shared" si="15"/>
        <v>0</v>
      </c>
    </row>
    <row r="77" spans="1:34" x14ac:dyDescent="0.55000000000000004">
      <c r="A77">
        <v>4459947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0.44401396199238502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X77" s="2">
        <f t="shared" si="9"/>
        <v>0.44401396199238502</v>
      </c>
      <c r="Y77" s="2">
        <f t="shared" si="10"/>
        <v>0</v>
      </c>
      <c r="Z77" s="2">
        <f>IF(Y77&gt;$W$1,HLOOKUP(Y77,B77:$U$1923,ROW($B$1924)-ROW($A77),FALSE),0)</f>
        <v>0</v>
      </c>
      <c r="AA77" s="2">
        <f t="shared" si="11"/>
        <v>0</v>
      </c>
      <c r="AB77" s="2">
        <f>VLOOKUP(A77,segment1_SB_quantity!$A$2:$B$1922,2,FALSE)</f>
        <v>3</v>
      </c>
      <c r="AC77" s="4">
        <f t="shared" si="16"/>
        <v>0.2019</v>
      </c>
      <c r="AD77">
        <f t="shared" si="12"/>
        <v>0</v>
      </c>
      <c r="AE77">
        <f t="shared" si="17"/>
        <v>0.83166700000000005</v>
      </c>
      <c r="AF77" s="2">
        <f t="shared" si="13"/>
        <v>0</v>
      </c>
      <c r="AG77" s="2">
        <f t="shared" si="14"/>
        <v>0</v>
      </c>
      <c r="AH77" s="1">
        <f t="shared" si="15"/>
        <v>0</v>
      </c>
    </row>
    <row r="78" spans="1:34" x14ac:dyDescent="0.55000000000000004">
      <c r="A78">
        <v>4529875</v>
      </c>
      <c r="B78" s="2">
        <v>5.8411625137833101E-5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X78" s="2">
        <f t="shared" si="9"/>
        <v>5.8411625137833101E-5</v>
      </c>
      <c r="Y78" s="2">
        <f t="shared" si="10"/>
        <v>0</v>
      </c>
      <c r="Z78" s="2">
        <f>IF(Y78&gt;$W$1,HLOOKUP(Y78,B78:$U$1923,ROW($B$1924)-ROW($A78),FALSE),0)</f>
        <v>0</v>
      </c>
      <c r="AA78" s="2">
        <f t="shared" si="11"/>
        <v>0</v>
      </c>
      <c r="AB78" s="2">
        <f>VLOOKUP(A78,segment1_SB_quantity!$A$2:$B$1922,2,FALSE)</f>
        <v>1</v>
      </c>
      <c r="AC78" s="4">
        <f t="shared" si="16"/>
        <v>0.2019</v>
      </c>
      <c r="AD78">
        <f t="shared" si="12"/>
        <v>0</v>
      </c>
      <c r="AE78">
        <f t="shared" si="17"/>
        <v>0.83166700000000005</v>
      </c>
      <c r="AF78" s="2">
        <f t="shared" si="13"/>
        <v>0</v>
      </c>
      <c r="AG78" s="2">
        <f t="shared" si="14"/>
        <v>0</v>
      </c>
      <c r="AH78" s="1">
        <f t="shared" si="15"/>
        <v>0</v>
      </c>
    </row>
    <row r="79" spans="1:34" x14ac:dyDescent="0.55000000000000004">
      <c r="A79">
        <v>4559994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2.1804140339441898E-3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X79" s="2">
        <f t="shared" si="9"/>
        <v>2.1804140339441898E-3</v>
      </c>
      <c r="Y79" s="2">
        <f t="shared" si="10"/>
        <v>0</v>
      </c>
      <c r="Z79" s="2">
        <f>IF(Y79&gt;$W$1,HLOOKUP(Y79,B79:$U$1923,ROW($B$1924)-ROW($A79),FALSE),0)</f>
        <v>0</v>
      </c>
      <c r="AA79" s="2">
        <f t="shared" si="11"/>
        <v>0</v>
      </c>
      <c r="AB79" s="2">
        <f>VLOOKUP(A79,segment1_SB_quantity!$A$2:$B$1922,2,FALSE)</f>
        <v>7</v>
      </c>
      <c r="AC79" s="4">
        <f t="shared" si="16"/>
        <v>0.2019</v>
      </c>
      <c r="AD79">
        <f t="shared" si="12"/>
        <v>0</v>
      </c>
      <c r="AE79">
        <f t="shared" si="17"/>
        <v>0.83166700000000005</v>
      </c>
      <c r="AF79" s="2">
        <f t="shared" si="13"/>
        <v>0</v>
      </c>
      <c r="AG79" s="2">
        <f t="shared" si="14"/>
        <v>0</v>
      </c>
      <c r="AH79" s="1">
        <f t="shared" si="15"/>
        <v>0</v>
      </c>
    </row>
    <row r="80" spans="1:34" x14ac:dyDescent="0.55000000000000004">
      <c r="A80">
        <v>4579768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1.34951363721545E-2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X80" s="2">
        <f t="shared" si="9"/>
        <v>1.34951363721545E-2</v>
      </c>
      <c r="Y80" s="2">
        <f t="shared" si="10"/>
        <v>0</v>
      </c>
      <c r="Z80" s="2">
        <f>IF(Y80&gt;$W$1,HLOOKUP(Y80,B80:$U$1923,ROW($B$1924)-ROW($A80),FALSE),0)</f>
        <v>0</v>
      </c>
      <c r="AA80" s="2">
        <f t="shared" si="11"/>
        <v>0</v>
      </c>
      <c r="AB80" s="2">
        <f>VLOOKUP(A80,segment1_SB_quantity!$A$2:$B$1922,2,FALSE)</f>
        <v>23</v>
      </c>
      <c r="AC80" s="4">
        <f t="shared" si="16"/>
        <v>0.2019</v>
      </c>
      <c r="AD80">
        <f t="shared" si="12"/>
        <v>0</v>
      </c>
      <c r="AE80">
        <f t="shared" si="17"/>
        <v>0.83166700000000005</v>
      </c>
      <c r="AF80" s="2">
        <f t="shared" si="13"/>
        <v>0</v>
      </c>
      <c r="AG80" s="2">
        <f t="shared" si="14"/>
        <v>0</v>
      </c>
      <c r="AH80" s="1">
        <f t="shared" si="15"/>
        <v>0</v>
      </c>
    </row>
    <row r="81" spans="1:34" x14ac:dyDescent="0.55000000000000004">
      <c r="A81">
        <v>4619713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0.451266273746671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X81" s="2">
        <f t="shared" si="9"/>
        <v>0.451266273746671</v>
      </c>
      <c r="Y81" s="2">
        <f t="shared" si="10"/>
        <v>0</v>
      </c>
      <c r="Z81" s="2">
        <f>IF(Y81&gt;$W$1,HLOOKUP(Y81,B81:$U$1923,ROW($B$1924)-ROW($A81),FALSE),0)</f>
        <v>0</v>
      </c>
      <c r="AA81" s="2">
        <f t="shared" si="11"/>
        <v>0</v>
      </c>
      <c r="AB81" s="2">
        <f>VLOOKUP(A81,segment1_SB_quantity!$A$2:$B$1922,2,FALSE)</f>
        <v>20</v>
      </c>
      <c r="AC81" s="4">
        <f t="shared" si="16"/>
        <v>0.2019</v>
      </c>
      <c r="AD81">
        <f t="shared" si="12"/>
        <v>0</v>
      </c>
      <c r="AE81">
        <f t="shared" si="17"/>
        <v>0.83166700000000005</v>
      </c>
      <c r="AF81" s="2">
        <f t="shared" si="13"/>
        <v>0</v>
      </c>
      <c r="AG81" s="2">
        <f t="shared" si="14"/>
        <v>0</v>
      </c>
      <c r="AH81" s="1">
        <f t="shared" si="15"/>
        <v>0</v>
      </c>
    </row>
    <row r="82" spans="1:34" x14ac:dyDescent="0.55000000000000004">
      <c r="A82">
        <v>4669549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7.7960683830737898E-2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X82" s="2">
        <f t="shared" si="9"/>
        <v>7.7960683830737898E-2</v>
      </c>
      <c r="Y82" s="2">
        <f t="shared" si="10"/>
        <v>0</v>
      </c>
      <c r="Z82" s="2">
        <f>IF(Y82&gt;$W$1,HLOOKUP(Y82,B82:$U$1923,ROW($B$1924)-ROW($A82),FALSE),0)</f>
        <v>0</v>
      </c>
      <c r="AA82" s="2">
        <f t="shared" si="11"/>
        <v>0</v>
      </c>
      <c r="AB82" s="2">
        <f>VLOOKUP(A82,segment1_SB_quantity!$A$2:$B$1922,2,FALSE)</f>
        <v>1</v>
      </c>
      <c r="AC82" s="4">
        <f t="shared" si="16"/>
        <v>0.2019</v>
      </c>
      <c r="AD82">
        <f t="shared" si="12"/>
        <v>0</v>
      </c>
      <c r="AE82">
        <f t="shared" si="17"/>
        <v>0.83166700000000005</v>
      </c>
      <c r="AF82" s="2">
        <f t="shared" si="13"/>
        <v>0</v>
      </c>
      <c r="AG82" s="2">
        <f t="shared" si="14"/>
        <v>0</v>
      </c>
      <c r="AH82" s="1">
        <f t="shared" si="15"/>
        <v>0</v>
      </c>
    </row>
    <row r="83" spans="1:34" x14ac:dyDescent="0.55000000000000004">
      <c r="A83">
        <v>4679726</v>
      </c>
      <c r="B83" s="2">
        <v>9.7788117521249399E-2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X83" s="2">
        <f t="shared" si="9"/>
        <v>9.7788117521249399E-2</v>
      </c>
      <c r="Y83" s="2">
        <f t="shared" si="10"/>
        <v>0</v>
      </c>
      <c r="Z83" s="2">
        <f>IF(Y83&gt;$W$1,HLOOKUP(Y83,B83:$U$1923,ROW($B$1924)-ROW($A83),FALSE),0)</f>
        <v>0</v>
      </c>
      <c r="AA83" s="2">
        <f t="shared" si="11"/>
        <v>0</v>
      </c>
      <c r="AB83" s="2">
        <f>VLOOKUP(A83,segment1_SB_quantity!$A$2:$B$1922,2,FALSE)</f>
        <v>1</v>
      </c>
      <c r="AC83" s="4">
        <f t="shared" si="16"/>
        <v>0.2019</v>
      </c>
      <c r="AD83">
        <f t="shared" si="12"/>
        <v>0</v>
      </c>
      <c r="AE83">
        <f t="shared" si="17"/>
        <v>0.83166700000000005</v>
      </c>
      <c r="AF83" s="2">
        <f t="shared" si="13"/>
        <v>0</v>
      </c>
      <c r="AG83" s="2">
        <f t="shared" si="14"/>
        <v>0</v>
      </c>
      <c r="AH83" s="1">
        <f t="shared" si="15"/>
        <v>0</v>
      </c>
    </row>
    <row r="84" spans="1:34" x14ac:dyDescent="0.55000000000000004">
      <c r="A84">
        <v>4779672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1.7900067558543E-3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X84" s="2">
        <f t="shared" si="9"/>
        <v>1.7900067558543E-3</v>
      </c>
      <c r="Y84" s="2">
        <f t="shared" si="10"/>
        <v>0</v>
      </c>
      <c r="Z84" s="2">
        <f>IF(Y84&gt;$W$1,HLOOKUP(Y84,B84:$U$1923,ROW($B$1924)-ROW($A84),FALSE),0)</f>
        <v>0</v>
      </c>
      <c r="AA84" s="2">
        <f t="shared" si="11"/>
        <v>0</v>
      </c>
      <c r="AB84" s="2">
        <f>VLOOKUP(A84,segment1_SB_quantity!$A$2:$B$1922,2,FALSE)</f>
        <v>68</v>
      </c>
      <c r="AC84" s="4">
        <f t="shared" si="16"/>
        <v>0.2019</v>
      </c>
      <c r="AD84">
        <f t="shared" si="12"/>
        <v>0</v>
      </c>
      <c r="AE84">
        <f t="shared" si="17"/>
        <v>0.83166700000000005</v>
      </c>
      <c r="AF84" s="2">
        <f t="shared" si="13"/>
        <v>0</v>
      </c>
      <c r="AG84" s="2">
        <f t="shared" si="14"/>
        <v>0</v>
      </c>
      <c r="AH84" s="1">
        <f t="shared" si="15"/>
        <v>0</v>
      </c>
    </row>
    <row r="85" spans="1:34" x14ac:dyDescent="0.55000000000000004">
      <c r="A85">
        <v>4819766</v>
      </c>
      <c r="B85" s="2">
        <v>0</v>
      </c>
      <c r="C85" s="2">
        <v>0</v>
      </c>
      <c r="D85" s="2">
        <v>0</v>
      </c>
      <c r="E85" s="2">
        <v>0</v>
      </c>
      <c r="F85" s="2">
        <v>3.5200341902926403E-2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X85" s="2">
        <f t="shared" si="9"/>
        <v>3.5200341902926403E-2</v>
      </c>
      <c r="Y85" s="2">
        <f t="shared" si="10"/>
        <v>0</v>
      </c>
      <c r="Z85" s="2">
        <f>IF(Y85&gt;$W$1,HLOOKUP(Y85,B85:$U$1923,ROW($B$1924)-ROW($A85),FALSE),0)</f>
        <v>0</v>
      </c>
      <c r="AA85" s="2">
        <f t="shared" si="11"/>
        <v>0</v>
      </c>
      <c r="AB85" s="2">
        <f>VLOOKUP(A85,segment1_SB_quantity!$A$2:$B$1922,2,FALSE)</f>
        <v>86</v>
      </c>
      <c r="AC85" s="4">
        <f t="shared" si="16"/>
        <v>0.2019</v>
      </c>
      <c r="AD85">
        <f t="shared" si="12"/>
        <v>0</v>
      </c>
      <c r="AE85">
        <f t="shared" si="17"/>
        <v>0.83166700000000005</v>
      </c>
      <c r="AF85" s="2">
        <f t="shared" si="13"/>
        <v>0</v>
      </c>
      <c r="AG85" s="2">
        <f t="shared" si="14"/>
        <v>0</v>
      </c>
      <c r="AH85" s="1">
        <f t="shared" si="15"/>
        <v>0</v>
      </c>
    </row>
    <row r="86" spans="1:34" x14ac:dyDescent="0.55000000000000004">
      <c r="A86">
        <v>4919858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4.3767232020872598E-2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X86" s="2">
        <f t="shared" si="9"/>
        <v>4.3767232020872598E-2</v>
      </c>
      <c r="Y86" s="2">
        <f t="shared" si="10"/>
        <v>0</v>
      </c>
      <c r="Z86" s="2">
        <f>IF(Y86&gt;$W$1,HLOOKUP(Y86,B86:$U$1923,ROW($B$1924)-ROW($A86),FALSE),0)</f>
        <v>0</v>
      </c>
      <c r="AA86" s="2">
        <f t="shared" si="11"/>
        <v>0</v>
      </c>
      <c r="AB86" s="2">
        <f>VLOOKUP(A86,segment1_SB_quantity!$A$2:$B$1922,2,FALSE)</f>
        <v>46</v>
      </c>
      <c r="AC86" s="4">
        <f t="shared" si="16"/>
        <v>0.2019</v>
      </c>
      <c r="AD86">
        <f t="shared" si="12"/>
        <v>0</v>
      </c>
      <c r="AE86">
        <f t="shared" si="17"/>
        <v>0.83166700000000005</v>
      </c>
      <c r="AF86" s="2">
        <f t="shared" si="13"/>
        <v>0</v>
      </c>
      <c r="AG86" s="2">
        <f t="shared" si="14"/>
        <v>0</v>
      </c>
      <c r="AH86" s="1">
        <f t="shared" si="15"/>
        <v>0</v>
      </c>
    </row>
    <row r="87" spans="1:34" x14ac:dyDescent="0.55000000000000004">
      <c r="A87">
        <v>4959859</v>
      </c>
      <c r="B87" s="2">
        <v>0.12393753045894999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X87" s="2">
        <f t="shared" si="9"/>
        <v>0.12393753045894999</v>
      </c>
      <c r="Y87" s="2">
        <f t="shared" si="10"/>
        <v>0</v>
      </c>
      <c r="Z87" s="2">
        <f>IF(Y87&gt;$W$1,HLOOKUP(Y87,B87:$U$1923,ROW($B$1924)-ROW($A87),FALSE),0)</f>
        <v>0</v>
      </c>
      <c r="AA87" s="2">
        <f t="shared" si="11"/>
        <v>0</v>
      </c>
      <c r="AB87" s="2">
        <f>VLOOKUP(A87,segment1_SB_quantity!$A$2:$B$1922,2,FALSE)</f>
        <v>1</v>
      </c>
      <c r="AC87" s="4">
        <f t="shared" si="16"/>
        <v>0.2019</v>
      </c>
      <c r="AD87">
        <f t="shared" si="12"/>
        <v>0</v>
      </c>
      <c r="AE87">
        <f t="shared" si="17"/>
        <v>0.83166700000000005</v>
      </c>
      <c r="AF87" s="2">
        <f t="shared" si="13"/>
        <v>0</v>
      </c>
      <c r="AG87" s="2">
        <f t="shared" si="14"/>
        <v>0</v>
      </c>
      <c r="AH87" s="1">
        <f t="shared" si="15"/>
        <v>0</v>
      </c>
    </row>
    <row r="88" spans="1:34" x14ac:dyDescent="0.55000000000000004">
      <c r="A88">
        <v>4999884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0.18081481186812401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X88" s="2">
        <f t="shared" si="9"/>
        <v>0.18081481186812401</v>
      </c>
      <c r="Y88" s="2">
        <f t="shared" si="10"/>
        <v>0</v>
      </c>
      <c r="Z88" s="2">
        <f>IF(Y88&gt;$W$1,HLOOKUP(Y88,B88:$U$1923,ROW($B$1924)-ROW($A88),FALSE),0)</f>
        <v>0</v>
      </c>
      <c r="AA88" s="2">
        <f t="shared" si="11"/>
        <v>0</v>
      </c>
      <c r="AB88" s="2">
        <f>VLOOKUP(A88,segment1_SB_quantity!$A$2:$B$1922,2,FALSE)</f>
        <v>24</v>
      </c>
      <c r="AC88" s="4">
        <f t="shared" si="16"/>
        <v>0.2019</v>
      </c>
      <c r="AD88">
        <f t="shared" si="12"/>
        <v>0</v>
      </c>
      <c r="AE88">
        <f t="shared" si="17"/>
        <v>0.83166700000000005</v>
      </c>
      <c r="AF88" s="2">
        <f t="shared" si="13"/>
        <v>0</v>
      </c>
      <c r="AG88" s="2">
        <f t="shared" si="14"/>
        <v>0</v>
      </c>
      <c r="AH88" s="1">
        <f t="shared" si="15"/>
        <v>0</v>
      </c>
    </row>
    <row r="89" spans="1:34" x14ac:dyDescent="0.55000000000000004">
      <c r="A89">
        <v>5009580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1.1560266806873601E-2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X89" s="2">
        <f t="shared" si="9"/>
        <v>1.1560266806873601E-2</v>
      </c>
      <c r="Y89" s="2">
        <f t="shared" si="10"/>
        <v>0</v>
      </c>
      <c r="Z89" s="2">
        <f>IF(Y89&gt;$W$1,HLOOKUP(Y89,B89:$U$1923,ROW($B$1924)-ROW($A89),FALSE),0)</f>
        <v>0</v>
      </c>
      <c r="AA89" s="2">
        <f t="shared" si="11"/>
        <v>0</v>
      </c>
      <c r="AB89" s="2">
        <f>VLOOKUP(A89,segment1_SB_quantity!$A$2:$B$1922,2,FALSE)</f>
        <v>49</v>
      </c>
      <c r="AC89" s="4">
        <f t="shared" si="16"/>
        <v>0.2019</v>
      </c>
      <c r="AD89">
        <f t="shared" si="12"/>
        <v>0</v>
      </c>
      <c r="AE89">
        <f t="shared" si="17"/>
        <v>0.83166700000000005</v>
      </c>
      <c r="AF89" s="2">
        <f t="shared" si="13"/>
        <v>0</v>
      </c>
      <c r="AG89" s="2">
        <f t="shared" si="14"/>
        <v>0</v>
      </c>
      <c r="AH89" s="1">
        <f t="shared" si="15"/>
        <v>0</v>
      </c>
    </row>
    <row r="90" spans="1:34" x14ac:dyDescent="0.55000000000000004">
      <c r="A90">
        <v>5049867</v>
      </c>
      <c r="B90" s="2">
        <v>0.101638915645553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X90" s="2">
        <f t="shared" si="9"/>
        <v>0.101638915645553</v>
      </c>
      <c r="Y90" s="2">
        <f t="shared" si="10"/>
        <v>0</v>
      </c>
      <c r="Z90" s="2">
        <f>IF(Y90&gt;$W$1,HLOOKUP(Y90,B90:$U$1923,ROW($B$1924)-ROW($A90),FALSE),0)</f>
        <v>0</v>
      </c>
      <c r="AA90" s="2">
        <f t="shared" si="11"/>
        <v>0</v>
      </c>
      <c r="AB90" s="2">
        <f>VLOOKUP(A90,segment1_SB_quantity!$A$2:$B$1922,2,FALSE)</f>
        <v>17</v>
      </c>
      <c r="AC90" s="4">
        <f t="shared" si="16"/>
        <v>0.2019</v>
      </c>
      <c r="AD90">
        <f t="shared" si="12"/>
        <v>0</v>
      </c>
      <c r="AE90">
        <f t="shared" si="17"/>
        <v>0.83166700000000005</v>
      </c>
      <c r="AF90" s="2">
        <f t="shared" si="13"/>
        <v>0</v>
      </c>
      <c r="AG90" s="2">
        <f t="shared" si="14"/>
        <v>0</v>
      </c>
      <c r="AH90" s="1">
        <f t="shared" si="15"/>
        <v>0</v>
      </c>
    </row>
    <row r="91" spans="1:34" x14ac:dyDescent="0.55000000000000004">
      <c r="A91">
        <v>5089673</v>
      </c>
      <c r="B91" s="2">
        <v>0.10646169342343199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X91" s="2">
        <f t="shared" si="9"/>
        <v>0.10646169342343199</v>
      </c>
      <c r="Y91" s="2">
        <f t="shared" si="10"/>
        <v>0</v>
      </c>
      <c r="Z91" s="2">
        <f>IF(Y91&gt;$W$1,HLOOKUP(Y91,B91:$U$1923,ROW($B$1924)-ROW($A91),FALSE),0)</f>
        <v>0</v>
      </c>
      <c r="AA91" s="2">
        <f t="shared" si="11"/>
        <v>0</v>
      </c>
      <c r="AB91" s="2">
        <f>VLOOKUP(A91,segment1_SB_quantity!$A$2:$B$1922,2,FALSE)</f>
        <v>13</v>
      </c>
      <c r="AC91" s="4">
        <f t="shared" si="16"/>
        <v>0.2019</v>
      </c>
      <c r="AD91">
        <f t="shared" si="12"/>
        <v>0</v>
      </c>
      <c r="AE91">
        <f t="shared" si="17"/>
        <v>0.83166700000000005</v>
      </c>
      <c r="AF91" s="2">
        <f t="shared" si="13"/>
        <v>0</v>
      </c>
      <c r="AG91" s="2">
        <f t="shared" si="14"/>
        <v>0</v>
      </c>
      <c r="AH91" s="1">
        <f t="shared" si="15"/>
        <v>0</v>
      </c>
    </row>
    <row r="92" spans="1:34" x14ac:dyDescent="0.55000000000000004">
      <c r="A92">
        <v>5139925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2.4168056240208399E-2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X92" s="2">
        <f t="shared" si="9"/>
        <v>2.4168056240208399E-2</v>
      </c>
      <c r="Y92" s="2">
        <f t="shared" si="10"/>
        <v>0</v>
      </c>
      <c r="Z92" s="2">
        <f>IF(Y92&gt;$W$1,HLOOKUP(Y92,B92:$U$1923,ROW($B$1924)-ROW($A92),FALSE),0)</f>
        <v>0</v>
      </c>
      <c r="AA92" s="2">
        <f t="shared" si="11"/>
        <v>0</v>
      </c>
      <c r="AB92" s="2">
        <f>VLOOKUP(A92,segment1_SB_quantity!$A$2:$B$1922,2,FALSE)</f>
        <v>1</v>
      </c>
      <c r="AC92" s="4">
        <f t="shared" si="16"/>
        <v>0.2019</v>
      </c>
      <c r="AD92">
        <f t="shared" si="12"/>
        <v>0</v>
      </c>
      <c r="AE92">
        <f t="shared" si="17"/>
        <v>0.83166700000000005</v>
      </c>
      <c r="AF92" s="2">
        <f t="shared" si="13"/>
        <v>0</v>
      </c>
      <c r="AG92" s="2">
        <f t="shared" si="14"/>
        <v>0</v>
      </c>
      <c r="AH92" s="1">
        <f t="shared" si="15"/>
        <v>0</v>
      </c>
    </row>
    <row r="93" spans="1:34" x14ac:dyDescent="0.55000000000000004">
      <c r="A93">
        <v>5149765</v>
      </c>
      <c r="B93" s="2">
        <v>0.109022652635739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X93" s="2">
        <f t="shared" si="9"/>
        <v>0.109022652635739</v>
      </c>
      <c r="Y93" s="2">
        <f t="shared" si="10"/>
        <v>0</v>
      </c>
      <c r="Z93" s="2">
        <f>IF(Y93&gt;$W$1,HLOOKUP(Y93,B93:$U$1923,ROW($B$1924)-ROW($A93),FALSE),0)</f>
        <v>0</v>
      </c>
      <c r="AA93" s="2">
        <f t="shared" si="11"/>
        <v>0</v>
      </c>
      <c r="AB93" s="2">
        <f>VLOOKUP(A93,segment1_SB_quantity!$A$2:$B$1922,2,FALSE)</f>
        <v>2</v>
      </c>
      <c r="AC93" s="4">
        <f t="shared" si="16"/>
        <v>0.2019</v>
      </c>
      <c r="AD93">
        <f t="shared" si="12"/>
        <v>0</v>
      </c>
      <c r="AE93">
        <f t="shared" si="17"/>
        <v>0.83166700000000005</v>
      </c>
      <c r="AF93" s="2">
        <f t="shared" si="13"/>
        <v>0</v>
      </c>
      <c r="AG93" s="2">
        <f t="shared" si="14"/>
        <v>0</v>
      </c>
      <c r="AH93" s="1">
        <f t="shared" si="15"/>
        <v>0</v>
      </c>
    </row>
    <row r="94" spans="1:34" x14ac:dyDescent="0.55000000000000004">
      <c r="A94">
        <v>5179927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0.33657243478583498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X94" s="2">
        <f t="shared" si="9"/>
        <v>0.33657243478583498</v>
      </c>
      <c r="Y94" s="2">
        <f t="shared" si="10"/>
        <v>0</v>
      </c>
      <c r="Z94" s="2">
        <f>IF(Y94&gt;$W$1,HLOOKUP(Y94,B94:$U$1923,ROW($B$1924)-ROW($A94),FALSE),0)</f>
        <v>0</v>
      </c>
      <c r="AA94" s="2">
        <f t="shared" si="11"/>
        <v>0</v>
      </c>
      <c r="AB94" s="2">
        <f>VLOOKUP(A94,segment1_SB_quantity!$A$2:$B$1922,2,FALSE)</f>
        <v>6</v>
      </c>
      <c r="AC94" s="4">
        <f t="shared" si="16"/>
        <v>0.2019</v>
      </c>
      <c r="AD94">
        <f t="shared" si="12"/>
        <v>0</v>
      </c>
      <c r="AE94">
        <f t="shared" si="17"/>
        <v>0.83166700000000005</v>
      </c>
      <c r="AF94" s="2">
        <f t="shared" si="13"/>
        <v>0</v>
      </c>
      <c r="AG94" s="2">
        <f t="shared" si="14"/>
        <v>0</v>
      </c>
      <c r="AH94" s="1">
        <f t="shared" si="15"/>
        <v>0</v>
      </c>
    </row>
    <row r="95" spans="1:34" x14ac:dyDescent="0.55000000000000004">
      <c r="A95">
        <v>5189621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7.5483988432778604E-6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X95" s="2">
        <f t="shared" si="9"/>
        <v>7.5483988432778604E-6</v>
      </c>
      <c r="Y95" s="2">
        <f t="shared" si="10"/>
        <v>0</v>
      </c>
      <c r="Z95" s="2">
        <f>IF(Y95&gt;$W$1,HLOOKUP(Y95,B95:$U$1923,ROW($B$1924)-ROW($A95),FALSE),0)</f>
        <v>0</v>
      </c>
      <c r="AA95" s="2">
        <f t="shared" si="11"/>
        <v>0</v>
      </c>
      <c r="AB95" s="2">
        <f>VLOOKUP(A95,segment1_SB_quantity!$A$2:$B$1922,2,FALSE)</f>
        <v>20</v>
      </c>
      <c r="AC95" s="4">
        <f t="shared" si="16"/>
        <v>0.2019</v>
      </c>
      <c r="AD95">
        <f t="shared" si="12"/>
        <v>0</v>
      </c>
      <c r="AE95">
        <f t="shared" si="17"/>
        <v>0.83166700000000005</v>
      </c>
      <c r="AF95" s="2">
        <f t="shared" si="13"/>
        <v>0</v>
      </c>
      <c r="AG95" s="2">
        <f t="shared" si="14"/>
        <v>0</v>
      </c>
      <c r="AH95" s="1">
        <f t="shared" si="15"/>
        <v>0</v>
      </c>
    </row>
    <row r="96" spans="1:34" x14ac:dyDescent="0.55000000000000004">
      <c r="A96">
        <v>5369881</v>
      </c>
      <c r="B96" s="2">
        <v>3.7540017731963599E-4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X96" s="2">
        <f t="shared" si="9"/>
        <v>3.7540017731963599E-4</v>
      </c>
      <c r="Y96" s="2">
        <f t="shared" si="10"/>
        <v>0</v>
      </c>
      <c r="Z96" s="2">
        <f>IF(Y96&gt;$W$1,HLOOKUP(Y96,B96:$U$1923,ROW($B$1924)-ROW($A96),FALSE),0)</f>
        <v>0</v>
      </c>
      <c r="AA96" s="2">
        <f t="shared" si="11"/>
        <v>0</v>
      </c>
      <c r="AB96" s="2">
        <f>VLOOKUP(A96,segment1_SB_quantity!$A$2:$B$1922,2,FALSE)</f>
        <v>1</v>
      </c>
      <c r="AC96" s="4">
        <f t="shared" si="16"/>
        <v>0.2019</v>
      </c>
      <c r="AD96">
        <f t="shared" si="12"/>
        <v>0</v>
      </c>
      <c r="AE96">
        <f t="shared" si="17"/>
        <v>0.83166700000000005</v>
      </c>
      <c r="AF96" s="2">
        <f t="shared" si="13"/>
        <v>0</v>
      </c>
      <c r="AG96" s="2">
        <f t="shared" si="14"/>
        <v>0</v>
      </c>
      <c r="AH96" s="1">
        <f t="shared" si="15"/>
        <v>0</v>
      </c>
    </row>
    <row r="97" spans="1:34" x14ac:dyDescent="0.55000000000000004">
      <c r="A97">
        <v>5389896</v>
      </c>
      <c r="B97" s="2">
        <v>0.115889760736985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X97" s="2">
        <f t="shared" si="9"/>
        <v>0.115889760736985</v>
      </c>
      <c r="Y97" s="2">
        <f t="shared" si="10"/>
        <v>0</v>
      </c>
      <c r="Z97" s="2">
        <f>IF(Y97&gt;$W$1,HLOOKUP(Y97,B97:$U$1923,ROW($B$1924)-ROW($A97),FALSE),0)</f>
        <v>0</v>
      </c>
      <c r="AA97" s="2">
        <f t="shared" si="11"/>
        <v>0</v>
      </c>
      <c r="AB97" s="2">
        <f>VLOOKUP(A97,segment1_SB_quantity!$A$2:$B$1922,2,FALSE)</f>
        <v>8</v>
      </c>
      <c r="AC97" s="4">
        <f t="shared" si="16"/>
        <v>0.2019</v>
      </c>
      <c r="AD97">
        <f t="shared" si="12"/>
        <v>0</v>
      </c>
      <c r="AE97">
        <f t="shared" si="17"/>
        <v>0.83166700000000005</v>
      </c>
      <c r="AF97" s="2">
        <f t="shared" si="13"/>
        <v>0</v>
      </c>
      <c r="AG97" s="2">
        <f t="shared" si="14"/>
        <v>0</v>
      </c>
      <c r="AH97" s="1">
        <f t="shared" si="15"/>
        <v>0</v>
      </c>
    </row>
    <row r="98" spans="1:34" x14ac:dyDescent="0.55000000000000004">
      <c r="A98">
        <v>5429986</v>
      </c>
      <c r="B98" s="2">
        <v>0</v>
      </c>
      <c r="C98" s="2">
        <v>0</v>
      </c>
      <c r="D98" s="2">
        <v>0</v>
      </c>
      <c r="E98" s="2">
        <v>0</v>
      </c>
      <c r="F98" s="2">
        <v>2.29634794854141E-2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X98" s="2">
        <f t="shared" si="9"/>
        <v>2.29634794854141E-2</v>
      </c>
      <c r="Y98" s="2">
        <f t="shared" si="10"/>
        <v>0</v>
      </c>
      <c r="Z98" s="2">
        <f>IF(Y98&gt;$W$1,HLOOKUP(Y98,B98:$U$1923,ROW($B$1924)-ROW($A98),FALSE),0)</f>
        <v>0</v>
      </c>
      <c r="AA98" s="2">
        <f t="shared" si="11"/>
        <v>0</v>
      </c>
      <c r="AB98" s="2">
        <f>VLOOKUP(A98,segment1_SB_quantity!$A$2:$B$1922,2,FALSE)</f>
        <v>774</v>
      </c>
      <c r="AC98" s="4">
        <f t="shared" si="16"/>
        <v>0.2019</v>
      </c>
      <c r="AD98">
        <f t="shared" si="12"/>
        <v>0</v>
      </c>
      <c r="AE98">
        <f t="shared" si="17"/>
        <v>0.83166700000000005</v>
      </c>
      <c r="AF98" s="2">
        <f t="shared" si="13"/>
        <v>0</v>
      </c>
      <c r="AG98" s="2">
        <f t="shared" si="14"/>
        <v>0</v>
      </c>
      <c r="AH98" s="1">
        <f t="shared" si="15"/>
        <v>0</v>
      </c>
    </row>
    <row r="99" spans="1:34" x14ac:dyDescent="0.55000000000000004">
      <c r="A99">
        <v>5469644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0.219717982095014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X99" s="2">
        <f t="shared" si="9"/>
        <v>0.219717982095014</v>
      </c>
      <c r="Y99" s="2">
        <f t="shared" si="10"/>
        <v>0</v>
      </c>
      <c r="Z99" s="2">
        <f>IF(Y99&gt;$W$1,HLOOKUP(Y99,B99:$U$1923,ROW($B$1924)-ROW($A99),FALSE),0)</f>
        <v>0</v>
      </c>
      <c r="AA99" s="2">
        <f t="shared" si="11"/>
        <v>0</v>
      </c>
      <c r="AB99" s="2">
        <f>VLOOKUP(A99,segment1_SB_quantity!$A$2:$B$1922,2,FALSE)</f>
        <v>1</v>
      </c>
      <c r="AC99" s="4">
        <f t="shared" si="16"/>
        <v>0.2019</v>
      </c>
      <c r="AD99">
        <f t="shared" si="12"/>
        <v>0</v>
      </c>
      <c r="AE99">
        <f t="shared" si="17"/>
        <v>0.83166700000000005</v>
      </c>
      <c r="AF99" s="2">
        <f t="shared" si="13"/>
        <v>0</v>
      </c>
      <c r="AG99" s="2">
        <f t="shared" si="14"/>
        <v>0</v>
      </c>
      <c r="AH99" s="1">
        <f t="shared" si="15"/>
        <v>0</v>
      </c>
    </row>
    <row r="100" spans="1:34" x14ac:dyDescent="0.55000000000000004">
      <c r="A100">
        <v>5639820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0.28880928026001501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X100" s="2">
        <f t="shared" si="9"/>
        <v>0.28880928026001501</v>
      </c>
      <c r="Y100" s="2">
        <f t="shared" si="10"/>
        <v>0</v>
      </c>
      <c r="Z100" s="2">
        <f>IF(Y100&gt;$W$1,HLOOKUP(Y100,B100:$U$1923,ROW($B$1924)-ROW($A100),FALSE),0)</f>
        <v>0</v>
      </c>
      <c r="AA100" s="2">
        <f t="shared" si="11"/>
        <v>0</v>
      </c>
      <c r="AB100" s="2">
        <f>VLOOKUP(A100,segment1_SB_quantity!$A$2:$B$1922,2,FALSE)</f>
        <v>15</v>
      </c>
      <c r="AC100" s="4">
        <f t="shared" si="16"/>
        <v>0.2019</v>
      </c>
      <c r="AD100">
        <f t="shared" si="12"/>
        <v>0</v>
      </c>
      <c r="AE100">
        <f t="shared" si="17"/>
        <v>0.83166700000000005</v>
      </c>
      <c r="AF100" s="2">
        <f t="shared" si="13"/>
        <v>0</v>
      </c>
      <c r="AG100" s="2">
        <f t="shared" si="14"/>
        <v>0</v>
      </c>
      <c r="AH100" s="1">
        <f t="shared" si="15"/>
        <v>0</v>
      </c>
    </row>
    <row r="101" spans="1:34" x14ac:dyDescent="0.55000000000000004">
      <c r="A101">
        <v>5669543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5.2481900098714299E-3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X101" s="2">
        <f t="shared" si="9"/>
        <v>5.2481900098714299E-3</v>
      </c>
      <c r="Y101" s="2">
        <f t="shared" si="10"/>
        <v>0</v>
      </c>
      <c r="Z101" s="2">
        <f>IF(Y101&gt;$W$1,HLOOKUP(Y101,B101:$U$1923,ROW($B$1924)-ROW($A101),FALSE),0)</f>
        <v>0</v>
      </c>
      <c r="AA101" s="2">
        <f t="shared" si="11"/>
        <v>0</v>
      </c>
      <c r="AB101" s="2">
        <f>VLOOKUP(A101,segment1_SB_quantity!$A$2:$B$1922,2,FALSE)</f>
        <v>66</v>
      </c>
      <c r="AC101" s="4">
        <f t="shared" si="16"/>
        <v>0.2019</v>
      </c>
      <c r="AD101">
        <f t="shared" si="12"/>
        <v>0</v>
      </c>
      <c r="AE101">
        <f t="shared" si="17"/>
        <v>0.83166700000000005</v>
      </c>
      <c r="AF101" s="2">
        <f t="shared" si="13"/>
        <v>0</v>
      </c>
      <c r="AG101" s="2">
        <f t="shared" si="14"/>
        <v>0</v>
      </c>
      <c r="AH101" s="1">
        <f t="shared" si="15"/>
        <v>0</v>
      </c>
    </row>
    <row r="102" spans="1:34" x14ac:dyDescent="0.55000000000000004">
      <c r="A102">
        <v>5729916</v>
      </c>
      <c r="B102" s="2">
        <v>0.104386148874874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X102" s="2">
        <f t="shared" si="9"/>
        <v>0.104386148874874</v>
      </c>
      <c r="Y102" s="2">
        <f t="shared" si="10"/>
        <v>0</v>
      </c>
      <c r="Z102" s="2">
        <f>IF(Y102&gt;$W$1,HLOOKUP(Y102,B102:$U$1923,ROW($B$1924)-ROW($A102),FALSE),0)</f>
        <v>0</v>
      </c>
      <c r="AA102" s="2">
        <f t="shared" si="11"/>
        <v>0</v>
      </c>
      <c r="AB102" s="2">
        <f>VLOOKUP(A102,segment1_SB_quantity!$A$2:$B$1922,2,FALSE)</f>
        <v>74</v>
      </c>
      <c r="AC102" s="4">
        <f t="shared" si="16"/>
        <v>0.2019</v>
      </c>
      <c r="AD102">
        <f t="shared" si="12"/>
        <v>0</v>
      </c>
      <c r="AE102">
        <f t="shared" si="17"/>
        <v>0.83166700000000005</v>
      </c>
      <c r="AF102" s="2">
        <f t="shared" si="13"/>
        <v>0</v>
      </c>
      <c r="AG102" s="2">
        <f t="shared" si="14"/>
        <v>0</v>
      </c>
      <c r="AH102" s="1">
        <f t="shared" si="15"/>
        <v>0</v>
      </c>
    </row>
    <row r="103" spans="1:34" x14ac:dyDescent="0.55000000000000004">
      <c r="A103">
        <v>5949825</v>
      </c>
      <c r="B103" s="2">
        <v>0.10460403810578101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X103" s="2">
        <f t="shared" si="9"/>
        <v>0.10460403810578101</v>
      </c>
      <c r="Y103" s="2">
        <f t="shared" si="10"/>
        <v>0</v>
      </c>
      <c r="Z103" s="2">
        <f>IF(Y103&gt;$W$1,HLOOKUP(Y103,B103:$U$1923,ROW($B$1924)-ROW($A103),FALSE),0)</f>
        <v>0</v>
      </c>
      <c r="AA103" s="2">
        <f t="shared" si="11"/>
        <v>0</v>
      </c>
      <c r="AB103" s="2">
        <f>VLOOKUP(A103,segment1_SB_quantity!$A$2:$B$1922,2,FALSE)</f>
        <v>199</v>
      </c>
      <c r="AC103" s="4">
        <f t="shared" si="16"/>
        <v>0.2019</v>
      </c>
      <c r="AD103">
        <f t="shared" si="12"/>
        <v>0</v>
      </c>
      <c r="AE103">
        <f t="shared" si="17"/>
        <v>0.83166700000000005</v>
      </c>
      <c r="AF103" s="2">
        <f t="shared" si="13"/>
        <v>0</v>
      </c>
      <c r="AG103" s="2">
        <f t="shared" si="14"/>
        <v>0</v>
      </c>
      <c r="AH103" s="1">
        <f t="shared" si="15"/>
        <v>0</v>
      </c>
    </row>
    <row r="104" spans="1:34" x14ac:dyDescent="0.55000000000000004">
      <c r="A104">
        <v>5969889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X104" s="2">
        <f t="shared" si="9"/>
        <v>0</v>
      </c>
      <c r="Y104" s="2">
        <f t="shared" si="10"/>
        <v>0</v>
      </c>
      <c r="Z104" s="2">
        <f>IF(Y104&gt;$W$1,HLOOKUP(Y104,B104:$U$1923,ROW($B$1924)-ROW($A104),FALSE),0)</f>
        <v>0</v>
      </c>
      <c r="AA104" s="2">
        <f t="shared" si="11"/>
        <v>0</v>
      </c>
      <c r="AB104" s="2">
        <f>VLOOKUP(A104,segment1_SB_quantity!$A$2:$B$1922,2,FALSE)</f>
        <v>21</v>
      </c>
      <c r="AC104" s="4">
        <f t="shared" si="16"/>
        <v>0.2019</v>
      </c>
      <c r="AD104">
        <f t="shared" si="12"/>
        <v>0</v>
      </c>
      <c r="AE104">
        <f t="shared" si="17"/>
        <v>0.83166700000000005</v>
      </c>
      <c r="AF104" s="2">
        <f t="shared" si="13"/>
        <v>0</v>
      </c>
      <c r="AG104" s="2">
        <f t="shared" si="14"/>
        <v>0</v>
      </c>
      <c r="AH104" s="1">
        <f t="shared" si="15"/>
        <v>0</v>
      </c>
    </row>
    <row r="105" spans="1:34" x14ac:dyDescent="0.55000000000000004">
      <c r="A105">
        <v>5989664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5.3041759300428299E-74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X105" s="2">
        <f t="shared" si="9"/>
        <v>5.3041759300428299E-74</v>
      </c>
      <c r="Y105" s="2">
        <f t="shared" si="10"/>
        <v>0</v>
      </c>
      <c r="Z105" s="2">
        <f>IF(Y105&gt;$W$1,HLOOKUP(Y105,B105:$U$1923,ROW($B$1924)-ROW($A105),FALSE),0)</f>
        <v>0</v>
      </c>
      <c r="AA105" s="2">
        <f t="shared" si="11"/>
        <v>0</v>
      </c>
      <c r="AB105" s="2">
        <f>VLOOKUP(A105,segment1_SB_quantity!$A$2:$B$1922,2,FALSE)</f>
        <v>1</v>
      </c>
      <c r="AC105" s="4">
        <f t="shared" si="16"/>
        <v>0.2019</v>
      </c>
      <c r="AD105">
        <f t="shared" si="12"/>
        <v>0</v>
      </c>
      <c r="AE105">
        <f t="shared" si="17"/>
        <v>0.83166700000000005</v>
      </c>
      <c r="AF105" s="2">
        <f t="shared" si="13"/>
        <v>0</v>
      </c>
      <c r="AG105" s="2">
        <f t="shared" si="14"/>
        <v>0</v>
      </c>
      <c r="AH105" s="1">
        <f t="shared" si="15"/>
        <v>0</v>
      </c>
    </row>
    <row r="106" spans="1:34" x14ac:dyDescent="0.55000000000000004">
      <c r="A106">
        <v>6069763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X106" s="2">
        <f t="shared" si="9"/>
        <v>0</v>
      </c>
      <c r="Y106" s="2">
        <f t="shared" si="10"/>
        <v>0</v>
      </c>
      <c r="Z106" s="2">
        <f>IF(Y106&gt;$W$1,HLOOKUP(Y106,B106:$U$1923,ROW($B$1924)-ROW($A106),FALSE),0)</f>
        <v>0</v>
      </c>
      <c r="AA106" s="2">
        <f t="shared" si="11"/>
        <v>0</v>
      </c>
      <c r="AB106" s="2">
        <f>VLOOKUP(A106,segment1_SB_quantity!$A$2:$B$1922,2,FALSE)</f>
        <v>2</v>
      </c>
      <c r="AC106" s="4">
        <f t="shared" si="16"/>
        <v>0.2019</v>
      </c>
      <c r="AD106">
        <f t="shared" si="12"/>
        <v>0</v>
      </c>
      <c r="AE106">
        <f t="shared" si="17"/>
        <v>0.83166700000000005</v>
      </c>
      <c r="AF106" s="2">
        <f t="shared" si="13"/>
        <v>0</v>
      </c>
      <c r="AG106" s="2">
        <f t="shared" si="14"/>
        <v>0</v>
      </c>
      <c r="AH106" s="1">
        <f t="shared" si="15"/>
        <v>0</v>
      </c>
    </row>
    <row r="107" spans="1:34" x14ac:dyDescent="0.55000000000000004">
      <c r="A107">
        <v>6079731</v>
      </c>
      <c r="B107" s="2">
        <v>3.3327569852725E-3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X107" s="2">
        <f t="shared" si="9"/>
        <v>3.3327569852725E-3</v>
      </c>
      <c r="Y107" s="2">
        <f t="shared" si="10"/>
        <v>0</v>
      </c>
      <c r="Z107" s="2">
        <f>IF(Y107&gt;$W$1,HLOOKUP(Y107,B107:$U$1923,ROW($B$1924)-ROW($A107),FALSE),0)</f>
        <v>0</v>
      </c>
      <c r="AA107" s="2">
        <f t="shared" si="11"/>
        <v>0</v>
      </c>
      <c r="AB107" s="2">
        <f>VLOOKUP(A107,segment1_SB_quantity!$A$2:$B$1922,2,FALSE)</f>
        <v>3</v>
      </c>
      <c r="AC107" s="4">
        <f t="shared" si="16"/>
        <v>0.2019</v>
      </c>
      <c r="AD107">
        <f t="shared" si="12"/>
        <v>0</v>
      </c>
      <c r="AE107">
        <f t="shared" si="17"/>
        <v>0.83166700000000005</v>
      </c>
      <c r="AF107" s="2">
        <f t="shared" si="13"/>
        <v>0</v>
      </c>
      <c r="AG107" s="2">
        <f t="shared" si="14"/>
        <v>0</v>
      </c>
      <c r="AH107" s="1">
        <f t="shared" si="15"/>
        <v>0</v>
      </c>
    </row>
    <row r="108" spans="1:34" x14ac:dyDescent="0.55000000000000004">
      <c r="A108">
        <v>6079933</v>
      </c>
      <c r="B108" s="2">
        <v>9.8215463606016296E-2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X108" s="2">
        <f t="shared" si="9"/>
        <v>9.8215463606016296E-2</v>
      </c>
      <c r="Y108" s="2">
        <f t="shared" si="10"/>
        <v>0</v>
      </c>
      <c r="Z108" s="2">
        <f>IF(Y108&gt;$W$1,HLOOKUP(Y108,B108:$U$1923,ROW($B$1924)-ROW($A108),FALSE),0)</f>
        <v>0</v>
      </c>
      <c r="AA108" s="2">
        <f t="shared" si="11"/>
        <v>0</v>
      </c>
      <c r="AB108" s="2">
        <f>VLOOKUP(A108,segment1_SB_quantity!$A$2:$B$1922,2,FALSE)</f>
        <v>1</v>
      </c>
      <c r="AC108" s="4">
        <f t="shared" si="16"/>
        <v>0.2019</v>
      </c>
      <c r="AD108">
        <f t="shared" si="12"/>
        <v>0</v>
      </c>
      <c r="AE108">
        <f t="shared" si="17"/>
        <v>0.83166700000000005</v>
      </c>
      <c r="AF108" s="2">
        <f t="shared" si="13"/>
        <v>0</v>
      </c>
      <c r="AG108" s="2">
        <f t="shared" si="14"/>
        <v>0</v>
      </c>
      <c r="AH108" s="1">
        <f t="shared" si="15"/>
        <v>0</v>
      </c>
    </row>
    <row r="109" spans="1:34" x14ac:dyDescent="0.55000000000000004">
      <c r="A109">
        <v>6099813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4.5166114428060802E-3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X109" s="2">
        <f t="shared" si="9"/>
        <v>4.5166114428060802E-3</v>
      </c>
      <c r="Y109" s="2">
        <f t="shared" si="10"/>
        <v>0</v>
      </c>
      <c r="Z109" s="2">
        <f>IF(Y109&gt;$W$1,HLOOKUP(Y109,B109:$U$1923,ROW($B$1924)-ROW($A109),FALSE),0)</f>
        <v>0</v>
      </c>
      <c r="AA109" s="2">
        <f t="shared" si="11"/>
        <v>0</v>
      </c>
      <c r="AB109" s="2">
        <f>VLOOKUP(A109,segment1_SB_quantity!$A$2:$B$1922,2,FALSE)</f>
        <v>70</v>
      </c>
      <c r="AC109" s="4">
        <f t="shared" si="16"/>
        <v>0.2019</v>
      </c>
      <c r="AD109">
        <f t="shared" si="12"/>
        <v>0</v>
      </c>
      <c r="AE109">
        <f t="shared" si="17"/>
        <v>0.83166700000000005</v>
      </c>
      <c r="AF109" s="2">
        <f t="shared" si="13"/>
        <v>0</v>
      </c>
      <c r="AG109" s="2">
        <f t="shared" si="14"/>
        <v>0</v>
      </c>
      <c r="AH109" s="1">
        <f t="shared" si="15"/>
        <v>0</v>
      </c>
    </row>
    <row r="110" spans="1:34" x14ac:dyDescent="0.55000000000000004">
      <c r="A110">
        <v>6129636</v>
      </c>
      <c r="B110" s="2">
        <v>0.25664872744848799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X110" s="2">
        <f t="shared" si="9"/>
        <v>0.25664872744848799</v>
      </c>
      <c r="Y110" s="2">
        <f t="shared" si="10"/>
        <v>0</v>
      </c>
      <c r="Z110" s="2">
        <f>IF(Y110&gt;$W$1,HLOOKUP(Y110,B110:$U$1923,ROW($B$1924)-ROW($A110),FALSE),0)</f>
        <v>0</v>
      </c>
      <c r="AA110" s="2">
        <f t="shared" si="11"/>
        <v>0</v>
      </c>
      <c r="AB110" s="2">
        <f>VLOOKUP(A110,segment1_SB_quantity!$A$2:$B$1922,2,FALSE)</f>
        <v>1</v>
      </c>
      <c r="AC110" s="4">
        <f t="shared" si="16"/>
        <v>0.2019</v>
      </c>
      <c r="AD110">
        <f t="shared" si="12"/>
        <v>0</v>
      </c>
      <c r="AE110">
        <f t="shared" si="17"/>
        <v>0.83166700000000005</v>
      </c>
      <c r="AF110" s="2">
        <f t="shared" si="13"/>
        <v>0</v>
      </c>
      <c r="AG110" s="2">
        <f t="shared" si="14"/>
        <v>0</v>
      </c>
      <c r="AH110" s="1">
        <f t="shared" si="15"/>
        <v>0</v>
      </c>
    </row>
    <row r="111" spans="1:34" x14ac:dyDescent="0.55000000000000004">
      <c r="A111">
        <v>6149849</v>
      </c>
      <c r="B111" s="2">
        <v>0</v>
      </c>
      <c r="C111" s="2">
        <v>0</v>
      </c>
      <c r="D111" s="2">
        <v>0.82105190411790896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X111" s="2">
        <f t="shared" si="9"/>
        <v>0.82105190411790896</v>
      </c>
      <c r="Y111" s="2">
        <f t="shared" si="10"/>
        <v>0.82105190411790896</v>
      </c>
      <c r="Z111" s="2" t="str">
        <f>IF(Y111&gt;$W$1,HLOOKUP(Y111,B111:$U$1923,ROW($B$1924)-ROW($A111),FALSE),0)</f>
        <v>P_OL3</v>
      </c>
      <c r="AA111" s="2">
        <f t="shared" si="11"/>
        <v>0.125</v>
      </c>
      <c r="AB111" s="2">
        <f>VLOOKUP(A111,segment1_SB_quantity!$A$2:$B$1922,2,FALSE)</f>
        <v>27</v>
      </c>
      <c r="AC111" s="4">
        <f t="shared" si="16"/>
        <v>0.2019</v>
      </c>
      <c r="AD111">
        <f t="shared" si="12"/>
        <v>5.4512999999999998</v>
      </c>
      <c r="AE111">
        <f t="shared" si="17"/>
        <v>0.83166700000000005</v>
      </c>
      <c r="AF111" s="2">
        <f t="shared" si="13"/>
        <v>4.5336663170999998</v>
      </c>
      <c r="AG111" s="2">
        <f t="shared" si="14"/>
        <v>0.56670828963749997</v>
      </c>
      <c r="AH111" s="1">
        <f t="shared" si="15"/>
        <v>8</v>
      </c>
    </row>
    <row r="112" spans="1:34" x14ac:dyDescent="0.55000000000000004">
      <c r="A112">
        <v>6209836</v>
      </c>
      <c r="B112" s="2">
        <v>0</v>
      </c>
      <c r="C112" s="2">
        <v>0</v>
      </c>
      <c r="D112" s="2">
        <v>0.61326815000642798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X112" s="2">
        <f t="shared" si="9"/>
        <v>0.61326815000642798</v>
      </c>
      <c r="Y112" s="2">
        <f t="shared" si="10"/>
        <v>0.61326815000642798</v>
      </c>
      <c r="Z112" s="2" t="str">
        <f>IF(Y112&gt;$W$1,HLOOKUP(Y112,B112:$U$1923,ROW($B$1924)-ROW($A112),FALSE),0)</f>
        <v>P_OL3</v>
      </c>
      <c r="AA112" s="2">
        <f t="shared" si="11"/>
        <v>0.125</v>
      </c>
      <c r="AB112" s="2">
        <f>VLOOKUP(A112,segment1_SB_quantity!$A$2:$B$1922,2,FALSE)</f>
        <v>9</v>
      </c>
      <c r="AC112" s="4">
        <f t="shared" si="16"/>
        <v>0.2019</v>
      </c>
      <c r="AD112">
        <f t="shared" si="12"/>
        <v>1.8170999999999999</v>
      </c>
      <c r="AE112">
        <f t="shared" si="17"/>
        <v>0.83166700000000005</v>
      </c>
      <c r="AF112" s="2">
        <f t="shared" si="13"/>
        <v>1.5112221056999999</v>
      </c>
      <c r="AG112" s="2">
        <f t="shared" si="14"/>
        <v>0.18890276321249999</v>
      </c>
      <c r="AH112" s="1">
        <f t="shared" si="15"/>
        <v>8</v>
      </c>
    </row>
    <row r="113" spans="1:34" x14ac:dyDescent="0.55000000000000004">
      <c r="A113">
        <v>6209912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6.3793961236791902E-2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X113" s="2">
        <f t="shared" si="9"/>
        <v>6.3793961236791902E-2</v>
      </c>
      <c r="Y113" s="2">
        <f t="shared" si="10"/>
        <v>0</v>
      </c>
      <c r="Z113" s="2">
        <f>IF(Y113&gt;$W$1,HLOOKUP(Y113,B113:$U$1923,ROW($B$1924)-ROW($A113),FALSE),0)</f>
        <v>0</v>
      </c>
      <c r="AA113" s="2">
        <f t="shared" si="11"/>
        <v>0</v>
      </c>
      <c r="AB113" s="2">
        <f>VLOOKUP(A113,segment1_SB_quantity!$A$2:$B$1922,2,FALSE)</f>
        <v>16</v>
      </c>
      <c r="AC113" s="4">
        <f t="shared" si="16"/>
        <v>0.2019</v>
      </c>
      <c r="AD113">
        <f t="shared" si="12"/>
        <v>0</v>
      </c>
      <c r="AE113">
        <f t="shared" si="17"/>
        <v>0.83166700000000005</v>
      </c>
      <c r="AF113" s="2">
        <f t="shared" si="13"/>
        <v>0</v>
      </c>
      <c r="AG113" s="2">
        <f t="shared" si="14"/>
        <v>0</v>
      </c>
      <c r="AH113" s="1">
        <f t="shared" si="15"/>
        <v>0</v>
      </c>
    </row>
    <row r="114" spans="1:34" x14ac:dyDescent="0.55000000000000004">
      <c r="A114">
        <v>6239809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X114" s="2">
        <f t="shared" si="9"/>
        <v>0</v>
      </c>
      <c r="Y114" s="2">
        <f t="shared" si="10"/>
        <v>0</v>
      </c>
      <c r="Z114" s="2">
        <f>IF(Y114&gt;$W$1,HLOOKUP(Y114,B114:$U$1923,ROW($B$1924)-ROW($A114),FALSE),0)</f>
        <v>0</v>
      </c>
      <c r="AA114" s="2">
        <f t="shared" si="11"/>
        <v>0</v>
      </c>
      <c r="AB114" s="2">
        <f>VLOOKUP(A114,segment1_SB_quantity!$A$2:$B$1922,2,FALSE)</f>
        <v>46</v>
      </c>
      <c r="AC114" s="4">
        <f t="shared" si="16"/>
        <v>0.2019</v>
      </c>
      <c r="AD114">
        <f t="shared" si="12"/>
        <v>0</v>
      </c>
      <c r="AE114">
        <f t="shared" si="17"/>
        <v>0.83166700000000005</v>
      </c>
      <c r="AF114" s="2">
        <f t="shared" si="13"/>
        <v>0</v>
      </c>
      <c r="AG114" s="2">
        <f t="shared" si="14"/>
        <v>0</v>
      </c>
      <c r="AH114" s="1">
        <f t="shared" si="15"/>
        <v>0</v>
      </c>
    </row>
    <row r="115" spans="1:34" x14ac:dyDescent="0.55000000000000004">
      <c r="A115">
        <v>6259653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9.3695024180234093E-2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X115" s="2">
        <f t="shared" si="9"/>
        <v>9.3695024180234093E-2</v>
      </c>
      <c r="Y115" s="2">
        <f t="shared" si="10"/>
        <v>0</v>
      </c>
      <c r="Z115" s="2">
        <f>IF(Y115&gt;$W$1,HLOOKUP(Y115,B115:$U$1923,ROW($B$1924)-ROW($A115),FALSE),0)</f>
        <v>0</v>
      </c>
      <c r="AA115" s="2">
        <f t="shared" si="11"/>
        <v>0</v>
      </c>
      <c r="AB115" s="2">
        <f>VLOOKUP(A115,segment1_SB_quantity!$A$2:$B$1922,2,FALSE)</f>
        <v>13</v>
      </c>
      <c r="AC115" s="4">
        <f t="shared" si="16"/>
        <v>0.2019</v>
      </c>
      <c r="AD115">
        <f t="shared" si="12"/>
        <v>0</v>
      </c>
      <c r="AE115">
        <f t="shared" si="17"/>
        <v>0.83166700000000005</v>
      </c>
      <c r="AF115" s="2">
        <f t="shared" si="13"/>
        <v>0</v>
      </c>
      <c r="AG115" s="2">
        <f t="shared" si="14"/>
        <v>0</v>
      </c>
      <c r="AH115" s="1">
        <f t="shared" si="15"/>
        <v>0</v>
      </c>
    </row>
    <row r="116" spans="1:34" x14ac:dyDescent="0.55000000000000004">
      <c r="A116">
        <v>6389560</v>
      </c>
      <c r="B116" s="2">
        <v>0</v>
      </c>
      <c r="C116" s="2">
        <v>1.9473134982231501E-2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X116" s="2">
        <f t="shared" si="9"/>
        <v>1.9473134982231501E-2</v>
      </c>
      <c r="Y116" s="2">
        <f t="shared" si="10"/>
        <v>0</v>
      </c>
      <c r="Z116" s="2">
        <f>IF(Y116&gt;$W$1,HLOOKUP(Y116,B116:$U$1923,ROW($B$1924)-ROW($A116),FALSE),0)</f>
        <v>0</v>
      </c>
      <c r="AA116" s="2">
        <f t="shared" si="11"/>
        <v>0</v>
      </c>
      <c r="AB116" s="2">
        <f>VLOOKUP(A116,segment1_SB_quantity!$A$2:$B$1922,2,FALSE)</f>
        <v>81</v>
      </c>
      <c r="AC116" s="4">
        <f t="shared" si="16"/>
        <v>0.2019</v>
      </c>
      <c r="AD116">
        <f t="shared" si="12"/>
        <v>0</v>
      </c>
      <c r="AE116">
        <f t="shared" si="17"/>
        <v>0.83166700000000005</v>
      </c>
      <c r="AF116" s="2">
        <f t="shared" si="13"/>
        <v>0</v>
      </c>
      <c r="AG116" s="2">
        <f t="shared" si="14"/>
        <v>0</v>
      </c>
      <c r="AH116" s="1">
        <f t="shared" si="15"/>
        <v>0</v>
      </c>
    </row>
    <row r="117" spans="1:34" x14ac:dyDescent="0.55000000000000004">
      <c r="A117">
        <v>6409834</v>
      </c>
      <c r="B117" s="2">
        <v>1.20374518451388E-2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X117" s="2">
        <f t="shared" si="9"/>
        <v>1.20374518451388E-2</v>
      </c>
      <c r="Y117" s="2">
        <f t="shared" si="10"/>
        <v>0</v>
      </c>
      <c r="Z117" s="2">
        <f>IF(Y117&gt;$W$1,HLOOKUP(Y117,B117:$U$1923,ROW($B$1924)-ROW($A117),FALSE),0)</f>
        <v>0</v>
      </c>
      <c r="AA117" s="2">
        <f t="shared" si="11"/>
        <v>0</v>
      </c>
      <c r="AB117" s="2">
        <f>VLOOKUP(A117,segment1_SB_quantity!$A$2:$B$1922,2,FALSE)</f>
        <v>1</v>
      </c>
      <c r="AC117" s="4">
        <f t="shared" si="16"/>
        <v>0.2019</v>
      </c>
      <c r="AD117">
        <f t="shared" si="12"/>
        <v>0</v>
      </c>
      <c r="AE117">
        <f t="shared" si="17"/>
        <v>0.83166700000000005</v>
      </c>
      <c r="AF117" s="2">
        <f t="shared" si="13"/>
        <v>0</v>
      </c>
      <c r="AG117" s="2">
        <f t="shared" si="14"/>
        <v>0</v>
      </c>
      <c r="AH117" s="1">
        <f t="shared" si="15"/>
        <v>0</v>
      </c>
    </row>
    <row r="118" spans="1:34" x14ac:dyDescent="0.55000000000000004">
      <c r="A118">
        <v>6419953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1.5236176553359199E-2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X118" s="2">
        <f t="shared" si="9"/>
        <v>1.5236176553359199E-2</v>
      </c>
      <c r="Y118" s="2">
        <f t="shared" si="10"/>
        <v>0</v>
      </c>
      <c r="Z118" s="2">
        <f>IF(Y118&gt;$W$1,HLOOKUP(Y118,B118:$U$1923,ROW($B$1924)-ROW($A118),FALSE),0)</f>
        <v>0</v>
      </c>
      <c r="AA118" s="2">
        <f t="shared" si="11"/>
        <v>0</v>
      </c>
      <c r="AB118" s="2">
        <f>VLOOKUP(A118,segment1_SB_quantity!$A$2:$B$1922,2,FALSE)</f>
        <v>48</v>
      </c>
      <c r="AC118" s="4">
        <f t="shared" si="16"/>
        <v>0.2019</v>
      </c>
      <c r="AD118">
        <f t="shared" si="12"/>
        <v>0</v>
      </c>
      <c r="AE118">
        <f t="shared" si="17"/>
        <v>0.83166700000000005</v>
      </c>
      <c r="AF118" s="2">
        <f t="shared" si="13"/>
        <v>0</v>
      </c>
      <c r="AG118" s="2">
        <f t="shared" si="14"/>
        <v>0</v>
      </c>
      <c r="AH118" s="1">
        <f t="shared" si="15"/>
        <v>0</v>
      </c>
    </row>
    <row r="119" spans="1:34" x14ac:dyDescent="0.55000000000000004">
      <c r="A119">
        <v>6509998</v>
      </c>
      <c r="B119" s="2">
        <v>0.110373907367407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X119" s="2">
        <f t="shared" si="9"/>
        <v>0.110373907367407</v>
      </c>
      <c r="Y119" s="2">
        <f t="shared" si="10"/>
        <v>0</v>
      </c>
      <c r="Z119" s="2">
        <f>IF(Y119&gt;$W$1,HLOOKUP(Y119,B119:$U$1923,ROW($B$1924)-ROW($A119),FALSE),0)</f>
        <v>0</v>
      </c>
      <c r="AA119" s="2">
        <f t="shared" si="11"/>
        <v>0</v>
      </c>
      <c r="AB119" s="2">
        <f>VLOOKUP(A119,segment1_SB_quantity!$A$2:$B$1922,2,FALSE)</f>
        <v>6</v>
      </c>
      <c r="AC119" s="4">
        <f t="shared" si="16"/>
        <v>0.2019</v>
      </c>
      <c r="AD119">
        <f t="shared" si="12"/>
        <v>0</v>
      </c>
      <c r="AE119">
        <f t="shared" si="17"/>
        <v>0.83166700000000005</v>
      </c>
      <c r="AF119" s="2">
        <f t="shared" si="13"/>
        <v>0</v>
      </c>
      <c r="AG119" s="2">
        <f t="shared" si="14"/>
        <v>0</v>
      </c>
      <c r="AH119" s="1">
        <f t="shared" si="15"/>
        <v>0</v>
      </c>
    </row>
    <row r="120" spans="1:34" x14ac:dyDescent="0.55000000000000004">
      <c r="A120">
        <v>6569658</v>
      </c>
      <c r="B120" s="2">
        <v>9.3288308105531001E-2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X120" s="2">
        <f t="shared" si="9"/>
        <v>9.3288308105531001E-2</v>
      </c>
      <c r="Y120" s="2">
        <f t="shared" si="10"/>
        <v>0</v>
      </c>
      <c r="Z120" s="2">
        <f>IF(Y120&gt;$W$1,HLOOKUP(Y120,B120:$U$1923,ROW($B$1924)-ROW($A120),FALSE),0)</f>
        <v>0</v>
      </c>
      <c r="AA120" s="2">
        <f t="shared" si="11"/>
        <v>0</v>
      </c>
      <c r="AB120" s="2">
        <f>VLOOKUP(A120,segment1_SB_quantity!$A$2:$B$1922,2,FALSE)</f>
        <v>5</v>
      </c>
      <c r="AC120" s="4">
        <f t="shared" si="16"/>
        <v>0.2019</v>
      </c>
      <c r="AD120">
        <f t="shared" si="12"/>
        <v>0</v>
      </c>
      <c r="AE120">
        <f t="shared" si="17"/>
        <v>0.83166700000000005</v>
      </c>
      <c r="AF120" s="2">
        <f t="shared" si="13"/>
        <v>0</v>
      </c>
      <c r="AG120" s="2">
        <f t="shared" si="14"/>
        <v>0</v>
      </c>
      <c r="AH120" s="1">
        <f t="shared" si="15"/>
        <v>0</v>
      </c>
    </row>
    <row r="121" spans="1:34" x14ac:dyDescent="0.55000000000000004">
      <c r="A121">
        <v>6599812</v>
      </c>
      <c r="B121" s="2">
        <v>0</v>
      </c>
      <c r="C121" s="2">
        <v>0</v>
      </c>
      <c r="D121" s="2">
        <v>0</v>
      </c>
      <c r="E121" s="2">
        <v>0</v>
      </c>
      <c r="F121" s="2">
        <v>2.9575834793216099E-2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X121" s="2">
        <f t="shared" si="9"/>
        <v>2.9575834793216099E-2</v>
      </c>
      <c r="Y121" s="2">
        <f t="shared" si="10"/>
        <v>0</v>
      </c>
      <c r="Z121" s="2">
        <f>IF(Y121&gt;$W$1,HLOOKUP(Y121,B121:$U$1923,ROW($B$1924)-ROW($A121),FALSE),0)</f>
        <v>0</v>
      </c>
      <c r="AA121" s="2">
        <f t="shared" si="11"/>
        <v>0</v>
      </c>
      <c r="AB121" s="2">
        <f>VLOOKUP(A121,segment1_SB_quantity!$A$2:$B$1922,2,FALSE)</f>
        <v>39</v>
      </c>
      <c r="AC121" s="4">
        <f t="shared" si="16"/>
        <v>0.2019</v>
      </c>
      <c r="AD121">
        <f t="shared" si="12"/>
        <v>0</v>
      </c>
      <c r="AE121">
        <f t="shared" si="17"/>
        <v>0.83166700000000005</v>
      </c>
      <c r="AF121" s="2">
        <f t="shared" si="13"/>
        <v>0</v>
      </c>
      <c r="AG121" s="2">
        <f t="shared" si="14"/>
        <v>0</v>
      </c>
      <c r="AH121" s="1">
        <f t="shared" si="15"/>
        <v>0</v>
      </c>
    </row>
    <row r="122" spans="1:34" x14ac:dyDescent="0.55000000000000004">
      <c r="A122">
        <v>6629718</v>
      </c>
      <c r="B122" s="2">
        <v>0.10374955415086499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X122" s="2">
        <f t="shared" si="9"/>
        <v>0.10374955415086499</v>
      </c>
      <c r="Y122" s="2">
        <f t="shared" si="10"/>
        <v>0</v>
      </c>
      <c r="Z122" s="2">
        <f>IF(Y122&gt;$W$1,HLOOKUP(Y122,B122:$U$1923,ROW($B$1924)-ROW($A122),FALSE),0)</f>
        <v>0</v>
      </c>
      <c r="AA122" s="2">
        <f t="shared" si="11"/>
        <v>0</v>
      </c>
      <c r="AB122" s="2">
        <f>VLOOKUP(A122,segment1_SB_quantity!$A$2:$B$1922,2,FALSE)</f>
        <v>3</v>
      </c>
      <c r="AC122" s="4">
        <f t="shared" si="16"/>
        <v>0.2019</v>
      </c>
      <c r="AD122">
        <f t="shared" si="12"/>
        <v>0</v>
      </c>
      <c r="AE122">
        <f t="shared" si="17"/>
        <v>0.83166700000000005</v>
      </c>
      <c r="AF122" s="2">
        <f t="shared" si="13"/>
        <v>0</v>
      </c>
      <c r="AG122" s="2">
        <f t="shared" si="14"/>
        <v>0</v>
      </c>
      <c r="AH122" s="1">
        <f t="shared" si="15"/>
        <v>0</v>
      </c>
    </row>
    <row r="123" spans="1:34" x14ac:dyDescent="0.55000000000000004">
      <c r="A123">
        <v>6729957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1.8032531604126999E-3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X123" s="2">
        <f t="shared" si="9"/>
        <v>1.8032531604126999E-3</v>
      </c>
      <c r="Y123" s="2">
        <f t="shared" si="10"/>
        <v>0</v>
      </c>
      <c r="Z123" s="2">
        <f>IF(Y123&gt;$W$1,HLOOKUP(Y123,B123:$U$1923,ROW($B$1924)-ROW($A123),FALSE),0)</f>
        <v>0</v>
      </c>
      <c r="AA123" s="2">
        <f t="shared" si="11"/>
        <v>0</v>
      </c>
      <c r="AB123" s="2">
        <f>VLOOKUP(A123,segment1_SB_quantity!$A$2:$B$1922,2,FALSE)</f>
        <v>24</v>
      </c>
      <c r="AC123" s="4">
        <f t="shared" si="16"/>
        <v>0.2019</v>
      </c>
      <c r="AD123">
        <f t="shared" si="12"/>
        <v>0</v>
      </c>
      <c r="AE123">
        <f t="shared" si="17"/>
        <v>0.83166700000000005</v>
      </c>
      <c r="AF123" s="2">
        <f t="shared" si="13"/>
        <v>0</v>
      </c>
      <c r="AG123" s="2">
        <f t="shared" si="14"/>
        <v>0</v>
      </c>
      <c r="AH123" s="1">
        <f t="shared" si="15"/>
        <v>0</v>
      </c>
    </row>
    <row r="124" spans="1:34" x14ac:dyDescent="0.55000000000000004">
      <c r="A124">
        <v>6799994</v>
      </c>
      <c r="B124" s="2">
        <v>0</v>
      </c>
      <c r="C124" s="2">
        <v>0</v>
      </c>
      <c r="D124" s="2">
        <v>0.36491049303197598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X124" s="2">
        <f t="shared" si="9"/>
        <v>0.36491049303197598</v>
      </c>
      <c r="Y124" s="2">
        <f t="shared" si="10"/>
        <v>0</v>
      </c>
      <c r="Z124" s="2">
        <f>IF(Y124&gt;$W$1,HLOOKUP(Y124,B124:$U$1923,ROW($B$1924)-ROW($A124),FALSE),0)</f>
        <v>0</v>
      </c>
      <c r="AA124" s="2">
        <f t="shared" si="11"/>
        <v>0</v>
      </c>
      <c r="AB124" s="2">
        <f>VLOOKUP(A124,segment1_SB_quantity!$A$2:$B$1922,2,FALSE)</f>
        <v>24</v>
      </c>
      <c r="AC124" s="4">
        <f t="shared" si="16"/>
        <v>0.2019</v>
      </c>
      <c r="AD124">
        <f t="shared" si="12"/>
        <v>0</v>
      </c>
      <c r="AE124">
        <f t="shared" si="17"/>
        <v>0.83166700000000005</v>
      </c>
      <c r="AF124" s="2">
        <f t="shared" si="13"/>
        <v>0</v>
      </c>
      <c r="AG124" s="2">
        <f t="shared" si="14"/>
        <v>0</v>
      </c>
      <c r="AH124" s="1">
        <f t="shared" si="15"/>
        <v>0</v>
      </c>
    </row>
    <row r="125" spans="1:34" x14ac:dyDescent="0.55000000000000004">
      <c r="A125">
        <v>6809659</v>
      </c>
      <c r="B125" s="2">
        <v>0</v>
      </c>
      <c r="C125" s="2">
        <v>0</v>
      </c>
      <c r="D125" s="2">
        <v>0</v>
      </c>
      <c r="E125" s="2">
        <v>0.61073884874339701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X125" s="2">
        <f t="shared" si="9"/>
        <v>0.61073884874339701</v>
      </c>
      <c r="Y125" s="2">
        <f t="shared" si="10"/>
        <v>0.61073884874339701</v>
      </c>
      <c r="Z125" s="2" t="str">
        <f>IF(Y125&gt;$W$1,HLOOKUP(Y125,B125:$U$1923,ROW($B$1924)-ROW($A125),FALSE),0)</f>
        <v>P_OL4</v>
      </c>
      <c r="AA125" s="2">
        <f t="shared" si="11"/>
        <v>0.17499999999999999</v>
      </c>
      <c r="AB125" s="2">
        <f>VLOOKUP(A125,segment1_SB_quantity!$A$2:$B$1922,2,FALSE)</f>
        <v>14</v>
      </c>
      <c r="AC125" s="4">
        <f t="shared" si="16"/>
        <v>0.2019</v>
      </c>
      <c r="AD125">
        <f t="shared" si="12"/>
        <v>2.8266</v>
      </c>
      <c r="AE125">
        <f t="shared" si="17"/>
        <v>0.83166700000000005</v>
      </c>
      <c r="AF125" s="2">
        <f t="shared" si="13"/>
        <v>2.3507899422</v>
      </c>
      <c r="AG125" s="2">
        <f t="shared" si="14"/>
        <v>0.41138823988500001</v>
      </c>
      <c r="AH125" s="1">
        <f t="shared" si="15"/>
        <v>5.7142857142857144</v>
      </c>
    </row>
    <row r="126" spans="1:34" x14ac:dyDescent="0.55000000000000004">
      <c r="A126">
        <v>6839963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X126" s="2">
        <f t="shared" si="9"/>
        <v>0</v>
      </c>
      <c r="Y126" s="2">
        <f t="shared" si="10"/>
        <v>0</v>
      </c>
      <c r="Z126" s="2">
        <f>IF(Y126&gt;$W$1,HLOOKUP(Y126,B126:$U$1923,ROW($B$1924)-ROW($A126),FALSE),0)</f>
        <v>0</v>
      </c>
      <c r="AA126" s="2">
        <f t="shared" si="11"/>
        <v>0</v>
      </c>
      <c r="AB126" s="2">
        <f>VLOOKUP(A126,segment1_SB_quantity!$A$2:$B$1922,2,FALSE)</f>
        <v>2</v>
      </c>
      <c r="AC126" s="4">
        <f t="shared" si="16"/>
        <v>0.2019</v>
      </c>
      <c r="AD126">
        <f t="shared" si="12"/>
        <v>0</v>
      </c>
      <c r="AE126">
        <f t="shared" si="17"/>
        <v>0.83166700000000005</v>
      </c>
      <c r="AF126" s="2">
        <f t="shared" si="13"/>
        <v>0</v>
      </c>
      <c r="AG126" s="2">
        <f t="shared" si="14"/>
        <v>0</v>
      </c>
      <c r="AH126" s="1">
        <f t="shared" si="15"/>
        <v>0</v>
      </c>
    </row>
    <row r="127" spans="1:34" x14ac:dyDescent="0.55000000000000004">
      <c r="A127">
        <v>6999885</v>
      </c>
      <c r="B127" s="2">
        <v>0</v>
      </c>
      <c r="C127" s="2">
        <v>0</v>
      </c>
      <c r="D127" s="2">
        <v>0</v>
      </c>
      <c r="E127" s="2">
        <v>5.2458020222100402E-2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X127" s="2">
        <f t="shared" si="9"/>
        <v>5.2458020222100402E-2</v>
      </c>
      <c r="Y127" s="2">
        <f t="shared" si="10"/>
        <v>0</v>
      </c>
      <c r="Z127" s="2">
        <f>IF(Y127&gt;$W$1,HLOOKUP(Y127,B127:$U$1923,ROW($B$1924)-ROW($A127),FALSE),0)</f>
        <v>0</v>
      </c>
      <c r="AA127" s="2">
        <f t="shared" si="11"/>
        <v>0</v>
      </c>
      <c r="AB127" s="2">
        <f>VLOOKUP(A127,segment1_SB_quantity!$A$2:$B$1922,2,FALSE)</f>
        <v>4</v>
      </c>
      <c r="AC127" s="4">
        <f t="shared" si="16"/>
        <v>0.2019</v>
      </c>
      <c r="AD127">
        <f t="shared" si="12"/>
        <v>0</v>
      </c>
      <c r="AE127">
        <f t="shared" si="17"/>
        <v>0.83166700000000005</v>
      </c>
      <c r="AF127" s="2">
        <f t="shared" si="13"/>
        <v>0</v>
      </c>
      <c r="AG127" s="2">
        <f t="shared" si="14"/>
        <v>0</v>
      </c>
      <c r="AH127" s="1">
        <f t="shared" si="15"/>
        <v>0</v>
      </c>
    </row>
    <row r="128" spans="1:34" x14ac:dyDescent="0.55000000000000004">
      <c r="A128">
        <v>7089970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3.3821787374750398E-3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X128" s="2">
        <f t="shared" si="9"/>
        <v>3.3821787374750398E-3</v>
      </c>
      <c r="Y128" s="2">
        <f t="shared" si="10"/>
        <v>0</v>
      </c>
      <c r="Z128" s="2">
        <f>IF(Y128&gt;$W$1,HLOOKUP(Y128,B128:$U$1923,ROW($B$1924)-ROW($A128),FALSE),0)</f>
        <v>0</v>
      </c>
      <c r="AA128" s="2">
        <f t="shared" si="11"/>
        <v>0</v>
      </c>
      <c r="AB128" s="2">
        <f>VLOOKUP(A128,segment1_SB_quantity!$A$2:$B$1922,2,FALSE)</f>
        <v>84</v>
      </c>
      <c r="AC128" s="4">
        <f t="shared" si="16"/>
        <v>0.2019</v>
      </c>
      <c r="AD128">
        <f t="shared" si="12"/>
        <v>0</v>
      </c>
      <c r="AE128">
        <f t="shared" si="17"/>
        <v>0.83166700000000005</v>
      </c>
      <c r="AF128" s="2">
        <f t="shared" si="13"/>
        <v>0</v>
      </c>
      <c r="AG128" s="2">
        <f t="shared" si="14"/>
        <v>0</v>
      </c>
      <c r="AH128" s="1">
        <f t="shared" si="15"/>
        <v>0</v>
      </c>
    </row>
    <row r="129" spans="1:34" x14ac:dyDescent="0.55000000000000004">
      <c r="A129">
        <v>7129671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0.42289714251949001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X129" s="2">
        <f t="shared" si="9"/>
        <v>0.42289714251949001</v>
      </c>
      <c r="Y129" s="2">
        <f t="shared" si="10"/>
        <v>0</v>
      </c>
      <c r="Z129" s="2">
        <f>IF(Y129&gt;$W$1,HLOOKUP(Y129,B129:$U$1923,ROW($B$1924)-ROW($A129),FALSE),0)</f>
        <v>0</v>
      </c>
      <c r="AA129" s="2">
        <f t="shared" si="11"/>
        <v>0</v>
      </c>
      <c r="AB129" s="2">
        <f>VLOOKUP(A129,segment1_SB_quantity!$A$2:$B$1922,2,FALSE)</f>
        <v>38</v>
      </c>
      <c r="AC129" s="4">
        <f t="shared" si="16"/>
        <v>0.2019</v>
      </c>
      <c r="AD129">
        <f t="shared" si="12"/>
        <v>0</v>
      </c>
      <c r="AE129">
        <f t="shared" si="17"/>
        <v>0.83166700000000005</v>
      </c>
      <c r="AF129" s="2">
        <f t="shared" si="13"/>
        <v>0</v>
      </c>
      <c r="AG129" s="2">
        <f t="shared" si="14"/>
        <v>0</v>
      </c>
      <c r="AH129" s="1">
        <f t="shared" si="15"/>
        <v>0</v>
      </c>
    </row>
    <row r="130" spans="1:34" x14ac:dyDescent="0.55000000000000004">
      <c r="A130">
        <v>7129976</v>
      </c>
      <c r="B130" s="2">
        <v>0</v>
      </c>
      <c r="C130" s="2">
        <v>0.22403831779451999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X130" s="2">
        <f t="shared" si="9"/>
        <v>0.22403831779451999</v>
      </c>
      <c r="Y130" s="2">
        <f t="shared" si="10"/>
        <v>0</v>
      </c>
      <c r="Z130" s="2">
        <f>IF(Y130&gt;$W$1,HLOOKUP(Y130,B130:$U$1923,ROW($B$1924)-ROW($A130),FALSE),0)</f>
        <v>0</v>
      </c>
      <c r="AA130" s="2">
        <f t="shared" si="11"/>
        <v>0</v>
      </c>
      <c r="AB130" s="2">
        <f>VLOOKUP(A130,segment1_SB_quantity!$A$2:$B$1922,2,FALSE)</f>
        <v>13</v>
      </c>
      <c r="AC130" s="4">
        <f t="shared" si="16"/>
        <v>0.2019</v>
      </c>
      <c r="AD130">
        <f t="shared" si="12"/>
        <v>0</v>
      </c>
      <c r="AE130">
        <f t="shared" si="17"/>
        <v>0.83166700000000005</v>
      </c>
      <c r="AF130" s="2">
        <f t="shared" si="13"/>
        <v>0</v>
      </c>
      <c r="AG130" s="2">
        <f t="shared" si="14"/>
        <v>0</v>
      </c>
      <c r="AH130" s="1">
        <f t="shared" si="15"/>
        <v>0</v>
      </c>
    </row>
    <row r="131" spans="1:34" x14ac:dyDescent="0.55000000000000004">
      <c r="A131">
        <v>7139796</v>
      </c>
      <c r="B131" s="2">
        <v>0</v>
      </c>
      <c r="C131" s="2">
        <v>0</v>
      </c>
      <c r="D131" s="2">
        <v>0</v>
      </c>
      <c r="E131" s="2">
        <v>0</v>
      </c>
      <c r="F131" s="2">
        <v>2.28111644481005E-2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X131" s="2">
        <f t="shared" ref="X131:X194" si="18">MAX(B131:U131)</f>
        <v>2.28111644481005E-2</v>
      </c>
      <c r="Y131" s="2">
        <f t="shared" ref="Y131:Y194" si="19">IF(X131&gt;$W$1,X131,0)</f>
        <v>0</v>
      </c>
      <c r="Z131" s="2">
        <f>IF(Y131&gt;$W$1,HLOOKUP(Y131,B131:$U$1923,ROW($B$1924)-ROW($A131),FALSE),0)</f>
        <v>0</v>
      </c>
      <c r="AA131" s="2">
        <f t="shared" ref="AA131:AA194" si="20">IF(Z131&gt;0,HLOOKUP(Z131,$B$1923:$U$1924,2,FALSE),0)</f>
        <v>0</v>
      </c>
      <c r="AB131" s="2">
        <f>VLOOKUP(A131,segment1_SB_quantity!$A$2:$B$1922,2,FALSE)</f>
        <v>17</v>
      </c>
      <c r="AC131" s="4">
        <f t="shared" si="16"/>
        <v>0.2019</v>
      </c>
      <c r="AD131">
        <f t="shared" ref="AD131:AD194" si="21">IF(AA131&gt;0,AB131*AC131,0)</f>
        <v>0</v>
      </c>
      <c r="AE131">
        <f t="shared" si="17"/>
        <v>0.83166700000000005</v>
      </c>
      <c r="AF131" s="2">
        <f t="shared" ref="AF131:AF194" si="22">AD131*AE131</f>
        <v>0</v>
      </c>
      <c r="AG131" s="2">
        <f t="shared" ref="AG131:AG194" si="23">AA131*AE131*AD131</f>
        <v>0</v>
      </c>
      <c r="AH131" s="1">
        <f t="shared" ref="AH131:AH194" si="24">IF(AG131&gt;0,AF131/AG131,0)</f>
        <v>0</v>
      </c>
    </row>
    <row r="132" spans="1:34" x14ac:dyDescent="0.55000000000000004">
      <c r="A132">
        <v>7179732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0.406320322778496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X132" s="2">
        <f t="shared" si="18"/>
        <v>0.406320322778496</v>
      </c>
      <c r="Y132" s="2">
        <f t="shared" si="19"/>
        <v>0</v>
      </c>
      <c r="Z132" s="2">
        <f>IF(Y132&gt;$W$1,HLOOKUP(Y132,B132:$U$1923,ROW($B$1924)-ROW($A132),FALSE),0)</f>
        <v>0</v>
      </c>
      <c r="AA132" s="2">
        <f t="shared" si="20"/>
        <v>0</v>
      </c>
      <c r="AB132" s="2">
        <f>VLOOKUP(A132,segment1_SB_quantity!$A$2:$B$1922,2,FALSE)</f>
        <v>2</v>
      </c>
      <c r="AC132" s="4">
        <f t="shared" ref="AC132:AC195" si="25">AC131</f>
        <v>0.2019</v>
      </c>
      <c r="AD132">
        <f t="shared" si="21"/>
        <v>0</v>
      </c>
      <c r="AE132">
        <f t="shared" ref="AE132:AE195" si="26">AE131</f>
        <v>0.83166700000000005</v>
      </c>
      <c r="AF132" s="2">
        <f t="shared" si="22"/>
        <v>0</v>
      </c>
      <c r="AG132" s="2">
        <f t="shared" si="23"/>
        <v>0</v>
      </c>
      <c r="AH132" s="1">
        <f t="shared" si="24"/>
        <v>0</v>
      </c>
    </row>
    <row r="133" spans="1:34" x14ac:dyDescent="0.55000000000000004">
      <c r="A133">
        <v>7249820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2.83624955190682E-2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X133" s="2">
        <f t="shared" si="18"/>
        <v>2.83624955190682E-2</v>
      </c>
      <c r="Y133" s="2">
        <f t="shared" si="19"/>
        <v>0</v>
      </c>
      <c r="Z133" s="2">
        <f>IF(Y133&gt;$W$1,HLOOKUP(Y133,B133:$U$1923,ROW($B$1924)-ROW($A133),FALSE),0)</f>
        <v>0</v>
      </c>
      <c r="AA133" s="2">
        <f t="shared" si="20"/>
        <v>0</v>
      </c>
      <c r="AB133" s="2">
        <f>VLOOKUP(A133,segment1_SB_quantity!$A$2:$B$1922,2,FALSE)</f>
        <v>1</v>
      </c>
      <c r="AC133" s="4">
        <f t="shared" si="25"/>
        <v>0.2019</v>
      </c>
      <c r="AD133">
        <f t="shared" si="21"/>
        <v>0</v>
      </c>
      <c r="AE133">
        <f t="shared" si="26"/>
        <v>0.83166700000000005</v>
      </c>
      <c r="AF133" s="2">
        <f t="shared" si="22"/>
        <v>0</v>
      </c>
      <c r="AG133" s="2">
        <f t="shared" si="23"/>
        <v>0</v>
      </c>
      <c r="AH133" s="1">
        <f t="shared" si="24"/>
        <v>0</v>
      </c>
    </row>
    <row r="134" spans="1:34" x14ac:dyDescent="0.55000000000000004">
      <c r="A134">
        <v>7309686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4.6880375898842698E-3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X134" s="2">
        <f t="shared" si="18"/>
        <v>4.6880375898842698E-3</v>
      </c>
      <c r="Y134" s="2">
        <f t="shared" si="19"/>
        <v>0</v>
      </c>
      <c r="Z134" s="2">
        <f>IF(Y134&gt;$W$1,HLOOKUP(Y134,B134:$U$1923,ROW($B$1924)-ROW($A134),FALSE),0)</f>
        <v>0</v>
      </c>
      <c r="AA134" s="2">
        <f t="shared" si="20"/>
        <v>0</v>
      </c>
      <c r="AB134" s="2">
        <f>VLOOKUP(A134,segment1_SB_quantity!$A$2:$B$1922,2,FALSE)</f>
        <v>4</v>
      </c>
      <c r="AC134" s="4">
        <f t="shared" si="25"/>
        <v>0.2019</v>
      </c>
      <c r="AD134">
        <f t="shared" si="21"/>
        <v>0</v>
      </c>
      <c r="AE134">
        <f t="shared" si="26"/>
        <v>0.83166700000000005</v>
      </c>
      <c r="AF134" s="2">
        <f t="shared" si="22"/>
        <v>0</v>
      </c>
      <c r="AG134" s="2">
        <f t="shared" si="23"/>
        <v>0</v>
      </c>
      <c r="AH134" s="1">
        <f t="shared" si="24"/>
        <v>0</v>
      </c>
    </row>
    <row r="135" spans="1:34" x14ac:dyDescent="0.55000000000000004">
      <c r="A135">
        <v>7319748</v>
      </c>
      <c r="B135" s="2">
        <v>0</v>
      </c>
      <c r="C135" s="2">
        <v>0</v>
      </c>
      <c r="D135" s="2">
        <v>0</v>
      </c>
      <c r="E135" s="2">
        <v>0</v>
      </c>
      <c r="F135" s="2">
        <v>5.3820310400662499E-2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X135" s="2">
        <f t="shared" si="18"/>
        <v>5.3820310400662499E-2</v>
      </c>
      <c r="Y135" s="2">
        <f t="shared" si="19"/>
        <v>0</v>
      </c>
      <c r="Z135" s="2">
        <f>IF(Y135&gt;$W$1,HLOOKUP(Y135,B135:$U$1923,ROW($B$1924)-ROW($A135),FALSE),0)</f>
        <v>0</v>
      </c>
      <c r="AA135" s="2">
        <f t="shared" si="20"/>
        <v>0</v>
      </c>
      <c r="AB135" s="2">
        <f>VLOOKUP(A135,segment1_SB_quantity!$A$2:$B$1922,2,FALSE)</f>
        <v>33</v>
      </c>
      <c r="AC135" s="4">
        <f t="shared" si="25"/>
        <v>0.2019</v>
      </c>
      <c r="AD135">
        <f t="shared" si="21"/>
        <v>0</v>
      </c>
      <c r="AE135">
        <f t="shared" si="26"/>
        <v>0.83166700000000005</v>
      </c>
      <c r="AF135" s="2">
        <f t="shared" si="22"/>
        <v>0</v>
      </c>
      <c r="AG135" s="2">
        <f t="shared" si="23"/>
        <v>0</v>
      </c>
      <c r="AH135" s="1">
        <f t="shared" si="24"/>
        <v>0</v>
      </c>
    </row>
    <row r="136" spans="1:34" x14ac:dyDescent="0.55000000000000004">
      <c r="A136">
        <v>7349772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0.18854336077682901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X136" s="2">
        <f t="shared" si="18"/>
        <v>0.18854336077682901</v>
      </c>
      <c r="Y136" s="2">
        <f t="shared" si="19"/>
        <v>0</v>
      </c>
      <c r="Z136" s="2">
        <f>IF(Y136&gt;$W$1,HLOOKUP(Y136,B136:$U$1923,ROW($B$1924)-ROW($A136),FALSE),0)</f>
        <v>0</v>
      </c>
      <c r="AA136" s="2">
        <f t="shared" si="20"/>
        <v>0</v>
      </c>
      <c r="AB136" s="2">
        <f>VLOOKUP(A136,segment1_SB_quantity!$A$2:$B$1922,2,FALSE)</f>
        <v>104</v>
      </c>
      <c r="AC136" s="4">
        <f t="shared" si="25"/>
        <v>0.2019</v>
      </c>
      <c r="AD136">
        <f t="shared" si="21"/>
        <v>0</v>
      </c>
      <c r="AE136">
        <f t="shared" si="26"/>
        <v>0.83166700000000005</v>
      </c>
      <c r="AF136" s="2">
        <f t="shared" si="22"/>
        <v>0</v>
      </c>
      <c r="AG136" s="2">
        <f t="shared" si="23"/>
        <v>0</v>
      </c>
      <c r="AH136" s="1">
        <f t="shared" si="24"/>
        <v>0</v>
      </c>
    </row>
    <row r="137" spans="1:34" x14ac:dyDescent="0.55000000000000004">
      <c r="A137">
        <v>7359979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1.7460615379474499E-2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X137" s="2">
        <f t="shared" si="18"/>
        <v>1.7460615379474499E-2</v>
      </c>
      <c r="Y137" s="2">
        <f t="shared" si="19"/>
        <v>0</v>
      </c>
      <c r="Z137" s="2">
        <f>IF(Y137&gt;$W$1,HLOOKUP(Y137,B137:$U$1923,ROW($B$1924)-ROW($A137),FALSE),0)</f>
        <v>0</v>
      </c>
      <c r="AA137" s="2">
        <f t="shared" si="20"/>
        <v>0</v>
      </c>
      <c r="AB137" s="2">
        <f>VLOOKUP(A137,segment1_SB_quantity!$A$2:$B$1922,2,FALSE)</f>
        <v>9</v>
      </c>
      <c r="AC137" s="4">
        <f t="shared" si="25"/>
        <v>0.2019</v>
      </c>
      <c r="AD137">
        <f t="shared" si="21"/>
        <v>0</v>
      </c>
      <c r="AE137">
        <f t="shared" si="26"/>
        <v>0.83166700000000005</v>
      </c>
      <c r="AF137" s="2">
        <f t="shared" si="22"/>
        <v>0</v>
      </c>
      <c r="AG137" s="2">
        <f t="shared" si="23"/>
        <v>0</v>
      </c>
      <c r="AH137" s="1">
        <f t="shared" si="24"/>
        <v>0</v>
      </c>
    </row>
    <row r="138" spans="1:34" x14ac:dyDescent="0.55000000000000004">
      <c r="A138">
        <v>7399797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0.65387005936249998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X138" s="2">
        <f t="shared" si="18"/>
        <v>0.65387005936249998</v>
      </c>
      <c r="Y138" s="2">
        <f t="shared" si="19"/>
        <v>0.65387005936249998</v>
      </c>
      <c r="Z138" s="2" t="str">
        <f>IF(Y138&gt;$W$1,HLOOKUP(Y138,B138:$U$1923,ROW($B$1924)-ROW($A138),FALSE),0)</f>
        <v>P_OL11</v>
      </c>
      <c r="AA138" s="2">
        <f t="shared" si="20"/>
        <v>0.52499999999999991</v>
      </c>
      <c r="AB138" s="2">
        <f>VLOOKUP(A138,segment1_SB_quantity!$A$2:$B$1922,2,FALSE)</f>
        <v>2</v>
      </c>
      <c r="AC138" s="4">
        <f t="shared" si="25"/>
        <v>0.2019</v>
      </c>
      <c r="AD138">
        <f t="shared" si="21"/>
        <v>0.40379999999999999</v>
      </c>
      <c r="AE138">
        <f t="shared" si="26"/>
        <v>0.83166700000000005</v>
      </c>
      <c r="AF138" s="2">
        <f t="shared" si="22"/>
        <v>0.33582713460000002</v>
      </c>
      <c r="AG138" s="2">
        <f t="shared" si="23"/>
        <v>0.17630924566499998</v>
      </c>
      <c r="AH138" s="1">
        <f t="shared" si="24"/>
        <v>1.9047619047619051</v>
      </c>
    </row>
    <row r="139" spans="1:34" x14ac:dyDescent="0.55000000000000004">
      <c r="A139">
        <v>7419976</v>
      </c>
      <c r="B139" s="2">
        <v>0</v>
      </c>
      <c r="C139" s="2">
        <v>0.20607665688053201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X139" s="2">
        <f t="shared" si="18"/>
        <v>0.20607665688053201</v>
      </c>
      <c r="Y139" s="2">
        <f t="shared" si="19"/>
        <v>0</v>
      </c>
      <c r="Z139" s="2">
        <f>IF(Y139&gt;$W$1,HLOOKUP(Y139,B139:$U$1923,ROW($B$1924)-ROW($A139),FALSE),0)</f>
        <v>0</v>
      </c>
      <c r="AA139" s="2">
        <f t="shared" si="20"/>
        <v>0</v>
      </c>
      <c r="AB139" s="2">
        <f>VLOOKUP(A139,segment1_SB_quantity!$A$2:$B$1922,2,FALSE)</f>
        <v>15</v>
      </c>
      <c r="AC139" s="4">
        <f t="shared" si="25"/>
        <v>0.2019</v>
      </c>
      <c r="AD139">
        <f t="shared" si="21"/>
        <v>0</v>
      </c>
      <c r="AE139">
        <f t="shared" si="26"/>
        <v>0.83166700000000005</v>
      </c>
      <c r="AF139" s="2">
        <f t="shared" si="22"/>
        <v>0</v>
      </c>
      <c r="AG139" s="2">
        <f t="shared" si="23"/>
        <v>0</v>
      </c>
      <c r="AH139" s="1">
        <f t="shared" si="24"/>
        <v>0</v>
      </c>
    </row>
    <row r="140" spans="1:34" x14ac:dyDescent="0.55000000000000004">
      <c r="A140">
        <v>7469857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X140" s="2">
        <f t="shared" si="18"/>
        <v>0</v>
      </c>
      <c r="Y140" s="2">
        <f t="shared" si="19"/>
        <v>0</v>
      </c>
      <c r="Z140" s="2">
        <f>IF(Y140&gt;$W$1,HLOOKUP(Y140,B140:$U$1923,ROW($B$1924)-ROW($A140),FALSE),0)</f>
        <v>0</v>
      </c>
      <c r="AA140" s="2">
        <f t="shared" si="20"/>
        <v>0</v>
      </c>
      <c r="AB140" s="2">
        <f>VLOOKUP(A140,segment1_SB_quantity!$A$2:$B$1922,2,FALSE)</f>
        <v>1</v>
      </c>
      <c r="AC140" s="4">
        <f t="shared" si="25"/>
        <v>0.2019</v>
      </c>
      <c r="AD140">
        <f t="shared" si="21"/>
        <v>0</v>
      </c>
      <c r="AE140">
        <f t="shared" si="26"/>
        <v>0.83166700000000005</v>
      </c>
      <c r="AF140" s="2">
        <f t="shared" si="22"/>
        <v>0</v>
      </c>
      <c r="AG140" s="2">
        <f t="shared" si="23"/>
        <v>0</v>
      </c>
      <c r="AH140" s="1">
        <f t="shared" si="24"/>
        <v>0</v>
      </c>
    </row>
    <row r="141" spans="1:34" x14ac:dyDescent="0.55000000000000004">
      <c r="A141">
        <v>7479769</v>
      </c>
      <c r="B141" s="2">
        <v>0.12955132774300601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X141" s="2">
        <f t="shared" si="18"/>
        <v>0.12955132774300601</v>
      </c>
      <c r="Y141" s="2">
        <f t="shared" si="19"/>
        <v>0</v>
      </c>
      <c r="Z141" s="2">
        <f>IF(Y141&gt;$W$1,HLOOKUP(Y141,B141:$U$1923,ROW($B$1924)-ROW($A141),FALSE),0)</f>
        <v>0</v>
      </c>
      <c r="AA141" s="2">
        <f t="shared" si="20"/>
        <v>0</v>
      </c>
      <c r="AB141" s="2">
        <f>VLOOKUP(A141,segment1_SB_quantity!$A$2:$B$1922,2,FALSE)</f>
        <v>2</v>
      </c>
      <c r="AC141" s="4">
        <f t="shared" si="25"/>
        <v>0.2019</v>
      </c>
      <c r="AD141">
        <f t="shared" si="21"/>
        <v>0</v>
      </c>
      <c r="AE141">
        <f t="shared" si="26"/>
        <v>0.83166700000000005</v>
      </c>
      <c r="AF141" s="2">
        <f t="shared" si="22"/>
        <v>0</v>
      </c>
      <c r="AG141" s="2">
        <f t="shared" si="23"/>
        <v>0</v>
      </c>
      <c r="AH141" s="1">
        <f t="shared" si="24"/>
        <v>0</v>
      </c>
    </row>
    <row r="142" spans="1:34" x14ac:dyDescent="0.55000000000000004">
      <c r="A142">
        <v>7479996</v>
      </c>
      <c r="B142" s="2">
        <v>8.3122918079251998E-2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X142" s="2">
        <f t="shared" si="18"/>
        <v>8.3122918079251998E-2</v>
      </c>
      <c r="Y142" s="2">
        <f t="shared" si="19"/>
        <v>0</v>
      </c>
      <c r="Z142" s="2">
        <f>IF(Y142&gt;$W$1,HLOOKUP(Y142,B142:$U$1923,ROW($B$1924)-ROW($A142),FALSE),0)</f>
        <v>0</v>
      </c>
      <c r="AA142" s="2">
        <f t="shared" si="20"/>
        <v>0</v>
      </c>
      <c r="AB142" s="2">
        <f>VLOOKUP(A142,segment1_SB_quantity!$A$2:$B$1922,2,FALSE)</f>
        <v>12</v>
      </c>
      <c r="AC142" s="4">
        <f t="shared" si="25"/>
        <v>0.2019</v>
      </c>
      <c r="AD142">
        <f t="shared" si="21"/>
        <v>0</v>
      </c>
      <c r="AE142">
        <f t="shared" si="26"/>
        <v>0.83166700000000005</v>
      </c>
      <c r="AF142" s="2">
        <f t="shared" si="22"/>
        <v>0</v>
      </c>
      <c r="AG142" s="2">
        <f t="shared" si="23"/>
        <v>0</v>
      </c>
      <c r="AH142" s="1">
        <f t="shared" si="24"/>
        <v>0</v>
      </c>
    </row>
    <row r="143" spans="1:34" x14ac:dyDescent="0.55000000000000004">
      <c r="A143">
        <v>7489632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1.0657125310786501E-2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X143" s="2">
        <f t="shared" si="18"/>
        <v>1.0657125310786501E-2</v>
      </c>
      <c r="Y143" s="2">
        <f t="shared" si="19"/>
        <v>0</v>
      </c>
      <c r="Z143" s="2">
        <f>IF(Y143&gt;$W$1,HLOOKUP(Y143,B143:$U$1923,ROW($B$1924)-ROW($A143),FALSE),0)</f>
        <v>0</v>
      </c>
      <c r="AA143" s="2">
        <f t="shared" si="20"/>
        <v>0</v>
      </c>
      <c r="AB143" s="2">
        <f>VLOOKUP(A143,segment1_SB_quantity!$A$2:$B$1922,2,FALSE)</f>
        <v>120</v>
      </c>
      <c r="AC143" s="4">
        <f t="shared" si="25"/>
        <v>0.2019</v>
      </c>
      <c r="AD143">
        <f t="shared" si="21"/>
        <v>0</v>
      </c>
      <c r="AE143">
        <f t="shared" si="26"/>
        <v>0.83166700000000005</v>
      </c>
      <c r="AF143" s="2">
        <f t="shared" si="22"/>
        <v>0</v>
      </c>
      <c r="AG143" s="2">
        <f t="shared" si="23"/>
        <v>0</v>
      </c>
      <c r="AH143" s="1">
        <f t="shared" si="24"/>
        <v>0</v>
      </c>
    </row>
    <row r="144" spans="1:34" x14ac:dyDescent="0.55000000000000004">
      <c r="A144">
        <v>7519976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9.6315637254507105E-2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X144" s="2">
        <f t="shared" si="18"/>
        <v>9.6315637254507105E-2</v>
      </c>
      <c r="Y144" s="2">
        <f t="shared" si="19"/>
        <v>0</v>
      </c>
      <c r="Z144" s="2">
        <f>IF(Y144&gt;$W$1,HLOOKUP(Y144,B144:$U$1923,ROW($B$1924)-ROW($A144),FALSE),0)</f>
        <v>0</v>
      </c>
      <c r="AA144" s="2">
        <f t="shared" si="20"/>
        <v>0</v>
      </c>
      <c r="AB144" s="2">
        <f>VLOOKUP(A144,segment1_SB_quantity!$A$2:$B$1922,2,FALSE)</f>
        <v>35</v>
      </c>
      <c r="AC144" s="4">
        <f t="shared" si="25"/>
        <v>0.2019</v>
      </c>
      <c r="AD144">
        <f t="shared" si="21"/>
        <v>0</v>
      </c>
      <c r="AE144">
        <f t="shared" si="26"/>
        <v>0.83166700000000005</v>
      </c>
      <c r="AF144" s="2">
        <f t="shared" si="22"/>
        <v>0</v>
      </c>
      <c r="AG144" s="2">
        <f t="shared" si="23"/>
        <v>0</v>
      </c>
      <c r="AH144" s="1">
        <f t="shared" si="24"/>
        <v>0</v>
      </c>
    </row>
    <row r="145" spans="1:34" x14ac:dyDescent="0.55000000000000004">
      <c r="A145">
        <v>7589968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1.34682075148137E-2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X145" s="2">
        <f t="shared" si="18"/>
        <v>1.34682075148137E-2</v>
      </c>
      <c r="Y145" s="2">
        <f t="shared" si="19"/>
        <v>0</v>
      </c>
      <c r="Z145" s="2">
        <f>IF(Y145&gt;$W$1,HLOOKUP(Y145,B145:$U$1923,ROW($B$1924)-ROW($A145),FALSE),0)</f>
        <v>0</v>
      </c>
      <c r="AA145" s="2">
        <f t="shared" si="20"/>
        <v>0</v>
      </c>
      <c r="AB145" s="2">
        <f>VLOOKUP(A145,segment1_SB_quantity!$A$2:$B$1922,2,FALSE)</f>
        <v>68</v>
      </c>
      <c r="AC145" s="4">
        <f t="shared" si="25"/>
        <v>0.2019</v>
      </c>
      <c r="AD145">
        <f t="shared" si="21"/>
        <v>0</v>
      </c>
      <c r="AE145">
        <f t="shared" si="26"/>
        <v>0.83166700000000005</v>
      </c>
      <c r="AF145" s="2">
        <f t="shared" si="22"/>
        <v>0</v>
      </c>
      <c r="AG145" s="2">
        <f t="shared" si="23"/>
        <v>0</v>
      </c>
      <c r="AH145" s="1">
        <f t="shared" si="24"/>
        <v>0</v>
      </c>
    </row>
    <row r="146" spans="1:34" x14ac:dyDescent="0.55000000000000004">
      <c r="A146">
        <v>7629630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7.3175469919760094E-2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X146" s="2">
        <f t="shared" si="18"/>
        <v>7.3175469919760094E-2</v>
      </c>
      <c r="Y146" s="2">
        <f t="shared" si="19"/>
        <v>0</v>
      </c>
      <c r="Z146" s="2">
        <f>IF(Y146&gt;$W$1,HLOOKUP(Y146,B146:$U$1923,ROW($B$1924)-ROW($A146),FALSE),0)</f>
        <v>0</v>
      </c>
      <c r="AA146" s="2">
        <f t="shared" si="20"/>
        <v>0</v>
      </c>
      <c r="AB146" s="2">
        <f>VLOOKUP(A146,segment1_SB_quantity!$A$2:$B$1922,2,FALSE)</f>
        <v>6</v>
      </c>
      <c r="AC146" s="4">
        <f t="shared" si="25"/>
        <v>0.2019</v>
      </c>
      <c r="AD146">
        <f t="shared" si="21"/>
        <v>0</v>
      </c>
      <c r="AE146">
        <f t="shared" si="26"/>
        <v>0.83166700000000005</v>
      </c>
      <c r="AF146" s="2">
        <f t="shared" si="22"/>
        <v>0</v>
      </c>
      <c r="AG146" s="2">
        <f t="shared" si="23"/>
        <v>0</v>
      </c>
      <c r="AH146" s="1">
        <f t="shared" si="24"/>
        <v>0</v>
      </c>
    </row>
    <row r="147" spans="1:34" x14ac:dyDescent="0.55000000000000004">
      <c r="A147">
        <v>7639542</v>
      </c>
      <c r="B147" s="2">
        <v>5.9101320534167903E-2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X147" s="2">
        <f t="shared" si="18"/>
        <v>5.9101320534167903E-2</v>
      </c>
      <c r="Y147" s="2">
        <f t="shared" si="19"/>
        <v>0</v>
      </c>
      <c r="Z147" s="2">
        <f>IF(Y147&gt;$W$1,HLOOKUP(Y147,B147:$U$1923,ROW($B$1924)-ROW($A147),FALSE),0)</f>
        <v>0</v>
      </c>
      <c r="AA147" s="2">
        <f t="shared" si="20"/>
        <v>0</v>
      </c>
      <c r="AB147" s="2">
        <f>VLOOKUP(A147,segment1_SB_quantity!$A$2:$B$1922,2,FALSE)</f>
        <v>28</v>
      </c>
      <c r="AC147" s="4">
        <f t="shared" si="25"/>
        <v>0.2019</v>
      </c>
      <c r="AD147">
        <f t="shared" si="21"/>
        <v>0</v>
      </c>
      <c r="AE147">
        <f t="shared" si="26"/>
        <v>0.83166700000000005</v>
      </c>
      <c r="AF147" s="2">
        <f t="shared" si="22"/>
        <v>0</v>
      </c>
      <c r="AG147" s="2">
        <f t="shared" si="23"/>
        <v>0</v>
      </c>
      <c r="AH147" s="1">
        <f t="shared" si="24"/>
        <v>0</v>
      </c>
    </row>
    <row r="148" spans="1:34" x14ac:dyDescent="0.55000000000000004">
      <c r="A148">
        <v>7789616</v>
      </c>
      <c r="B148" s="2">
        <v>0</v>
      </c>
      <c r="C148" s="2">
        <v>0.30126993809446101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X148" s="2">
        <f t="shared" si="18"/>
        <v>0.30126993809446101</v>
      </c>
      <c r="Y148" s="2">
        <f t="shared" si="19"/>
        <v>0</v>
      </c>
      <c r="Z148" s="2">
        <f>IF(Y148&gt;$W$1,HLOOKUP(Y148,B148:$U$1923,ROW($B$1924)-ROW($A148),FALSE),0)</f>
        <v>0</v>
      </c>
      <c r="AA148" s="2">
        <f t="shared" si="20"/>
        <v>0</v>
      </c>
      <c r="AB148" s="2">
        <f>VLOOKUP(A148,segment1_SB_quantity!$A$2:$B$1922,2,FALSE)</f>
        <v>12</v>
      </c>
      <c r="AC148" s="4">
        <f t="shared" si="25"/>
        <v>0.2019</v>
      </c>
      <c r="AD148">
        <f t="shared" si="21"/>
        <v>0</v>
      </c>
      <c r="AE148">
        <f t="shared" si="26"/>
        <v>0.83166700000000005</v>
      </c>
      <c r="AF148" s="2">
        <f t="shared" si="22"/>
        <v>0</v>
      </c>
      <c r="AG148" s="2">
        <f t="shared" si="23"/>
        <v>0</v>
      </c>
      <c r="AH148" s="1">
        <f t="shared" si="24"/>
        <v>0</v>
      </c>
    </row>
    <row r="149" spans="1:34" x14ac:dyDescent="0.55000000000000004">
      <c r="A149">
        <v>7789800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0.99999999998724298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X149" s="2">
        <f t="shared" si="18"/>
        <v>0.99999999998724298</v>
      </c>
      <c r="Y149" s="2">
        <f t="shared" si="19"/>
        <v>0.99999999998724298</v>
      </c>
      <c r="Z149" s="2" t="str">
        <f>IF(Y149&gt;$W$1,HLOOKUP(Y149,B149:$U$1923,ROW($B$1924)-ROW($A149),FALSE),0)</f>
        <v>P_OL8</v>
      </c>
      <c r="AA149" s="2">
        <f t="shared" si="20"/>
        <v>0.37499999999999994</v>
      </c>
      <c r="AB149" s="2">
        <f>VLOOKUP(A149,segment1_SB_quantity!$A$2:$B$1922,2,FALSE)</f>
        <v>131</v>
      </c>
      <c r="AC149" s="4">
        <f t="shared" si="25"/>
        <v>0.2019</v>
      </c>
      <c r="AD149">
        <f t="shared" si="21"/>
        <v>26.448899999999998</v>
      </c>
      <c r="AE149">
        <f t="shared" si="26"/>
        <v>0.83166700000000005</v>
      </c>
      <c r="AF149" s="2">
        <f t="shared" si="22"/>
        <v>21.996677316300001</v>
      </c>
      <c r="AG149" s="2">
        <f t="shared" si="23"/>
        <v>8.2487539936124996</v>
      </c>
      <c r="AH149" s="1">
        <f t="shared" si="24"/>
        <v>2.666666666666667</v>
      </c>
    </row>
    <row r="150" spans="1:34" x14ac:dyDescent="0.55000000000000004">
      <c r="A150">
        <v>7789905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2.02915814603651E-2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X150" s="2">
        <f t="shared" si="18"/>
        <v>2.02915814603651E-2</v>
      </c>
      <c r="Y150" s="2">
        <f t="shared" si="19"/>
        <v>0</v>
      </c>
      <c r="Z150" s="2">
        <f>IF(Y150&gt;$W$1,HLOOKUP(Y150,B150:$U$1923,ROW($B$1924)-ROW($A150),FALSE),0)</f>
        <v>0</v>
      </c>
      <c r="AA150" s="2">
        <f t="shared" si="20"/>
        <v>0</v>
      </c>
      <c r="AB150" s="2">
        <f>VLOOKUP(A150,segment1_SB_quantity!$A$2:$B$1922,2,FALSE)</f>
        <v>28</v>
      </c>
      <c r="AC150" s="4">
        <f t="shared" si="25"/>
        <v>0.2019</v>
      </c>
      <c r="AD150">
        <f t="shared" si="21"/>
        <v>0</v>
      </c>
      <c r="AE150">
        <f t="shared" si="26"/>
        <v>0.83166700000000005</v>
      </c>
      <c r="AF150" s="2">
        <f t="shared" si="22"/>
        <v>0</v>
      </c>
      <c r="AG150" s="2">
        <f t="shared" si="23"/>
        <v>0</v>
      </c>
      <c r="AH150" s="1">
        <f t="shared" si="24"/>
        <v>0</v>
      </c>
    </row>
    <row r="151" spans="1:34" x14ac:dyDescent="0.55000000000000004">
      <c r="A151">
        <v>7839939</v>
      </c>
      <c r="B151" s="2">
        <v>0</v>
      </c>
      <c r="C151" s="2">
        <v>8.2752466520798406E-28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X151" s="2">
        <f t="shared" si="18"/>
        <v>8.2752466520798406E-28</v>
      </c>
      <c r="Y151" s="2">
        <f t="shared" si="19"/>
        <v>0</v>
      </c>
      <c r="Z151" s="2">
        <f>IF(Y151&gt;$W$1,HLOOKUP(Y151,B151:$U$1923,ROW($B$1924)-ROW($A151),FALSE),0)</f>
        <v>0</v>
      </c>
      <c r="AA151" s="2">
        <f t="shared" si="20"/>
        <v>0</v>
      </c>
      <c r="AB151" s="2">
        <f>VLOOKUP(A151,segment1_SB_quantity!$A$2:$B$1922,2,FALSE)</f>
        <v>56</v>
      </c>
      <c r="AC151" s="4">
        <f t="shared" si="25"/>
        <v>0.2019</v>
      </c>
      <c r="AD151">
        <f t="shared" si="21"/>
        <v>0</v>
      </c>
      <c r="AE151">
        <f t="shared" si="26"/>
        <v>0.83166700000000005</v>
      </c>
      <c r="AF151" s="2">
        <f t="shared" si="22"/>
        <v>0</v>
      </c>
      <c r="AG151" s="2">
        <f t="shared" si="23"/>
        <v>0</v>
      </c>
      <c r="AH151" s="1">
        <f t="shared" si="24"/>
        <v>0</v>
      </c>
    </row>
    <row r="152" spans="1:34" x14ac:dyDescent="0.55000000000000004">
      <c r="A152">
        <v>7869549</v>
      </c>
      <c r="B152" s="2">
        <v>0</v>
      </c>
      <c r="C152" s="2">
        <v>0</v>
      </c>
      <c r="D152" s="2">
        <v>0</v>
      </c>
      <c r="E152" s="2">
        <v>0</v>
      </c>
      <c r="F152" s="2">
        <v>2.39898686230689E-2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X152" s="2">
        <f t="shared" si="18"/>
        <v>2.39898686230689E-2</v>
      </c>
      <c r="Y152" s="2">
        <f t="shared" si="19"/>
        <v>0</v>
      </c>
      <c r="Z152" s="2">
        <f>IF(Y152&gt;$W$1,HLOOKUP(Y152,B152:$U$1923,ROW($B$1924)-ROW($A152),FALSE),0)</f>
        <v>0</v>
      </c>
      <c r="AA152" s="2">
        <f t="shared" si="20"/>
        <v>0</v>
      </c>
      <c r="AB152" s="2">
        <f>VLOOKUP(A152,segment1_SB_quantity!$A$2:$B$1922,2,FALSE)</f>
        <v>2</v>
      </c>
      <c r="AC152" s="4">
        <f t="shared" si="25"/>
        <v>0.2019</v>
      </c>
      <c r="AD152">
        <f t="shared" si="21"/>
        <v>0</v>
      </c>
      <c r="AE152">
        <f t="shared" si="26"/>
        <v>0.83166700000000005</v>
      </c>
      <c r="AF152" s="2">
        <f t="shared" si="22"/>
        <v>0</v>
      </c>
      <c r="AG152" s="2">
        <f t="shared" si="23"/>
        <v>0</v>
      </c>
      <c r="AH152" s="1">
        <f t="shared" si="24"/>
        <v>0</v>
      </c>
    </row>
    <row r="153" spans="1:34" x14ac:dyDescent="0.55000000000000004">
      <c r="A153">
        <v>7879516</v>
      </c>
      <c r="B153" s="2">
        <v>0.102510718313366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X153" s="2">
        <f t="shared" si="18"/>
        <v>0.102510718313366</v>
      </c>
      <c r="Y153" s="2">
        <f t="shared" si="19"/>
        <v>0</v>
      </c>
      <c r="Z153" s="2">
        <f>IF(Y153&gt;$W$1,HLOOKUP(Y153,B153:$U$1923,ROW($B$1924)-ROW($A153),FALSE),0)</f>
        <v>0</v>
      </c>
      <c r="AA153" s="2">
        <f t="shared" si="20"/>
        <v>0</v>
      </c>
      <c r="AB153" s="2">
        <f>VLOOKUP(A153,segment1_SB_quantity!$A$2:$B$1922,2,FALSE)</f>
        <v>1</v>
      </c>
      <c r="AC153" s="4">
        <f t="shared" si="25"/>
        <v>0.2019</v>
      </c>
      <c r="AD153">
        <f t="shared" si="21"/>
        <v>0</v>
      </c>
      <c r="AE153">
        <f t="shared" si="26"/>
        <v>0.83166700000000005</v>
      </c>
      <c r="AF153" s="2">
        <f t="shared" si="22"/>
        <v>0</v>
      </c>
      <c r="AG153" s="2">
        <f t="shared" si="23"/>
        <v>0</v>
      </c>
      <c r="AH153" s="1">
        <f t="shared" si="24"/>
        <v>0</v>
      </c>
    </row>
    <row r="154" spans="1:34" x14ac:dyDescent="0.55000000000000004">
      <c r="A154">
        <v>7889790</v>
      </c>
      <c r="B154" s="2">
        <v>0.111273425679124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X154" s="2">
        <f t="shared" si="18"/>
        <v>0.111273425679124</v>
      </c>
      <c r="Y154" s="2">
        <f t="shared" si="19"/>
        <v>0</v>
      </c>
      <c r="Z154" s="2">
        <f>IF(Y154&gt;$W$1,HLOOKUP(Y154,B154:$U$1923,ROW($B$1924)-ROW($A154),FALSE),0)</f>
        <v>0</v>
      </c>
      <c r="AA154" s="2">
        <f t="shared" si="20"/>
        <v>0</v>
      </c>
      <c r="AB154" s="2">
        <f>VLOOKUP(A154,segment1_SB_quantity!$A$2:$B$1922,2,FALSE)</f>
        <v>2</v>
      </c>
      <c r="AC154" s="4">
        <f t="shared" si="25"/>
        <v>0.2019</v>
      </c>
      <c r="AD154">
        <f t="shared" si="21"/>
        <v>0</v>
      </c>
      <c r="AE154">
        <f t="shared" si="26"/>
        <v>0.83166700000000005</v>
      </c>
      <c r="AF154" s="2">
        <f t="shared" si="22"/>
        <v>0</v>
      </c>
      <c r="AG154" s="2">
        <f t="shared" si="23"/>
        <v>0</v>
      </c>
      <c r="AH154" s="1">
        <f t="shared" si="24"/>
        <v>0</v>
      </c>
    </row>
    <row r="155" spans="1:34" x14ac:dyDescent="0.55000000000000004">
      <c r="A155">
        <v>7939955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X155" s="2">
        <f t="shared" si="18"/>
        <v>0</v>
      </c>
      <c r="Y155" s="2">
        <f t="shared" si="19"/>
        <v>0</v>
      </c>
      <c r="Z155" s="2">
        <f>IF(Y155&gt;$W$1,HLOOKUP(Y155,B155:$U$1923,ROW($B$1924)-ROW($A155),FALSE),0)</f>
        <v>0</v>
      </c>
      <c r="AA155" s="2">
        <f t="shared" si="20"/>
        <v>0</v>
      </c>
      <c r="AB155" s="2">
        <f>VLOOKUP(A155,segment1_SB_quantity!$A$2:$B$1922,2,FALSE)</f>
        <v>10</v>
      </c>
      <c r="AC155" s="4">
        <f t="shared" si="25"/>
        <v>0.2019</v>
      </c>
      <c r="AD155">
        <f t="shared" si="21"/>
        <v>0</v>
      </c>
      <c r="AE155">
        <f t="shared" si="26"/>
        <v>0.83166700000000005</v>
      </c>
      <c r="AF155" s="2">
        <f t="shared" si="22"/>
        <v>0</v>
      </c>
      <c r="AG155" s="2">
        <f t="shared" si="23"/>
        <v>0</v>
      </c>
      <c r="AH155" s="1">
        <f t="shared" si="24"/>
        <v>0</v>
      </c>
    </row>
    <row r="156" spans="1:34" x14ac:dyDescent="0.55000000000000004">
      <c r="A156">
        <v>8039647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7.0417667205532095E-2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X156" s="2">
        <f t="shared" si="18"/>
        <v>7.0417667205532095E-2</v>
      </c>
      <c r="Y156" s="2">
        <f t="shared" si="19"/>
        <v>0</v>
      </c>
      <c r="Z156" s="2">
        <f>IF(Y156&gt;$W$1,HLOOKUP(Y156,B156:$U$1923,ROW($B$1924)-ROW($A156),FALSE),0)</f>
        <v>0</v>
      </c>
      <c r="AA156" s="2">
        <f t="shared" si="20"/>
        <v>0</v>
      </c>
      <c r="AB156" s="2">
        <f>VLOOKUP(A156,segment1_SB_quantity!$A$2:$B$1922,2,FALSE)</f>
        <v>14</v>
      </c>
      <c r="AC156" s="4">
        <f t="shared" si="25"/>
        <v>0.2019</v>
      </c>
      <c r="AD156">
        <f t="shared" si="21"/>
        <v>0</v>
      </c>
      <c r="AE156">
        <f t="shared" si="26"/>
        <v>0.83166700000000005</v>
      </c>
      <c r="AF156" s="2">
        <f t="shared" si="22"/>
        <v>0</v>
      </c>
      <c r="AG156" s="2">
        <f t="shared" si="23"/>
        <v>0</v>
      </c>
      <c r="AH156" s="1">
        <f t="shared" si="24"/>
        <v>0</v>
      </c>
    </row>
    <row r="157" spans="1:34" x14ac:dyDescent="0.55000000000000004">
      <c r="A157">
        <v>8329606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0.464426491365378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X157" s="2">
        <f t="shared" si="18"/>
        <v>0.464426491365378</v>
      </c>
      <c r="Y157" s="2">
        <f t="shared" si="19"/>
        <v>0</v>
      </c>
      <c r="Z157" s="2">
        <f>IF(Y157&gt;$W$1,HLOOKUP(Y157,B157:$U$1923,ROW($B$1924)-ROW($A157),FALSE),0)</f>
        <v>0</v>
      </c>
      <c r="AA157" s="2">
        <f t="shared" si="20"/>
        <v>0</v>
      </c>
      <c r="AB157" s="2">
        <f>VLOOKUP(A157,segment1_SB_quantity!$A$2:$B$1922,2,FALSE)</f>
        <v>8</v>
      </c>
      <c r="AC157" s="4">
        <f t="shared" si="25"/>
        <v>0.2019</v>
      </c>
      <c r="AD157">
        <f t="shared" si="21"/>
        <v>0</v>
      </c>
      <c r="AE157">
        <f t="shared" si="26"/>
        <v>0.83166700000000005</v>
      </c>
      <c r="AF157" s="2">
        <f t="shared" si="22"/>
        <v>0</v>
      </c>
      <c r="AG157" s="2">
        <f t="shared" si="23"/>
        <v>0</v>
      </c>
      <c r="AH157" s="1">
        <f t="shared" si="24"/>
        <v>0</v>
      </c>
    </row>
    <row r="158" spans="1:34" x14ac:dyDescent="0.55000000000000004">
      <c r="A158">
        <v>8399540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1.04017417324116E-38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X158" s="2">
        <f t="shared" si="18"/>
        <v>1.04017417324116E-38</v>
      </c>
      <c r="Y158" s="2">
        <f t="shared" si="19"/>
        <v>0</v>
      </c>
      <c r="Z158" s="2">
        <f>IF(Y158&gt;$W$1,HLOOKUP(Y158,B158:$U$1923,ROW($B$1924)-ROW($A158),FALSE),0)</f>
        <v>0</v>
      </c>
      <c r="AA158" s="2">
        <f t="shared" si="20"/>
        <v>0</v>
      </c>
      <c r="AB158" s="2">
        <f>VLOOKUP(A158,segment1_SB_quantity!$A$2:$B$1922,2,FALSE)</f>
        <v>6</v>
      </c>
      <c r="AC158" s="4">
        <f t="shared" si="25"/>
        <v>0.2019</v>
      </c>
      <c r="AD158">
        <f t="shared" si="21"/>
        <v>0</v>
      </c>
      <c r="AE158">
        <f t="shared" si="26"/>
        <v>0.83166700000000005</v>
      </c>
      <c r="AF158" s="2">
        <f t="shared" si="22"/>
        <v>0</v>
      </c>
      <c r="AG158" s="2">
        <f t="shared" si="23"/>
        <v>0</v>
      </c>
      <c r="AH158" s="1">
        <f t="shared" si="24"/>
        <v>0</v>
      </c>
    </row>
    <row r="159" spans="1:34" x14ac:dyDescent="0.55000000000000004">
      <c r="A159">
        <v>8449971</v>
      </c>
      <c r="B159" s="2">
        <v>0.118286852583445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X159" s="2">
        <f t="shared" si="18"/>
        <v>0.118286852583445</v>
      </c>
      <c r="Y159" s="2">
        <f t="shared" si="19"/>
        <v>0</v>
      </c>
      <c r="Z159" s="2">
        <f>IF(Y159&gt;$W$1,HLOOKUP(Y159,B159:$U$1923,ROW($B$1924)-ROW($A159),FALSE),0)</f>
        <v>0</v>
      </c>
      <c r="AA159" s="2">
        <f t="shared" si="20"/>
        <v>0</v>
      </c>
      <c r="AB159" s="2">
        <f>VLOOKUP(A159,segment1_SB_quantity!$A$2:$B$1922,2,FALSE)</f>
        <v>42</v>
      </c>
      <c r="AC159" s="4">
        <f t="shared" si="25"/>
        <v>0.2019</v>
      </c>
      <c r="AD159">
        <f t="shared" si="21"/>
        <v>0</v>
      </c>
      <c r="AE159">
        <f t="shared" si="26"/>
        <v>0.83166700000000005</v>
      </c>
      <c r="AF159" s="2">
        <f t="shared" si="22"/>
        <v>0</v>
      </c>
      <c r="AG159" s="2">
        <f t="shared" si="23"/>
        <v>0</v>
      </c>
      <c r="AH159" s="1">
        <f t="shared" si="24"/>
        <v>0</v>
      </c>
    </row>
    <row r="160" spans="1:34" x14ac:dyDescent="0.55000000000000004">
      <c r="A160">
        <v>8459959</v>
      </c>
      <c r="B160" s="2">
        <v>0.10945103935636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X160" s="2">
        <f t="shared" si="18"/>
        <v>0.10945103935636</v>
      </c>
      <c r="Y160" s="2">
        <f t="shared" si="19"/>
        <v>0</v>
      </c>
      <c r="Z160" s="2">
        <f>IF(Y160&gt;$W$1,HLOOKUP(Y160,B160:$U$1923,ROW($B$1924)-ROW($A160),FALSE),0)</f>
        <v>0</v>
      </c>
      <c r="AA160" s="2">
        <f t="shared" si="20"/>
        <v>0</v>
      </c>
      <c r="AB160" s="2">
        <f>VLOOKUP(A160,segment1_SB_quantity!$A$2:$B$1922,2,FALSE)</f>
        <v>1</v>
      </c>
      <c r="AC160" s="4">
        <f t="shared" si="25"/>
        <v>0.2019</v>
      </c>
      <c r="AD160">
        <f t="shared" si="21"/>
        <v>0</v>
      </c>
      <c r="AE160">
        <f t="shared" si="26"/>
        <v>0.83166700000000005</v>
      </c>
      <c r="AF160" s="2">
        <f t="shared" si="22"/>
        <v>0</v>
      </c>
      <c r="AG160" s="2">
        <f t="shared" si="23"/>
        <v>0</v>
      </c>
      <c r="AH160" s="1">
        <f t="shared" si="24"/>
        <v>0</v>
      </c>
    </row>
    <row r="161" spans="1:34" x14ac:dyDescent="0.55000000000000004">
      <c r="A161">
        <v>8499548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X161" s="2">
        <f t="shared" si="18"/>
        <v>0</v>
      </c>
      <c r="Y161" s="2">
        <f t="shared" si="19"/>
        <v>0</v>
      </c>
      <c r="Z161" s="2">
        <f>IF(Y161&gt;$W$1,HLOOKUP(Y161,B161:$U$1923,ROW($B$1924)-ROW($A161),FALSE),0)</f>
        <v>0</v>
      </c>
      <c r="AA161" s="2">
        <f t="shared" si="20"/>
        <v>0</v>
      </c>
      <c r="AB161" s="2">
        <f>VLOOKUP(A161,segment1_SB_quantity!$A$2:$B$1922,2,FALSE)</f>
        <v>5</v>
      </c>
      <c r="AC161" s="4">
        <f t="shared" si="25"/>
        <v>0.2019</v>
      </c>
      <c r="AD161">
        <f t="shared" si="21"/>
        <v>0</v>
      </c>
      <c r="AE161">
        <f t="shared" si="26"/>
        <v>0.83166700000000005</v>
      </c>
      <c r="AF161" s="2">
        <f t="shared" si="22"/>
        <v>0</v>
      </c>
      <c r="AG161" s="2">
        <f t="shared" si="23"/>
        <v>0</v>
      </c>
      <c r="AH161" s="1">
        <f t="shared" si="24"/>
        <v>0</v>
      </c>
    </row>
    <row r="162" spans="1:34" x14ac:dyDescent="0.55000000000000004">
      <c r="A162">
        <v>8529605</v>
      </c>
      <c r="B162" s="2">
        <v>1.79197353620952E-2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X162" s="2">
        <f t="shared" si="18"/>
        <v>1.79197353620952E-2</v>
      </c>
      <c r="Y162" s="2">
        <f t="shared" si="19"/>
        <v>0</v>
      </c>
      <c r="Z162" s="2">
        <f>IF(Y162&gt;$W$1,HLOOKUP(Y162,B162:$U$1923,ROW($B$1924)-ROW($A162),FALSE),0)</f>
        <v>0</v>
      </c>
      <c r="AA162" s="2">
        <f t="shared" si="20"/>
        <v>0</v>
      </c>
      <c r="AB162" s="2">
        <f>VLOOKUP(A162,segment1_SB_quantity!$A$2:$B$1922,2,FALSE)</f>
        <v>2</v>
      </c>
      <c r="AC162" s="4">
        <f t="shared" si="25"/>
        <v>0.2019</v>
      </c>
      <c r="AD162">
        <f t="shared" si="21"/>
        <v>0</v>
      </c>
      <c r="AE162">
        <f t="shared" si="26"/>
        <v>0.83166700000000005</v>
      </c>
      <c r="AF162" s="2">
        <f t="shared" si="22"/>
        <v>0</v>
      </c>
      <c r="AG162" s="2">
        <f t="shared" si="23"/>
        <v>0</v>
      </c>
      <c r="AH162" s="1">
        <f t="shared" si="24"/>
        <v>0</v>
      </c>
    </row>
    <row r="163" spans="1:34" x14ac:dyDescent="0.55000000000000004">
      <c r="A163">
        <v>8579931</v>
      </c>
      <c r="B163" s="2">
        <v>0.102262606408863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X163" s="2">
        <f t="shared" si="18"/>
        <v>0.102262606408863</v>
      </c>
      <c r="Y163" s="2">
        <f t="shared" si="19"/>
        <v>0</v>
      </c>
      <c r="Z163" s="2">
        <f>IF(Y163&gt;$W$1,HLOOKUP(Y163,B163:$U$1923,ROW($B$1924)-ROW($A163),FALSE),0)</f>
        <v>0</v>
      </c>
      <c r="AA163" s="2">
        <f t="shared" si="20"/>
        <v>0</v>
      </c>
      <c r="AB163" s="2">
        <f>VLOOKUP(A163,segment1_SB_quantity!$A$2:$B$1922,2,FALSE)</f>
        <v>1</v>
      </c>
      <c r="AC163" s="4">
        <f t="shared" si="25"/>
        <v>0.2019</v>
      </c>
      <c r="AD163">
        <f t="shared" si="21"/>
        <v>0</v>
      </c>
      <c r="AE163">
        <f t="shared" si="26"/>
        <v>0.83166700000000005</v>
      </c>
      <c r="AF163" s="2">
        <f t="shared" si="22"/>
        <v>0</v>
      </c>
      <c r="AG163" s="2">
        <f t="shared" si="23"/>
        <v>0</v>
      </c>
      <c r="AH163" s="1">
        <f t="shared" si="24"/>
        <v>0</v>
      </c>
    </row>
    <row r="164" spans="1:34" x14ac:dyDescent="0.55000000000000004">
      <c r="A164">
        <v>8609972</v>
      </c>
      <c r="B164" s="2">
        <v>6.6081394700704205E-2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X164" s="2">
        <f t="shared" si="18"/>
        <v>6.6081394700704205E-2</v>
      </c>
      <c r="Y164" s="2">
        <f t="shared" si="19"/>
        <v>0</v>
      </c>
      <c r="Z164" s="2">
        <f>IF(Y164&gt;$W$1,HLOOKUP(Y164,B164:$U$1923,ROW($B$1924)-ROW($A164),FALSE),0)</f>
        <v>0</v>
      </c>
      <c r="AA164" s="2">
        <f t="shared" si="20"/>
        <v>0</v>
      </c>
      <c r="AB164" s="2">
        <f>VLOOKUP(A164,segment1_SB_quantity!$A$2:$B$1922,2,FALSE)</f>
        <v>2</v>
      </c>
      <c r="AC164" s="4">
        <f t="shared" si="25"/>
        <v>0.2019</v>
      </c>
      <c r="AD164">
        <f t="shared" si="21"/>
        <v>0</v>
      </c>
      <c r="AE164">
        <f t="shared" si="26"/>
        <v>0.83166700000000005</v>
      </c>
      <c r="AF164" s="2">
        <f t="shared" si="22"/>
        <v>0</v>
      </c>
      <c r="AG164" s="2">
        <f t="shared" si="23"/>
        <v>0</v>
      </c>
      <c r="AH164" s="1">
        <f t="shared" si="24"/>
        <v>0</v>
      </c>
    </row>
    <row r="165" spans="1:34" x14ac:dyDescent="0.55000000000000004">
      <c r="A165">
        <v>8659833</v>
      </c>
      <c r="B165" s="2">
        <v>0</v>
      </c>
      <c r="C165" s="2">
        <v>0.44374895164811701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X165" s="2">
        <f t="shared" si="18"/>
        <v>0.44374895164811701</v>
      </c>
      <c r="Y165" s="2">
        <f t="shared" si="19"/>
        <v>0</v>
      </c>
      <c r="Z165" s="2">
        <f>IF(Y165&gt;$W$1,HLOOKUP(Y165,B165:$U$1923,ROW($B$1924)-ROW($A165),FALSE),0)</f>
        <v>0</v>
      </c>
      <c r="AA165" s="2">
        <f t="shared" si="20"/>
        <v>0</v>
      </c>
      <c r="AB165" s="2">
        <f>VLOOKUP(A165,segment1_SB_quantity!$A$2:$B$1922,2,FALSE)</f>
        <v>78</v>
      </c>
      <c r="AC165" s="4">
        <f t="shared" si="25"/>
        <v>0.2019</v>
      </c>
      <c r="AD165">
        <f t="shared" si="21"/>
        <v>0</v>
      </c>
      <c r="AE165">
        <f t="shared" si="26"/>
        <v>0.83166700000000005</v>
      </c>
      <c r="AF165" s="2">
        <f t="shared" si="22"/>
        <v>0</v>
      </c>
      <c r="AG165" s="2">
        <f t="shared" si="23"/>
        <v>0</v>
      </c>
      <c r="AH165" s="1">
        <f t="shared" si="24"/>
        <v>0</v>
      </c>
    </row>
    <row r="166" spans="1:34" x14ac:dyDescent="0.55000000000000004">
      <c r="A166">
        <v>8789770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1.49827263257522E-3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X166" s="2">
        <f t="shared" si="18"/>
        <v>1.49827263257522E-3</v>
      </c>
      <c r="Y166" s="2">
        <f t="shared" si="19"/>
        <v>0</v>
      </c>
      <c r="Z166" s="2">
        <f>IF(Y166&gt;$W$1,HLOOKUP(Y166,B166:$U$1923,ROW($B$1924)-ROW($A166),FALSE),0)</f>
        <v>0</v>
      </c>
      <c r="AA166" s="2">
        <f t="shared" si="20"/>
        <v>0</v>
      </c>
      <c r="AB166" s="2">
        <f>VLOOKUP(A166,segment1_SB_quantity!$A$2:$B$1922,2,FALSE)</f>
        <v>5</v>
      </c>
      <c r="AC166" s="4">
        <f t="shared" si="25"/>
        <v>0.2019</v>
      </c>
      <c r="AD166">
        <f t="shared" si="21"/>
        <v>0</v>
      </c>
      <c r="AE166">
        <f t="shared" si="26"/>
        <v>0.83166700000000005</v>
      </c>
      <c r="AF166" s="2">
        <f t="shared" si="22"/>
        <v>0</v>
      </c>
      <c r="AG166" s="2">
        <f t="shared" si="23"/>
        <v>0</v>
      </c>
      <c r="AH166" s="1">
        <f t="shared" si="24"/>
        <v>0</v>
      </c>
    </row>
    <row r="167" spans="1:34" x14ac:dyDescent="0.55000000000000004">
      <c r="A167">
        <v>8829778</v>
      </c>
      <c r="B167" s="2">
        <v>9.0790946876072198E-2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X167" s="2">
        <f t="shared" si="18"/>
        <v>9.0790946876072198E-2</v>
      </c>
      <c r="Y167" s="2">
        <f t="shared" si="19"/>
        <v>0</v>
      </c>
      <c r="Z167" s="2">
        <f>IF(Y167&gt;$W$1,HLOOKUP(Y167,B167:$U$1923,ROW($B$1924)-ROW($A167),FALSE),0)</f>
        <v>0</v>
      </c>
      <c r="AA167" s="2">
        <f t="shared" si="20"/>
        <v>0</v>
      </c>
      <c r="AB167" s="2">
        <f>VLOOKUP(A167,segment1_SB_quantity!$A$2:$B$1922,2,FALSE)</f>
        <v>4</v>
      </c>
      <c r="AC167" s="4">
        <f t="shared" si="25"/>
        <v>0.2019</v>
      </c>
      <c r="AD167">
        <f t="shared" si="21"/>
        <v>0</v>
      </c>
      <c r="AE167">
        <f t="shared" si="26"/>
        <v>0.83166700000000005</v>
      </c>
      <c r="AF167" s="2">
        <f t="shared" si="22"/>
        <v>0</v>
      </c>
      <c r="AG167" s="2">
        <f t="shared" si="23"/>
        <v>0</v>
      </c>
      <c r="AH167" s="1">
        <f t="shared" si="24"/>
        <v>0</v>
      </c>
    </row>
    <row r="168" spans="1:34" x14ac:dyDescent="0.55000000000000004">
      <c r="A168">
        <v>8869977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4.7534341025816003E-3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X168" s="2">
        <f t="shared" si="18"/>
        <v>4.7534341025816003E-3</v>
      </c>
      <c r="Y168" s="2">
        <f t="shared" si="19"/>
        <v>0</v>
      </c>
      <c r="Z168" s="2">
        <f>IF(Y168&gt;$W$1,HLOOKUP(Y168,B168:$U$1923,ROW($B$1924)-ROW($A168),FALSE),0)</f>
        <v>0</v>
      </c>
      <c r="AA168" s="2">
        <f t="shared" si="20"/>
        <v>0</v>
      </c>
      <c r="AB168" s="2">
        <f>VLOOKUP(A168,segment1_SB_quantity!$A$2:$B$1922,2,FALSE)</f>
        <v>19</v>
      </c>
      <c r="AC168" s="4">
        <f t="shared" si="25"/>
        <v>0.2019</v>
      </c>
      <c r="AD168">
        <f t="shared" si="21"/>
        <v>0</v>
      </c>
      <c r="AE168">
        <f t="shared" si="26"/>
        <v>0.83166700000000005</v>
      </c>
      <c r="AF168" s="2">
        <f t="shared" si="22"/>
        <v>0</v>
      </c>
      <c r="AG168" s="2">
        <f t="shared" si="23"/>
        <v>0</v>
      </c>
      <c r="AH168" s="1">
        <f t="shared" si="24"/>
        <v>0</v>
      </c>
    </row>
    <row r="169" spans="1:34" x14ac:dyDescent="0.55000000000000004">
      <c r="A169">
        <v>8949996</v>
      </c>
      <c r="B169" s="2">
        <v>6.4493510590436398E-2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X169" s="2">
        <f t="shared" si="18"/>
        <v>6.4493510590436398E-2</v>
      </c>
      <c r="Y169" s="2">
        <f t="shared" si="19"/>
        <v>0</v>
      </c>
      <c r="Z169" s="2">
        <f>IF(Y169&gt;$W$1,HLOOKUP(Y169,B169:$U$1923,ROW($B$1924)-ROW($A169),FALSE),0)</f>
        <v>0</v>
      </c>
      <c r="AA169" s="2">
        <f t="shared" si="20"/>
        <v>0</v>
      </c>
      <c r="AB169" s="2">
        <f>VLOOKUP(A169,segment1_SB_quantity!$A$2:$B$1922,2,FALSE)</f>
        <v>1</v>
      </c>
      <c r="AC169" s="4">
        <f t="shared" si="25"/>
        <v>0.2019</v>
      </c>
      <c r="AD169">
        <f t="shared" si="21"/>
        <v>0</v>
      </c>
      <c r="AE169">
        <f t="shared" si="26"/>
        <v>0.83166700000000005</v>
      </c>
      <c r="AF169" s="2">
        <f t="shared" si="22"/>
        <v>0</v>
      </c>
      <c r="AG169" s="2">
        <f t="shared" si="23"/>
        <v>0</v>
      </c>
      <c r="AH169" s="1">
        <f t="shared" si="24"/>
        <v>0</v>
      </c>
    </row>
    <row r="170" spans="1:34" x14ac:dyDescent="0.55000000000000004">
      <c r="A170">
        <v>9019561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8.5973716369444793E-3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X170" s="2">
        <f t="shared" si="18"/>
        <v>8.5973716369444793E-3</v>
      </c>
      <c r="Y170" s="2">
        <f t="shared" si="19"/>
        <v>0</v>
      </c>
      <c r="Z170" s="2">
        <f>IF(Y170&gt;$W$1,HLOOKUP(Y170,B170:$U$1923,ROW($B$1924)-ROW($A170),FALSE),0)</f>
        <v>0</v>
      </c>
      <c r="AA170" s="2">
        <f t="shared" si="20"/>
        <v>0</v>
      </c>
      <c r="AB170" s="2">
        <f>VLOOKUP(A170,segment1_SB_quantity!$A$2:$B$1922,2,FALSE)</f>
        <v>30</v>
      </c>
      <c r="AC170" s="4">
        <f t="shared" si="25"/>
        <v>0.2019</v>
      </c>
      <c r="AD170">
        <f t="shared" si="21"/>
        <v>0</v>
      </c>
      <c r="AE170">
        <f t="shared" si="26"/>
        <v>0.83166700000000005</v>
      </c>
      <c r="AF170" s="2">
        <f t="shared" si="22"/>
        <v>0</v>
      </c>
      <c r="AG170" s="2">
        <f t="shared" si="23"/>
        <v>0</v>
      </c>
      <c r="AH170" s="1">
        <f t="shared" si="24"/>
        <v>0</v>
      </c>
    </row>
    <row r="171" spans="1:34" x14ac:dyDescent="0.55000000000000004">
      <c r="A171">
        <v>9099995</v>
      </c>
      <c r="B171" s="2">
        <v>3.2319542390662502E-2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X171" s="2">
        <f t="shared" si="18"/>
        <v>3.2319542390662502E-2</v>
      </c>
      <c r="Y171" s="2">
        <f t="shared" si="19"/>
        <v>0</v>
      </c>
      <c r="Z171" s="2">
        <f>IF(Y171&gt;$W$1,HLOOKUP(Y171,B171:$U$1923,ROW($B$1924)-ROW($A171),FALSE),0)</f>
        <v>0</v>
      </c>
      <c r="AA171" s="2">
        <f t="shared" si="20"/>
        <v>0</v>
      </c>
      <c r="AB171" s="2">
        <f>VLOOKUP(A171,segment1_SB_quantity!$A$2:$B$1922,2,FALSE)</f>
        <v>5</v>
      </c>
      <c r="AC171" s="4">
        <f t="shared" si="25"/>
        <v>0.2019</v>
      </c>
      <c r="AD171">
        <f t="shared" si="21"/>
        <v>0</v>
      </c>
      <c r="AE171">
        <f t="shared" si="26"/>
        <v>0.83166700000000005</v>
      </c>
      <c r="AF171" s="2">
        <f t="shared" si="22"/>
        <v>0</v>
      </c>
      <c r="AG171" s="2">
        <f t="shared" si="23"/>
        <v>0</v>
      </c>
      <c r="AH171" s="1">
        <f t="shared" si="24"/>
        <v>0</v>
      </c>
    </row>
    <row r="172" spans="1:34" x14ac:dyDescent="0.55000000000000004">
      <c r="A172">
        <v>9119791</v>
      </c>
      <c r="B172" s="2">
        <v>0</v>
      </c>
      <c r="C172" s="2">
        <v>0</v>
      </c>
      <c r="D172" s="2">
        <v>0</v>
      </c>
      <c r="E172" s="2">
        <v>1.87149313391647E-2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X172" s="2">
        <f t="shared" si="18"/>
        <v>1.87149313391647E-2</v>
      </c>
      <c r="Y172" s="2">
        <f t="shared" si="19"/>
        <v>0</v>
      </c>
      <c r="Z172" s="2">
        <f>IF(Y172&gt;$W$1,HLOOKUP(Y172,B172:$U$1923,ROW($B$1924)-ROW($A172),FALSE),0)</f>
        <v>0</v>
      </c>
      <c r="AA172" s="2">
        <f t="shared" si="20"/>
        <v>0</v>
      </c>
      <c r="AB172" s="2">
        <f>VLOOKUP(A172,segment1_SB_quantity!$A$2:$B$1922,2,FALSE)</f>
        <v>51</v>
      </c>
      <c r="AC172" s="4">
        <f t="shared" si="25"/>
        <v>0.2019</v>
      </c>
      <c r="AD172">
        <f t="shared" si="21"/>
        <v>0</v>
      </c>
      <c r="AE172">
        <f t="shared" si="26"/>
        <v>0.83166700000000005</v>
      </c>
      <c r="AF172" s="2">
        <f t="shared" si="22"/>
        <v>0</v>
      </c>
      <c r="AG172" s="2">
        <f t="shared" si="23"/>
        <v>0</v>
      </c>
      <c r="AH172" s="1">
        <f t="shared" si="24"/>
        <v>0</v>
      </c>
    </row>
    <row r="173" spans="1:34" x14ac:dyDescent="0.55000000000000004">
      <c r="A173">
        <v>9149981</v>
      </c>
      <c r="B173" s="2">
        <v>0.108066313925785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X173" s="2">
        <f t="shared" si="18"/>
        <v>0.108066313925785</v>
      </c>
      <c r="Y173" s="2">
        <f t="shared" si="19"/>
        <v>0</v>
      </c>
      <c r="Z173" s="2">
        <f>IF(Y173&gt;$W$1,HLOOKUP(Y173,B173:$U$1923,ROW($B$1924)-ROW($A173),FALSE),0)</f>
        <v>0</v>
      </c>
      <c r="AA173" s="2">
        <f t="shared" si="20"/>
        <v>0</v>
      </c>
      <c r="AB173" s="2">
        <f>VLOOKUP(A173,segment1_SB_quantity!$A$2:$B$1922,2,FALSE)</f>
        <v>26</v>
      </c>
      <c r="AC173" s="4">
        <f t="shared" si="25"/>
        <v>0.2019</v>
      </c>
      <c r="AD173">
        <f t="shared" si="21"/>
        <v>0</v>
      </c>
      <c r="AE173">
        <f t="shared" si="26"/>
        <v>0.83166700000000005</v>
      </c>
      <c r="AF173" s="2">
        <f t="shared" si="22"/>
        <v>0</v>
      </c>
      <c r="AG173" s="2">
        <f t="shared" si="23"/>
        <v>0</v>
      </c>
      <c r="AH173" s="1">
        <f t="shared" si="24"/>
        <v>0</v>
      </c>
    </row>
    <row r="174" spans="1:34" x14ac:dyDescent="0.55000000000000004">
      <c r="A174">
        <v>9169797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9.3922912099547399E-3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X174" s="2">
        <f t="shared" si="18"/>
        <v>9.3922912099547399E-3</v>
      </c>
      <c r="Y174" s="2">
        <f t="shared" si="19"/>
        <v>0</v>
      </c>
      <c r="Z174" s="2">
        <f>IF(Y174&gt;$W$1,HLOOKUP(Y174,B174:$U$1923,ROW($B$1924)-ROW($A174),FALSE),0)</f>
        <v>0</v>
      </c>
      <c r="AA174" s="2">
        <f t="shared" si="20"/>
        <v>0</v>
      </c>
      <c r="AB174" s="2">
        <f>VLOOKUP(A174,segment1_SB_quantity!$A$2:$B$1922,2,FALSE)</f>
        <v>865</v>
      </c>
      <c r="AC174" s="4">
        <f t="shared" si="25"/>
        <v>0.2019</v>
      </c>
      <c r="AD174">
        <f t="shared" si="21"/>
        <v>0</v>
      </c>
      <c r="AE174">
        <f t="shared" si="26"/>
        <v>0.83166700000000005</v>
      </c>
      <c r="AF174" s="2">
        <f t="shared" si="22"/>
        <v>0</v>
      </c>
      <c r="AG174" s="2">
        <f t="shared" si="23"/>
        <v>0</v>
      </c>
      <c r="AH174" s="1">
        <f t="shared" si="24"/>
        <v>0</v>
      </c>
    </row>
    <row r="175" spans="1:34" x14ac:dyDescent="0.55000000000000004">
      <c r="A175">
        <v>9269691</v>
      </c>
      <c r="B175" s="2">
        <v>0</v>
      </c>
      <c r="C175" s="2">
        <v>0</v>
      </c>
      <c r="D175" s="2">
        <v>0</v>
      </c>
      <c r="E175" s="2">
        <v>2.5609724731287E-2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X175" s="2">
        <f t="shared" si="18"/>
        <v>2.5609724731287E-2</v>
      </c>
      <c r="Y175" s="2">
        <f t="shared" si="19"/>
        <v>0</v>
      </c>
      <c r="Z175" s="2">
        <f>IF(Y175&gt;$W$1,HLOOKUP(Y175,B175:$U$1923,ROW($B$1924)-ROW($A175),FALSE),0)</f>
        <v>0</v>
      </c>
      <c r="AA175" s="2">
        <f t="shared" si="20"/>
        <v>0</v>
      </c>
      <c r="AB175" s="2">
        <f>VLOOKUP(A175,segment1_SB_quantity!$A$2:$B$1922,2,FALSE)</f>
        <v>15</v>
      </c>
      <c r="AC175" s="4">
        <f t="shared" si="25"/>
        <v>0.2019</v>
      </c>
      <c r="AD175">
        <f t="shared" si="21"/>
        <v>0</v>
      </c>
      <c r="AE175">
        <f t="shared" si="26"/>
        <v>0.83166700000000005</v>
      </c>
      <c r="AF175" s="2">
        <f t="shared" si="22"/>
        <v>0</v>
      </c>
      <c r="AG175" s="2">
        <f t="shared" si="23"/>
        <v>0</v>
      </c>
      <c r="AH175" s="1">
        <f t="shared" si="24"/>
        <v>0</v>
      </c>
    </row>
    <row r="176" spans="1:34" x14ac:dyDescent="0.55000000000000004">
      <c r="A176">
        <v>9299898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8.2625488230629901E-2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X176" s="2">
        <f t="shared" si="18"/>
        <v>8.2625488230629901E-2</v>
      </c>
      <c r="Y176" s="2">
        <f t="shared" si="19"/>
        <v>0</v>
      </c>
      <c r="Z176" s="2">
        <f>IF(Y176&gt;$W$1,HLOOKUP(Y176,B176:$U$1923,ROW($B$1924)-ROW($A176),FALSE),0)</f>
        <v>0</v>
      </c>
      <c r="AA176" s="2">
        <f t="shared" si="20"/>
        <v>0</v>
      </c>
      <c r="AB176" s="2">
        <f>VLOOKUP(A176,segment1_SB_quantity!$A$2:$B$1922,2,FALSE)</f>
        <v>77</v>
      </c>
      <c r="AC176" s="4">
        <f t="shared" si="25"/>
        <v>0.2019</v>
      </c>
      <c r="AD176">
        <f t="shared" si="21"/>
        <v>0</v>
      </c>
      <c r="AE176">
        <f t="shared" si="26"/>
        <v>0.83166700000000005</v>
      </c>
      <c r="AF176" s="2">
        <f t="shared" si="22"/>
        <v>0</v>
      </c>
      <c r="AG176" s="2">
        <f t="shared" si="23"/>
        <v>0</v>
      </c>
      <c r="AH176" s="1">
        <f t="shared" si="24"/>
        <v>0</v>
      </c>
    </row>
    <row r="177" spans="1:34" x14ac:dyDescent="0.55000000000000004">
      <c r="A177">
        <v>9319844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3.7408167159854199E-3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X177" s="2">
        <f t="shared" si="18"/>
        <v>3.7408167159854199E-3</v>
      </c>
      <c r="Y177" s="2">
        <f t="shared" si="19"/>
        <v>0</v>
      </c>
      <c r="Z177" s="2">
        <f>IF(Y177&gt;$W$1,HLOOKUP(Y177,B177:$U$1923,ROW($B$1924)-ROW($A177),FALSE),0)</f>
        <v>0</v>
      </c>
      <c r="AA177" s="2">
        <f t="shared" si="20"/>
        <v>0</v>
      </c>
      <c r="AB177" s="2">
        <f>VLOOKUP(A177,segment1_SB_quantity!$A$2:$B$1922,2,FALSE)</f>
        <v>213</v>
      </c>
      <c r="AC177" s="4">
        <f t="shared" si="25"/>
        <v>0.2019</v>
      </c>
      <c r="AD177">
        <f t="shared" si="21"/>
        <v>0</v>
      </c>
      <c r="AE177">
        <f t="shared" si="26"/>
        <v>0.83166700000000005</v>
      </c>
      <c r="AF177" s="2">
        <f t="shared" si="22"/>
        <v>0</v>
      </c>
      <c r="AG177" s="2">
        <f t="shared" si="23"/>
        <v>0</v>
      </c>
      <c r="AH177" s="1">
        <f t="shared" si="24"/>
        <v>0</v>
      </c>
    </row>
    <row r="178" spans="1:34" x14ac:dyDescent="0.55000000000000004">
      <c r="A178">
        <v>9329968</v>
      </c>
      <c r="B178" s="2">
        <v>6.3580016380848203E-2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X178" s="2">
        <f t="shared" si="18"/>
        <v>6.3580016380848203E-2</v>
      </c>
      <c r="Y178" s="2">
        <f t="shared" si="19"/>
        <v>0</v>
      </c>
      <c r="Z178" s="2">
        <f>IF(Y178&gt;$W$1,HLOOKUP(Y178,B178:$U$1923,ROW($B$1924)-ROW($A178),FALSE),0)</f>
        <v>0</v>
      </c>
      <c r="AA178" s="2">
        <f t="shared" si="20"/>
        <v>0</v>
      </c>
      <c r="AB178" s="2">
        <f>VLOOKUP(A178,segment1_SB_quantity!$A$2:$B$1922,2,FALSE)</f>
        <v>2</v>
      </c>
      <c r="AC178" s="4">
        <f t="shared" si="25"/>
        <v>0.2019</v>
      </c>
      <c r="AD178">
        <f t="shared" si="21"/>
        <v>0</v>
      </c>
      <c r="AE178">
        <f t="shared" si="26"/>
        <v>0.83166700000000005</v>
      </c>
      <c r="AF178" s="2">
        <f t="shared" si="22"/>
        <v>0</v>
      </c>
      <c r="AG178" s="2">
        <f t="shared" si="23"/>
        <v>0</v>
      </c>
      <c r="AH178" s="1">
        <f t="shared" si="24"/>
        <v>0</v>
      </c>
    </row>
    <row r="179" spans="1:34" x14ac:dyDescent="0.55000000000000004">
      <c r="A179">
        <v>9439552</v>
      </c>
      <c r="B179" s="2">
        <v>0</v>
      </c>
      <c r="C179" s="2">
        <v>0</v>
      </c>
      <c r="D179" s="2">
        <v>1.19388414220208E-249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X179" s="2">
        <f t="shared" si="18"/>
        <v>1.19388414220208E-249</v>
      </c>
      <c r="Y179" s="2">
        <f t="shared" si="19"/>
        <v>0</v>
      </c>
      <c r="Z179" s="2">
        <f>IF(Y179&gt;$W$1,HLOOKUP(Y179,B179:$U$1923,ROW($B$1924)-ROW($A179),FALSE),0)</f>
        <v>0</v>
      </c>
      <c r="AA179" s="2">
        <f t="shared" si="20"/>
        <v>0</v>
      </c>
      <c r="AB179" s="2">
        <f>VLOOKUP(A179,segment1_SB_quantity!$A$2:$B$1922,2,FALSE)</f>
        <v>39</v>
      </c>
      <c r="AC179" s="4">
        <f t="shared" si="25"/>
        <v>0.2019</v>
      </c>
      <c r="AD179">
        <f t="shared" si="21"/>
        <v>0</v>
      </c>
      <c r="AE179">
        <f t="shared" si="26"/>
        <v>0.83166700000000005</v>
      </c>
      <c r="AF179" s="2">
        <f t="shared" si="22"/>
        <v>0</v>
      </c>
      <c r="AG179" s="2">
        <f t="shared" si="23"/>
        <v>0</v>
      </c>
      <c r="AH179" s="1">
        <f t="shared" si="24"/>
        <v>0</v>
      </c>
    </row>
    <row r="180" spans="1:34" x14ac:dyDescent="0.55000000000000004">
      <c r="A180">
        <v>9439971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1.56876790980684E-2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X180" s="2">
        <f t="shared" si="18"/>
        <v>1.56876790980684E-2</v>
      </c>
      <c r="Y180" s="2">
        <f t="shared" si="19"/>
        <v>0</v>
      </c>
      <c r="Z180" s="2">
        <f>IF(Y180&gt;$W$1,HLOOKUP(Y180,B180:$U$1923,ROW($B$1924)-ROW($A180),FALSE),0)</f>
        <v>0</v>
      </c>
      <c r="AA180" s="2">
        <f t="shared" si="20"/>
        <v>0</v>
      </c>
      <c r="AB180" s="2">
        <f>VLOOKUP(A180,segment1_SB_quantity!$A$2:$B$1922,2,FALSE)</f>
        <v>11</v>
      </c>
      <c r="AC180" s="4">
        <f t="shared" si="25"/>
        <v>0.2019</v>
      </c>
      <c r="AD180">
        <f t="shared" si="21"/>
        <v>0</v>
      </c>
      <c r="AE180">
        <f t="shared" si="26"/>
        <v>0.83166700000000005</v>
      </c>
      <c r="AF180" s="2">
        <f t="shared" si="22"/>
        <v>0</v>
      </c>
      <c r="AG180" s="2">
        <f t="shared" si="23"/>
        <v>0</v>
      </c>
      <c r="AH180" s="1">
        <f t="shared" si="24"/>
        <v>0</v>
      </c>
    </row>
    <row r="181" spans="1:34" x14ac:dyDescent="0.55000000000000004">
      <c r="A181">
        <v>9459930</v>
      </c>
      <c r="B181" s="2">
        <v>0</v>
      </c>
      <c r="C181" s="2">
        <v>0</v>
      </c>
      <c r="D181" s="2">
        <v>0</v>
      </c>
      <c r="E181" s="2">
        <v>0.103816588507809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X181" s="2">
        <f t="shared" si="18"/>
        <v>0.103816588507809</v>
      </c>
      <c r="Y181" s="2">
        <f t="shared" si="19"/>
        <v>0</v>
      </c>
      <c r="Z181" s="2">
        <f>IF(Y181&gt;$W$1,HLOOKUP(Y181,B181:$U$1923,ROW($B$1924)-ROW($A181),FALSE),0)</f>
        <v>0</v>
      </c>
      <c r="AA181" s="2">
        <f t="shared" si="20"/>
        <v>0</v>
      </c>
      <c r="AB181" s="2">
        <f>VLOOKUP(A181,segment1_SB_quantity!$A$2:$B$1922,2,FALSE)</f>
        <v>38</v>
      </c>
      <c r="AC181" s="4">
        <f t="shared" si="25"/>
        <v>0.2019</v>
      </c>
      <c r="AD181">
        <f t="shared" si="21"/>
        <v>0</v>
      </c>
      <c r="AE181">
        <f t="shared" si="26"/>
        <v>0.83166700000000005</v>
      </c>
      <c r="AF181" s="2">
        <f t="shared" si="22"/>
        <v>0</v>
      </c>
      <c r="AG181" s="2">
        <f t="shared" si="23"/>
        <v>0</v>
      </c>
      <c r="AH181" s="1">
        <f t="shared" si="24"/>
        <v>0</v>
      </c>
    </row>
    <row r="182" spans="1:34" x14ac:dyDescent="0.55000000000000004">
      <c r="A182">
        <v>9499680</v>
      </c>
      <c r="B182" s="2">
        <v>0</v>
      </c>
      <c r="C182" s="2">
        <v>0</v>
      </c>
      <c r="D182" s="2">
        <v>0</v>
      </c>
      <c r="E182" s="2">
        <v>2.5378170263185E-2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X182" s="2">
        <f t="shared" si="18"/>
        <v>2.5378170263185E-2</v>
      </c>
      <c r="Y182" s="2">
        <f t="shared" si="19"/>
        <v>0</v>
      </c>
      <c r="Z182" s="2">
        <f>IF(Y182&gt;$W$1,HLOOKUP(Y182,B182:$U$1923,ROW($B$1924)-ROW($A182),FALSE),0)</f>
        <v>0</v>
      </c>
      <c r="AA182" s="2">
        <f t="shared" si="20"/>
        <v>0</v>
      </c>
      <c r="AB182" s="2">
        <f>VLOOKUP(A182,segment1_SB_quantity!$A$2:$B$1922,2,FALSE)</f>
        <v>296</v>
      </c>
      <c r="AC182" s="4">
        <f t="shared" si="25"/>
        <v>0.2019</v>
      </c>
      <c r="AD182">
        <f t="shared" si="21"/>
        <v>0</v>
      </c>
      <c r="AE182">
        <f t="shared" si="26"/>
        <v>0.83166700000000005</v>
      </c>
      <c r="AF182" s="2">
        <f t="shared" si="22"/>
        <v>0</v>
      </c>
      <c r="AG182" s="2">
        <f t="shared" si="23"/>
        <v>0</v>
      </c>
      <c r="AH182" s="1">
        <f t="shared" si="24"/>
        <v>0</v>
      </c>
    </row>
    <row r="183" spans="1:34" x14ac:dyDescent="0.55000000000000004">
      <c r="A183">
        <v>9539625</v>
      </c>
      <c r="B183" s="2">
        <v>0</v>
      </c>
      <c r="C183" s="2">
        <v>0</v>
      </c>
      <c r="D183" s="2">
        <v>0.13364061904251601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X183" s="2">
        <f t="shared" si="18"/>
        <v>0.13364061904251601</v>
      </c>
      <c r="Y183" s="2">
        <f t="shared" si="19"/>
        <v>0</v>
      </c>
      <c r="Z183" s="2">
        <f>IF(Y183&gt;$W$1,HLOOKUP(Y183,B183:$U$1923,ROW($B$1924)-ROW($A183),FALSE),0)</f>
        <v>0</v>
      </c>
      <c r="AA183" s="2">
        <f t="shared" si="20"/>
        <v>0</v>
      </c>
      <c r="AB183" s="2">
        <f>VLOOKUP(A183,segment1_SB_quantity!$A$2:$B$1922,2,FALSE)</f>
        <v>28</v>
      </c>
      <c r="AC183" s="4">
        <f t="shared" si="25"/>
        <v>0.2019</v>
      </c>
      <c r="AD183">
        <f t="shared" si="21"/>
        <v>0</v>
      </c>
      <c r="AE183">
        <f t="shared" si="26"/>
        <v>0.83166700000000005</v>
      </c>
      <c r="AF183" s="2">
        <f t="shared" si="22"/>
        <v>0</v>
      </c>
      <c r="AG183" s="2">
        <f t="shared" si="23"/>
        <v>0</v>
      </c>
      <c r="AH183" s="1">
        <f t="shared" si="24"/>
        <v>0</v>
      </c>
    </row>
    <row r="184" spans="1:34" x14ac:dyDescent="0.55000000000000004">
      <c r="A184">
        <v>9559913</v>
      </c>
      <c r="B184" s="2">
        <v>0</v>
      </c>
      <c r="C184" s="2">
        <v>4.8476363495692897E-5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X184" s="2">
        <f t="shared" si="18"/>
        <v>4.8476363495692897E-5</v>
      </c>
      <c r="Y184" s="2">
        <f t="shared" si="19"/>
        <v>0</v>
      </c>
      <c r="Z184" s="2">
        <f>IF(Y184&gt;$W$1,HLOOKUP(Y184,B184:$U$1923,ROW($B$1924)-ROW($A184),FALSE),0)</f>
        <v>0</v>
      </c>
      <c r="AA184" s="2">
        <f t="shared" si="20"/>
        <v>0</v>
      </c>
      <c r="AB184" s="2">
        <f>VLOOKUP(A184,segment1_SB_quantity!$A$2:$B$1922,2,FALSE)</f>
        <v>14</v>
      </c>
      <c r="AC184" s="4">
        <f t="shared" si="25"/>
        <v>0.2019</v>
      </c>
      <c r="AD184">
        <f t="shared" si="21"/>
        <v>0</v>
      </c>
      <c r="AE184">
        <f t="shared" si="26"/>
        <v>0.83166700000000005</v>
      </c>
      <c r="AF184" s="2">
        <f t="shared" si="22"/>
        <v>0</v>
      </c>
      <c r="AG184" s="2">
        <f t="shared" si="23"/>
        <v>0</v>
      </c>
      <c r="AH184" s="1">
        <f t="shared" si="24"/>
        <v>0</v>
      </c>
    </row>
    <row r="185" spans="1:34" x14ac:dyDescent="0.55000000000000004">
      <c r="A185">
        <v>9599639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6.0412367605051898E-52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X185" s="2">
        <f t="shared" si="18"/>
        <v>6.0412367605051898E-52</v>
      </c>
      <c r="Y185" s="2">
        <f t="shared" si="19"/>
        <v>0</v>
      </c>
      <c r="Z185" s="2">
        <f>IF(Y185&gt;$W$1,HLOOKUP(Y185,B185:$U$1923,ROW($B$1924)-ROW($A185),FALSE),0)</f>
        <v>0</v>
      </c>
      <c r="AA185" s="2">
        <f t="shared" si="20"/>
        <v>0</v>
      </c>
      <c r="AB185" s="2">
        <f>VLOOKUP(A185,segment1_SB_quantity!$A$2:$B$1922,2,FALSE)</f>
        <v>23</v>
      </c>
      <c r="AC185" s="4">
        <f t="shared" si="25"/>
        <v>0.2019</v>
      </c>
      <c r="AD185">
        <f t="shared" si="21"/>
        <v>0</v>
      </c>
      <c r="AE185">
        <f t="shared" si="26"/>
        <v>0.83166700000000005</v>
      </c>
      <c r="AF185" s="2">
        <f t="shared" si="22"/>
        <v>0</v>
      </c>
      <c r="AG185" s="2">
        <f t="shared" si="23"/>
        <v>0</v>
      </c>
      <c r="AH185" s="1">
        <f t="shared" si="24"/>
        <v>0</v>
      </c>
    </row>
    <row r="186" spans="1:34" x14ac:dyDescent="0.55000000000000004">
      <c r="A186">
        <v>9709710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2.1917243719818701E-26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X186" s="2">
        <f t="shared" si="18"/>
        <v>2.1917243719818701E-26</v>
      </c>
      <c r="Y186" s="2">
        <f t="shared" si="19"/>
        <v>0</v>
      </c>
      <c r="Z186" s="2">
        <f>IF(Y186&gt;$W$1,HLOOKUP(Y186,B186:$U$1923,ROW($B$1924)-ROW($A186),FALSE),0)</f>
        <v>0</v>
      </c>
      <c r="AA186" s="2">
        <f t="shared" si="20"/>
        <v>0</v>
      </c>
      <c r="AB186" s="2">
        <f>VLOOKUP(A186,segment1_SB_quantity!$A$2:$B$1922,2,FALSE)</f>
        <v>2</v>
      </c>
      <c r="AC186" s="4">
        <f t="shared" si="25"/>
        <v>0.2019</v>
      </c>
      <c r="AD186">
        <f t="shared" si="21"/>
        <v>0</v>
      </c>
      <c r="AE186">
        <f t="shared" si="26"/>
        <v>0.83166700000000005</v>
      </c>
      <c r="AF186" s="2">
        <f t="shared" si="22"/>
        <v>0</v>
      </c>
      <c r="AG186" s="2">
        <f t="shared" si="23"/>
        <v>0</v>
      </c>
      <c r="AH186" s="1">
        <f t="shared" si="24"/>
        <v>0</v>
      </c>
    </row>
    <row r="187" spans="1:34" x14ac:dyDescent="0.55000000000000004">
      <c r="A187">
        <v>9829953</v>
      </c>
      <c r="B187" s="2">
        <v>9.7245095438448401E-4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X187" s="2">
        <f t="shared" si="18"/>
        <v>9.7245095438448401E-4</v>
      </c>
      <c r="Y187" s="2">
        <f t="shared" si="19"/>
        <v>0</v>
      </c>
      <c r="Z187" s="2">
        <f>IF(Y187&gt;$W$1,HLOOKUP(Y187,B187:$U$1923,ROW($B$1924)-ROW($A187),FALSE),0)</f>
        <v>0</v>
      </c>
      <c r="AA187" s="2">
        <f t="shared" si="20"/>
        <v>0</v>
      </c>
      <c r="AB187" s="2">
        <f>VLOOKUP(A187,segment1_SB_quantity!$A$2:$B$1922,2,FALSE)</f>
        <v>7</v>
      </c>
      <c r="AC187" s="4">
        <f t="shared" si="25"/>
        <v>0.2019</v>
      </c>
      <c r="AD187">
        <f t="shared" si="21"/>
        <v>0</v>
      </c>
      <c r="AE187">
        <f t="shared" si="26"/>
        <v>0.83166700000000005</v>
      </c>
      <c r="AF187" s="2">
        <f t="shared" si="22"/>
        <v>0</v>
      </c>
      <c r="AG187" s="2">
        <f t="shared" si="23"/>
        <v>0</v>
      </c>
      <c r="AH187" s="1">
        <f t="shared" si="24"/>
        <v>0</v>
      </c>
    </row>
    <row r="188" spans="1:34" x14ac:dyDescent="0.55000000000000004">
      <c r="A188">
        <v>9899593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4.91406006295364E-28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X188" s="2">
        <f t="shared" si="18"/>
        <v>4.91406006295364E-28</v>
      </c>
      <c r="Y188" s="2">
        <f t="shared" si="19"/>
        <v>0</v>
      </c>
      <c r="Z188" s="2">
        <f>IF(Y188&gt;$W$1,HLOOKUP(Y188,B188:$U$1923,ROW($B$1924)-ROW($A188),FALSE),0)</f>
        <v>0</v>
      </c>
      <c r="AA188" s="2">
        <f t="shared" si="20"/>
        <v>0</v>
      </c>
      <c r="AB188" s="2">
        <f>VLOOKUP(A188,segment1_SB_quantity!$A$2:$B$1922,2,FALSE)</f>
        <v>1</v>
      </c>
      <c r="AC188" s="4">
        <f t="shared" si="25"/>
        <v>0.2019</v>
      </c>
      <c r="AD188">
        <f t="shared" si="21"/>
        <v>0</v>
      </c>
      <c r="AE188">
        <f t="shared" si="26"/>
        <v>0.83166700000000005</v>
      </c>
      <c r="AF188" s="2">
        <f t="shared" si="22"/>
        <v>0</v>
      </c>
      <c r="AG188" s="2">
        <f t="shared" si="23"/>
        <v>0</v>
      </c>
      <c r="AH188" s="1">
        <f t="shared" si="24"/>
        <v>0</v>
      </c>
    </row>
    <row r="189" spans="1:34" x14ac:dyDescent="0.55000000000000004">
      <c r="A189">
        <v>9960000</v>
      </c>
      <c r="B189" s="2">
        <v>0</v>
      </c>
      <c r="C189" s="2">
        <v>0</v>
      </c>
      <c r="D189" s="2">
        <v>0</v>
      </c>
      <c r="E189" s="2">
        <v>0</v>
      </c>
      <c r="F189" s="2">
        <v>0.13641152438236101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X189" s="2">
        <f t="shared" si="18"/>
        <v>0.13641152438236101</v>
      </c>
      <c r="Y189" s="2">
        <f t="shared" si="19"/>
        <v>0</v>
      </c>
      <c r="Z189" s="2">
        <f>IF(Y189&gt;$W$1,HLOOKUP(Y189,B189:$U$1923,ROW($B$1924)-ROW($A189),FALSE),0)</f>
        <v>0</v>
      </c>
      <c r="AA189" s="2">
        <f t="shared" si="20"/>
        <v>0</v>
      </c>
      <c r="AB189" s="2">
        <f>VLOOKUP(A189,segment1_SB_quantity!$A$2:$B$1922,2,FALSE)</f>
        <v>14</v>
      </c>
      <c r="AC189" s="4">
        <f t="shared" si="25"/>
        <v>0.2019</v>
      </c>
      <c r="AD189">
        <f t="shared" si="21"/>
        <v>0</v>
      </c>
      <c r="AE189">
        <f t="shared" si="26"/>
        <v>0.83166700000000005</v>
      </c>
      <c r="AF189" s="2">
        <f t="shared" si="22"/>
        <v>0</v>
      </c>
      <c r="AG189" s="2">
        <f t="shared" si="23"/>
        <v>0</v>
      </c>
      <c r="AH189" s="1">
        <f t="shared" si="24"/>
        <v>0</v>
      </c>
    </row>
    <row r="190" spans="1:34" x14ac:dyDescent="0.55000000000000004">
      <c r="A190">
        <v>10149644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0.169778885649574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X190" s="2">
        <f t="shared" si="18"/>
        <v>0.169778885649574</v>
      </c>
      <c r="Y190" s="2">
        <f t="shared" si="19"/>
        <v>0</v>
      </c>
      <c r="Z190" s="2">
        <f>IF(Y190&gt;$W$1,HLOOKUP(Y190,B190:$U$1923,ROW($B$1924)-ROW($A190),FALSE),0)</f>
        <v>0</v>
      </c>
      <c r="AA190" s="2">
        <f t="shared" si="20"/>
        <v>0</v>
      </c>
      <c r="AB190" s="2">
        <f>VLOOKUP(A190,segment1_SB_quantity!$A$2:$B$1922,2,FALSE)</f>
        <v>38</v>
      </c>
      <c r="AC190" s="4">
        <f t="shared" si="25"/>
        <v>0.2019</v>
      </c>
      <c r="AD190">
        <f t="shared" si="21"/>
        <v>0</v>
      </c>
      <c r="AE190">
        <f t="shared" si="26"/>
        <v>0.83166700000000005</v>
      </c>
      <c r="AF190" s="2">
        <f t="shared" si="22"/>
        <v>0</v>
      </c>
      <c r="AG190" s="2">
        <f t="shared" si="23"/>
        <v>0</v>
      </c>
      <c r="AH190" s="1">
        <f t="shared" si="24"/>
        <v>0</v>
      </c>
    </row>
    <row r="191" spans="1:34" x14ac:dyDescent="0.55000000000000004">
      <c r="A191">
        <v>10209992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6.6406562366402203E-2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X191" s="2">
        <f t="shared" si="18"/>
        <v>6.6406562366402203E-2</v>
      </c>
      <c r="Y191" s="2">
        <f t="shared" si="19"/>
        <v>0</v>
      </c>
      <c r="Z191" s="2">
        <f>IF(Y191&gt;$W$1,HLOOKUP(Y191,B191:$U$1923,ROW($B$1924)-ROW($A191),FALSE),0)</f>
        <v>0</v>
      </c>
      <c r="AA191" s="2">
        <f t="shared" si="20"/>
        <v>0</v>
      </c>
      <c r="AB191" s="2">
        <f>VLOOKUP(A191,segment1_SB_quantity!$A$2:$B$1922,2,FALSE)</f>
        <v>28</v>
      </c>
      <c r="AC191" s="4">
        <f t="shared" si="25"/>
        <v>0.2019</v>
      </c>
      <c r="AD191">
        <f t="shared" si="21"/>
        <v>0</v>
      </c>
      <c r="AE191">
        <f t="shared" si="26"/>
        <v>0.83166700000000005</v>
      </c>
      <c r="AF191" s="2">
        <f t="shared" si="22"/>
        <v>0</v>
      </c>
      <c r="AG191" s="2">
        <f t="shared" si="23"/>
        <v>0</v>
      </c>
      <c r="AH191" s="1">
        <f t="shared" si="24"/>
        <v>0</v>
      </c>
    </row>
    <row r="192" spans="1:34" x14ac:dyDescent="0.55000000000000004">
      <c r="A192">
        <v>10229970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3.1301570925844298E-5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X192" s="2">
        <f t="shared" si="18"/>
        <v>3.1301570925844298E-5</v>
      </c>
      <c r="Y192" s="2">
        <f t="shared" si="19"/>
        <v>0</v>
      </c>
      <c r="Z192" s="2">
        <f>IF(Y192&gt;$W$1,HLOOKUP(Y192,B192:$U$1923,ROW($B$1924)-ROW($A192),FALSE),0)</f>
        <v>0</v>
      </c>
      <c r="AA192" s="2">
        <f t="shared" si="20"/>
        <v>0</v>
      </c>
      <c r="AB192" s="2">
        <f>VLOOKUP(A192,segment1_SB_quantity!$A$2:$B$1922,2,FALSE)</f>
        <v>26</v>
      </c>
      <c r="AC192" s="4">
        <f t="shared" si="25"/>
        <v>0.2019</v>
      </c>
      <c r="AD192">
        <f t="shared" si="21"/>
        <v>0</v>
      </c>
      <c r="AE192">
        <f t="shared" si="26"/>
        <v>0.83166700000000005</v>
      </c>
      <c r="AF192" s="2">
        <f t="shared" si="22"/>
        <v>0</v>
      </c>
      <c r="AG192" s="2">
        <f t="shared" si="23"/>
        <v>0</v>
      </c>
      <c r="AH192" s="1">
        <f t="shared" si="24"/>
        <v>0</v>
      </c>
    </row>
    <row r="193" spans="1:34" x14ac:dyDescent="0.55000000000000004">
      <c r="A193">
        <v>10249942</v>
      </c>
      <c r="B193" s="2">
        <v>0</v>
      </c>
      <c r="C193" s="2">
        <v>0</v>
      </c>
      <c r="D193" s="2">
        <v>0.101554474989898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X193" s="2">
        <f t="shared" si="18"/>
        <v>0.101554474989898</v>
      </c>
      <c r="Y193" s="2">
        <f t="shared" si="19"/>
        <v>0</v>
      </c>
      <c r="Z193" s="2">
        <f>IF(Y193&gt;$W$1,HLOOKUP(Y193,B193:$U$1923,ROW($B$1924)-ROW($A193),FALSE),0)</f>
        <v>0</v>
      </c>
      <c r="AA193" s="2">
        <f t="shared" si="20"/>
        <v>0</v>
      </c>
      <c r="AB193" s="2">
        <f>VLOOKUP(A193,segment1_SB_quantity!$A$2:$B$1922,2,FALSE)</f>
        <v>9</v>
      </c>
      <c r="AC193" s="4">
        <f t="shared" si="25"/>
        <v>0.2019</v>
      </c>
      <c r="AD193">
        <f t="shared" si="21"/>
        <v>0</v>
      </c>
      <c r="AE193">
        <f t="shared" si="26"/>
        <v>0.83166700000000005</v>
      </c>
      <c r="AF193" s="2">
        <f t="shared" si="22"/>
        <v>0</v>
      </c>
      <c r="AG193" s="2">
        <f t="shared" si="23"/>
        <v>0</v>
      </c>
      <c r="AH193" s="1">
        <f t="shared" si="24"/>
        <v>0</v>
      </c>
    </row>
    <row r="194" spans="1:34" x14ac:dyDescent="0.55000000000000004">
      <c r="A194">
        <v>10389881</v>
      </c>
      <c r="B194" s="2">
        <v>2.0490588209925401E-2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X194" s="2">
        <f t="shared" si="18"/>
        <v>2.0490588209925401E-2</v>
      </c>
      <c r="Y194" s="2">
        <f t="shared" si="19"/>
        <v>0</v>
      </c>
      <c r="Z194" s="2">
        <f>IF(Y194&gt;$W$1,HLOOKUP(Y194,B194:$U$1923,ROW($B$1924)-ROW($A194),FALSE),0)</f>
        <v>0</v>
      </c>
      <c r="AA194" s="2">
        <f t="shared" si="20"/>
        <v>0</v>
      </c>
      <c r="AB194" s="2">
        <f>VLOOKUP(A194,segment1_SB_quantity!$A$2:$B$1922,2,FALSE)</f>
        <v>1</v>
      </c>
      <c r="AC194" s="4">
        <f t="shared" si="25"/>
        <v>0.2019</v>
      </c>
      <c r="AD194">
        <f t="shared" si="21"/>
        <v>0</v>
      </c>
      <c r="AE194">
        <f t="shared" si="26"/>
        <v>0.83166700000000005</v>
      </c>
      <c r="AF194" s="2">
        <f t="shared" si="22"/>
        <v>0</v>
      </c>
      <c r="AG194" s="2">
        <f t="shared" si="23"/>
        <v>0</v>
      </c>
      <c r="AH194" s="1">
        <f t="shared" si="24"/>
        <v>0</v>
      </c>
    </row>
    <row r="195" spans="1:34" x14ac:dyDescent="0.55000000000000004">
      <c r="A195">
        <v>10399953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0.99999999990598298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X195" s="2">
        <f t="shared" ref="X195:X258" si="27">MAX(B195:U195)</f>
        <v>0.99999999990598298</v>
      </c>
      <c r="Y195" s="2">
        <f t="shared" ref="Y195:Y258" si="28">IF(X195&gt;$W$1,X195,0)</f>
        <v>0.99999999990598298</v>
      </c>
      <c r="Z195" s="2" t="str">
        <f>IF(Y195&gt;$W$1,HLOOKUP(Y195,B195:$U$1923,ROW($B$1924)-ROW($A195),FALSE),0)</f>
        <v>P_OL8</v>
      </c>
      <c r="AA195" s="2">
        <f t="shared" ref="AA195:AA258" si="29">IF(Z195&gt;0,HLOOKUP(Z195,$B$1923:$U$1924,2,FALSE),0)</f>
        <v>0.37499999999999994</v>
      </c>
      <c r="AB195" s="2">
        <f>VLOOKUP(A195,segment1_SB_quantity!$A$2:$B$1922,2,FALSE)</f>
        <v>11</v>
      </c>
      <c r="AC195" s="4">
        <f t="shared" si="25"/>
        <v>0.2019</v>
      </c>
      <c r="AD195">
        <f t="shared" ref="AD195:AD258" si="30">IF(AA195&gt;0,AB195*AC195,0)</f>
        <v>2.2208999999999999</v>
      </c>
      <c r="AE195">
        <f t="shared" si="26"/>
        <v>0.83166700000000005</v>
      </c>
      <c r="AF195" s="2">
        <f t="shared" ref="AF195:AF258" si="31">AD195*AE195</f>
        <v>1.8470492403000001</v>
      </c>
      <c r="AG195" s="2">
        <f t="shared" ref="AG195:AG258" si="32">AA195*AE195*AD195</f>
        <v>0.69264346511249986</v>
      </c>
      <c r="AH195" s="1">
        <f t="shared" ref="AH195:AH258" si="33">IF(AG195&gt;0,AF195/AG195,0)</f>
        <v>2.6666666666666674</v>
      </c>
    </row>
    <row r="196" spans="1:34" x14ac:dyDescent="0.55000000000000004">
      <c r="A196">
        <v>10439823</v>
      </c>
      <c r="B196" s="2">
        <v>5.6872280260988903E-3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X196" s="2">
        <f t="shared" si="27"/>
        <v>5.6872280260988903E-3</v>
      </c>
      <c r="Y196" s="2">
        <f t="shared" si="28"/>
        <v>0</v>
      </c>
      <c r="Z196" s="2">
        <f>IF(Y196&gt;$W$1,HLOOKUP(Y196,B196:$U$1923,ROW($B$1924)-ROW($A196),FALSE),0)</f>
        <v>0</v>
      </c>
      <c r="AA196" s="2">
        <f t="shared" si="29"/>
        <v>0</v>
      </c>
      <c r="AB196" s="2">
        <f>VLOOKUP(A196,segment1_SB_quantity!$A$2:$B$1922,2,FALSE)</f>
        <v>3</v>
      </c>
      <c r="AC196" s="4">
        <f t="shared" ref="AC196:AC259" si="34">AC195</f>
        <v>0.2019</v>
      </c>
      <c r="AD196">
        <f t="shared" si="30"/>
        <v>0</v>
      </c>
      <c r="AE196">
        <f t="shared" ref="AE196:AE259" si="35">AE195</f>
        <v>0.83166700000000005</v>
      </c>
      <c r="AF196" s="2">
        <f t="shared" si="31"/>
        <v>0</v>
      </c>
      <c r="AG196" s="2">
        <f t="shared" si="32"/>
        <v>0</v>
      </c>
      <c r="AH196" s="1">
        <f t="shared" si="33"/>
        <v>0</v>
      </c>
    </row>
    <row r="197" spans="1:34" x14ac:dyDescent="0.55000000000000004">
      <c r="A197">
        <v>10469726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X197" s="2">
        <f t="shared" si="27"/>
        <v>0</v>
      </c>
      <c r="Y197" s="2">
        <f t="shared" si="28"/>
        <v>0</v>
      </c>
      <c r="Z197" s="2">
        <f>IF(Y197&gt;$W$1,HLOOKUP(Y197,B197:$U$1923,ROW($B$1924)-ROW($A197),FALSE),0)</f>
        <v>0</v>
      </c>
      <c r="AA197" s="2">
        <f t="shared" si="29"/>
        <v>0</v>
      </c>
      <c r="AB197" s="2">
        <f>VLOOKUP(A197,segment1_SB_quantity!$A$2:$B$1922,2,FALSE)</f>
        <v>27</v>
      </c>
      <c r="AC197" s="4">
        <f t="shared" si="34"/>
        <v>0.2019</v>
      </c>
      <c r="AD197">
        <f t="shared" si="30"/>
        <v>0</v>
      </c>
      <c r="AE197">
        <f t="shared" si="35"/>
        <v>0.83166700000000005</v>
      </c>
      <c r="AF197" s="2">
        <f t="shared" si="31"/>
        <v>0</v>
      </c>
      <c r="AG197" s="2">
        <f t="shared" si="32"/>
        <v>0</v>
      </c>
      <c r="AH197" s="1">
        <f t="shared" si="33"/>
        <v>0</v>
      </c>
    </row>
    <row r="198" spans="1:34" x14ac:dyDescent="0.55000000000000004">
      <c r="A198">
        <v>10489785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6.4146770991477503E-2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X198" s="2">
        <f t="shared" si="27"/>
        <v>6.4146770991477503E-2</v>
      </c>
      <c r="Y198" s="2">
        <f t="shared" si="28"/>
        <v>0</v>
      </c>
      <c r="Z198" s="2">
        <f>IF(Y198&gt;$W$1,HLOOKUP(Y198,B198:$U$1923,ROW($B$1924)-ROW($A198),FALSE),0)</f>
        <v>0</v>
      </c>
      <c r="AA198" s="2">
        <f t="shared" si="29"/>
        <v>0</v>
      </c>
      <c r="AB198" s="2">
        <f>VLOOKUP(A198,segment1_SB_quantity!$A$2:$B$1922,2,FALSE)</f>
        <v>3</v>
      </c>
      <c r="AC198" s="4">
        <f t="shared" si="34"/>
        <v>0.2019</v>
      </c>
      <c r="AD198">
        <f t="shared" si="30"/>
        <v>0</v>
      </c>
      <c r="AE198">
        <f t="shared" si="35"/>
        <v>0.83166700000000005</v>
      </c>
      <c r="AF198" s="2">
        <f t="shared" si="31"/>
        <v>0</v>
      </c>
      <c r="AG198" s="2">
        <f t="shared" si="32"/>
        <v>0</v>
      </c>
      <c r="AH198" s="1">
        <f t="shared" si="33"/>
        <v>0</v>
      </c>
    </row>
    <row r="199" spans="1:34" x14ac:dyDescent="0.55000000000000004">
      <c r="A199">
        <v>10529942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1.4377424392666101E-2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X199" s="2">
        <f t="shared" si="27"/>
        <v>1.4377424392666101E-2</v>
      </c>
      <c r="Y199" s="2">
        <f t="shared" si="28"/>
        <v>0</v>
      </c>
      <c r="Z199" s="2">
        <f>IF(Y199&gt;$W$1,HLOOKUP(Y199,B199:$U$1923,ROW($B$1924)-ROW($A199),FALSE),0)</f>
        <v>0</v>
      </c>
      <c r="AA199" s="2">
        <f t="shared" si="29"/>
        <v>0</v>
      </c>
      <c r="AB199" s="2">
        <f>VLOOKUP(A199,segment1_SB_quantity!$A$2:$B$1922,2,FALSE)</f>
        <v>6</v>
      </c>
      <c r="AC199" s="4">
        <f t="shared" si="34"/>
        <v>0.2019</v>
      </c>
      <c r="AD199">
        <f t="shared" si="30"/>
        <v>0</v>
      </c>
      <c r="AE199">
        <f t="shared" si="35"/>
        <v>0.83166700000000005</v>
      </c>
      <c r="AF199" s="2">
        <f t="shared" si="31"/>
        <v>0</v>
      </c>
      <c r="AG199" s="2">
        <f t="shared" si="32"/>
        <v>0</v>
      </c>
      <c r="AH199" s="1">
        <f t="shared" si="33"/>
        <v>0</v>
      </c>
    </row>
    <row r="200" spans="1:34" x14ac:dyDescent="0.55000000000000004">
      <c r="A200">
        <v>10599949</v>
      </c>
      <c r="B200" s="2">
        <v>0</v>
      </c>
      <c r="C200" s="2">
        <v>0</v>
      </c>
      <c r="D200" s="2">
        <v>0</v>
      </c>
      <c r="E200" s="2">
        <v>2.5259534008627502E-2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X200" s="2">
        <f t="shared" si="27"/>
        <v>2.5259534008627502E-2</v>
      </c>
      <c r="Y200" s="2">
        <f t="shared" si="28"/>
        <v>0</v>
      </c>
      <c r="Z200" s="2">
        <f>IF(Y200&gt;$W$1,HLOOKUP(Y200,B200:$U$1923,ROW($B$1924)-ROW($A200),FALSE),0)</f>
        <v>0</v>
      </c>
      <c r="AA200" s="2">
        <f t="shared" si="29"/>
        <v>0</v>
      </c>
      <c r="AB200" s="2">
        <f>VLOOKUP(A200,segment1_SB_quantity!$A$2:$B$1922,2,FALSE)</f>
        <v>15</v>
      </c>
      <c r="AC200" s="4">
        <f t="shared" si="34"/>
        <v>0.2019</v>
      </c>
      <c r="AD200">
        <f t="shared" si="30"/>
        <v>0</v>
      </c>
      <c r="AE200">
        <f t="shared" si="35"/>
        <v>0.83166700000000005</v>
      </c>
      <c r="AF200" s="2">
        <f t="shared" si="31"/>
        <v>0</v>
      </c>
      <c r="AG200" s="2">
        <f t="shared" si="32"/>
        <v>0</v>
      </c>
      <c r="AH200" s="1">
        <f t="shared" si="33"/>
        <v>0</v>
      </c>
    </row>
    <row r="201" spans="1:34" x14ac:dyDescent="0.55000000000000004">
      <c r="A201">
        <v>10679950</v>
      </c>
      <c r="B201" s="2">
        <v>5.8266723225899597E-2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X201" s="2">
        <f t="shared" si="27"/>
        <v>5.8266723225899597E-2</v>
      </c>
      <c r="Y201" s="2">
        <f t="shared" si="28"/>
        <v>0</v>
      </c>
      <c r="Z201" s="2">
        <f>IF(Y201&gt;$W$1,HLOOKUP(Y201,B201:$U$1923,ROW($B$1924)-ROW($A201),FALSE),0)</f>
        <v>0</v>
      </c>
      <c r="AA201" s="2">
        <f t="shared" si="29"/>
        <v>0</v>
      </c>
      <c r="AB201" s="2">
        <f>VLOOKUP(A201,segment1_SB_quantity!$A$2:$B$1922,2,FALSE)</f>
        <v>25</v>
      </c>
      <c r="AC201" s="4">
        <f t="shared" si="34"/>
        <v>0.2019</v>
      </c>
      <c r="AD201">
        <f t="shared" si="30"/>
        <v>0</v>
      </c>
      <c r="AE201">
        <f t="shared" si="35"/>
        <v>0.83166700000000005</v>
      </c>
      <c r="AF201" s="2">
        <f t="shared" si="31"/>
        <v>0</v>
      </c>
      <c r="AG201" s="2">
        <f t="shared" si="32"/>
        <v>0</v>
      </c>
      <c r="AH201" s="1">
        <f t="shared" si="33"/>
        <v>0</v>
      </c>
    </row>
    <row r="202" spans="1:34" x14ac:dyDescent="0.55000000000000004">
      <c r="A202">
        <v>10709970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3.22511166948177E-2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X202" s="2">
        <f t="shared" si="27"/>
        <v>3.22511166948177E-2</v>
      </c>
      <c r="Y202" s="2">
        <f t="shared" si="28"/>
        <v>0</v>
      </c>
      <c r="Z202" s="2">
        <f>IF(Y202&gt;$W$1,HLOOKUP(Y202,B202:$U$1923,ROW($B$1924)-ROW($A202),FALSE),0)</f>
        <v>0</v>
      </c>
      <c r="AA202" s="2">
        <f t="shared" si="29"/>
        <v>0</v>
      </c>
      <c r="AB202" s="2">
        <f>VLOOKUP(A202,segment1_SB_quantity!$A$2:$B$1922,2,FALSE)</f>
        <v>6</v>
      </c>
      <c r="AC202" s="4">
        <f t="shared" si="34"/>
        <v>0.2019</v>
      </c>
      <c r="AD202">
        <f t="shared" si="30"/>
        <v>0</v>
      </c>
      <c r="AE202">
        <f t="shared" si="35"/>
        <v>0.83166700000000005</v>
      </c>
      <c r="AF202" s="2">
        <f t="shared" si="31"/>
        <v>0</v>
      </c>
      <c r="AG202" s="2">
        <f t="shared" si="32"/>
        <v>0</v>
      </c>
      <c r="AH202" s="1">
        <f t="shared" si="33"/>
        <v>0</v>
      </c>
    </row>
    <row r="203" spans="1:34" x14ac:dyDescent="0.55000000000000004">
      <c r="A203">
        <v>10769796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4.6365308074639601E-2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X203" s="2">
        <f t="shared" si="27"/>
        <v>4.6365308074639601E-2</v>
      </c>
      <c r="Y203" s="2">
        <f t="shared" si="28"/>
        <v>0</v>
      </c>
      <c r="Z203" s="2">
        <f>IF(Y203&gt;$W$1,HLOOKUP(Y203,B203:$U$1923,ROW($B$1924)-ROW($A203),FALSE),0)</f>
        <v>0</v>
      </c>
      <c r="AA203" s="2">
        <f t="shared" si="29"/>
        <v>0</v>
      </c>
      <c r="AB203" s="2">
        <f>VLOOKUP(A203,segment1_SB_quantity!$A$2:$B$1922,2,FALSE)</f>
        <v>80</v>
      </c>
      <c r="AC203" s="4">
        <f t="shared" si="34"/>
        <v>0.2019</v>
      </c>
      <c r="AD203">
        <f t="shared" si="30"/>
        <v>0</v>
      </c>
      <c r="AE203">
        <f t="shared" si="35"/>
        <v>0.83166700000000005</v>
      </c>
      <c r="AF203" s="2">
        <f t="shared" si="31"/>
        <v>0</v>
      </c>
      <c r="AG203" s="2">
        <f t="shared" si="32"/>
        <v>0</v>
      </c>
      <c r="AH203" s="1">
        <f t="shared" si="33"/>
        <v>0</v>
      </c>
    </row>
    <row r="204" spans="1:34" x14ac:dyDescent="0.55000000000000004">
      <c r="A204">
        <v>10799903</v>
      </c>
      <c r="B204" s="2">
        <v>0</v>
      </c>
      <c r="C204" s="2">
        <v>0</v>
      </c>
      <c r="D204" s="2">
        <v>0</v>
      </c>
      <c r="E204" s="2">
        <v>0</v>
      </c>
      <c r="F204" s="2">
        <v>2.3325156157470502E-2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X204" s="2">
        <f t="shared" si="27"/>
        <v>2.3325156157470502E-2</v>
      </c>
      <c r="Y204" s="2">
        <f t="shared" si="28"/>
        <v>0</v>
      </c>
      <c r="Z204" s="2">
        <f>IF(Y204&gt;$W$1,HLOOKUP(Y204,B204:$U$1923,ROW($B$1924)-ROW($A204),FALSE),0)</f>
        <v>0</v>
      </c>
      <c r="AA204" s="2">
        <f t="shared" si="29"/>
        <v>0</v>
      </c>
      <c r="AB204" s="2">
        <f>VLOOKUP(A204,segment1_SB_quantity!$A$2:$B$1922,2,FALSE)</f>
        <v>32</v>
      </c>
      <c r="AC204" s="4">
        <f t="shared" si="34"/>
        <v>0.2019</v>
      </c>
      <c r="AD204">
        <f t="shared" si="30"/>
        <v>0</v>
      </c>
      <c r="AE204">
        <f t="shared" si="35"/>
        <v>0.83166700000000005</v>
      </c>
      <c r="AF204" s="2">
        <f t="shared" si="31"/>
        <v>0</v>
      </c>
      <c r="AG204" s="2">
        <f t="shared" si="32"/>
        <v>0</v>
      </c>
      <c r="AH204" s="1">
        <f t="shared" si="33"/>
        <v>0</v>
      </c>
    </row>
    <row r="205" spans="1:34" x14ac:dyDescent="0.55000000000000004">
      <c r="A205">
        <v>10869894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1.32414568733468E-2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X205" s="2">
        <f t="shared" si="27"/>
        <v>1.32414568733468E-2</v>
      </c>
      <c r="Y205" s="2">
        <f t="shared" si="28"/>
        <v>0</v>
      </c>
      <c r="Z205" s="2">
        <f>IF(Y205&gt;$W$1,HLOOKUP(Y205,B205:$U$1923,ROW($B$1924)-ROW($A205),FALSE),0)</f>
        <v>0</v>
      </c>
      <c r="AA205" s="2">
        <f t="shared" si="29"/>
        <v>0</v>
      </c>
      <c r="AB205" s="2">
        <f>VLOOKUP(A205,segment1_SB_quantity!$A$2:$B$1922,2,FALSE)</f>
        <v>5</v>
      </c>
      <c r="AC205" s="4">
        <f t="shared" si="34"/>
        <v>0.2019</v>
      </c>
      <c r="AD205">
        <f t="shared" si="30"/>
        <v>0</v>
      </c>
      <c r="AE205">
        <f t="shared" si="35"/>
        <v>0.83166700000000005</v>
      </c>
      <c r="AF205" s="2">
        <f t="shared" si="31"/>
        <v>0</v>
      </c>
      <c r="AG205" s="2">
        <f t="shared" si="32"/>
        <v>0</v>
      </c>
      <c r="AH205" s="1">
        <f t="shared" si="33"/>
        <v>0</v>
      </c>
    </row>
    <row r="206" spans="1:34" x14ac:dyDescent="0.55000000000000004">
      <c r="A206">
        <v>10889669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1.6128300972757101E-4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X206" s="2">
        <f t="shared" si="27"/>
        <v>1.6128300972757101E-4</v>
      </c>
      <c r="Y206" s="2">
        <f t="shared" si="28"/>
        <v>0</v>
      </c>
      <c r="Z206" s="2">
        <f>IF(Y206&gt;$W$1,HLOOKUP(Y206,B206:$U$1923,ROW($B$1924)-ROW($A206),FALSE),0)</f>
        <v>0</v>
      </c>
      <c r="AA206" s="2">
        <f t="shared" si="29"/>
        <v>0</v>
      </c>
      <c r="AB206" s="2">
        <f>VLOOKUP(A206,segment1_SB_quantity!$A$2:$B$1922,2,FALSE)</f>
        <v>1</v>
      </c>
      <c r="AC206" s="4">
        <f t="shared" si="34"/>
        <v>0.2019</v>
      </c>
      <c r="AD206">
        <f t="shared" si="30"/>
        <v>0</v>
      </c>
      <c r="AE206">
        <f t="shared" si="35"/>
        <v>0.83166700000000005</v>
      </c>
      <c r="AF206" s="2">
        <f t="shared" si="31"/>
        <v>0</v>
      </c>
      <c r="AG206" s="2">
        <f t="shared" si="32"/>
        <v>0</v>
      </c>
      <c r="AH206" s="1">
        <f t="shared" si="33"/>
        <v>0</v>
      </c>
    </row>
    <row r="207" spans="1:34" x14ac:dyDescent="0.55000000000000004">
      <c r="A207">
        <v>10919694</v>
      </c>
      <c r="B207" s="2">
        <v>8.2894782788111396E-2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X207" s="2">
        <f t="shared" si="27"/>
        <v>8.2894782788111396E-2</v>
      </c>
      <c r="Y207" s="2">
        <f t="shared" si="28"/>
        <v>0</v>
      </c>
      <c r="Z207" s="2">
        <f>IF(Y207&gt;$W$1,HLOOKUP(Y207,B207:$U$1923,ROW($B$1924)-ROW($A207),FALSE),0)</f>
        <v>0</v>
      </c>
      <c r="AA207" s="2">
        <f t="shared" si="29"/>
        <v>0</v>
      </c>
      <c r="AB207" s="2">
        <f>VLOOKUP(A207,segment1_SB_quantity!$A$2:$B$1922,2,FALSE)</f>
        <v>1</v>
      </c>
      <c r="AC207" s="4">
        <f t="shared" si="34"/>
        <v>0.2019</v>
      </c>
      <c r="AD207">
        <f t="shared" si="30"/>
        <v>0</v>
      </c>
      <c r="AE207">
        <f t="shared" si="35"/>
        <v>0.83166700000000005</v>
      </c>
      <c r="AF207" s="2">
        <f t="shared" si="31"/>
        <v>0</v>
      </c>
      <c r="AG207" s="2">
        <f t="shared" si="32"/>
        <v>0</v>
      </c>
      <c r="AH207" s="1">
        <f t="shared" si="33"/>
        <v>0</v>
      </c>
    </row>
    <row r="208" spans="1:34" x14ac:dyDescent="0.55000000000000004">
      <c r="A208">
        <v>10939624</v>
      </c>
      <c r="B208" s="2">
        <v>0</v>
      </c>
      <c r="C208" s="2">
        <v>0</v>
      </c>
      <c r="D208" s="2">
        <v>1.33920667137616E-4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X208" s="2">
        <f t="shared" si="27"/>
        <v>1.33920667137616E-4</v>
      </c>
      <c r="Y208" s="2">
        <f t="shared" si="28"/>
        <v>0</v>
      </c>
      <c r="Z208" s="2">
        <f>IF(Y208&gt;$W$1,HLOOKUP(Y208,B208:$U$1923,ROW($B$1924)-ROW($A208),FALSE),0)</f>
        <v>0</v>
      </c>
      <c r="AA208" s="2">
        <f t="shared" si="29"/>
        <v>0</v>
      </c>
      <c r="AB208" s="2">
        <f>VLOOKUP(A208,segment1_SB_quantity!$A$2:$B$1922,2,FALSE)</f>
        <v>28</v>
      </c>
      <c r="AC208" s="4">
        <f t="shared" si="34"/>
        <v>0.2019</v>
      </c>
      <c r="AD208">
        <f t="shared" si="30"/>
        <v>0</v>
      </c>
      <c r="AE208">
        <f t="shared" si="35"/>
        <v>0.83166700000000005</v>
      </c>
      <c r="AF208" s="2">
        <f t="shared" si="31"/>
        <v>0</v>
      </c>
      <c r="AG208" s="2">
        <f t="shared" si="32"/>
        <v>0</v>
      </c>
      <c r="AH208" s="1">
        <f t="shared" si="33"/>
        <v>0</v>
      </c>
    </row>
    <row r="209" spans="1:34" x14ac:dyDescent="0.55000000000000004">
      <c r="A209">
        <v>10989870</v>
      </c>
      <c r="B209" s="2">
        <v>0.104406454595722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X209" s="2">
        <f t="shared" si="27"/>
        <v>0.104406454595722</v>
      </c>
      <c r="Y209" s="2">
        <f t="shared" si="28"/>
        <v>0</v>
      </c>
      <c r="Z209" s="2">
        <f>IF(Y209&gt;$W$1,HLOOKUP(Y209,B209:$U$1923,ROW($B$1924)-ROW($A209),FALSE),0)</f>
        <v>0</v>
      </c>
      <c r="AA209" s="2">
        <f t="shared" si="29"/>
        <v>0</v>
      </c>
      <c r="AB209" s="2">
        <f>VLOOKUP(A209,segment1_SB_quantity!$A$2:$B$1922,2,FALSE)</f>
        <v>1</v>
      </c>
      <c r="AC209" s="4">
        <f t="shared" si="34"/>
        <v>0.2019</v>
      </c>
      <c r="AD209">
        <f t="shared" si="30"/>
        <v>0</v>
      </c>
      <c r="AE209">
        <f t="shared" si="35"/>
        <v>0.83166700000000005</v>
      </c>
      <c r="AF209" s="2">
        <f t="shared" si="31"/>
        <v>0</v>
      </c>
      <c r="AG209" s="2">
        <f t="shared" si="32"/>
        <v>0</v>
      </c>
      <c r="AH209" s="1">
        <f t="shared" si="33"/>
        <v>0</v>
      </c>
    </row>
    <row r="210" spans="1:34" x14ac:dyDescent="0.55000000000000004">
      <c r="A210">
        <v>11059580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2.3623242155022199E-2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X210" s="2">
        <f t="shared" si="27"/>
        <v>2.3623242155022199E-2</v>
      </c>
      <c r="Y210" s="2">
        <f t="shared" si="28"/>
        <v>0</v>
      </c>
      <c r="Z210" s="2">
        <f>IF(Y210&gt;$W$1,HLOOKUP(Y210,B210:$U$1923,ROW($B$1924)-ROW($A210),FALSE),0)</f>
        <v>0</v>
      </c>
      <c r="AA210" s="2">
        <f t="shared" si="29"/>
        <v>0</v>
      </c>
      <c r="AB210" s="2">
        <f>VLOOKUP(A210,segment1_SB_quantity!$A$2:$B$1922,2,FALSE)</f>
        <v>112</v>
      </c>
      <c r="AC210" s="4">
        <f t="shared" si="34"/>
        <v>0.2019</v>
      </c>
      <c r="AD210">
        <f t="shared" si="30"/>
        <v>0</v>
      </c>
      <c r="AE210">
        <f t="shared" si="35"/>
        <v>0.83166700000000005</v>
      </c>
      <c r="AF210" s="2">
        <f t="shared" si="31"/>
        <v>0</v>
      </c>
      <c r="AG210" s="2">
        <f t="shared" si="32"/>
        <v>0</v>
      </c>
      <c r="AH210" s="1">
        <f t="shared" si="33"/>
        <v>0</v>
      </c>
    </row>
    <row r="211" spans="1:34" x14ac:dyDescent="0.55000000000000004">
      <c r="A211">
        <v>11159906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9.6663182658439803E-2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X211" s="2">
        <f t="shared" si="27"/>
        <v>9.6663182658439803E-2</v>
      </c>
      <c r="Y211" s="2">
        <f t="shared" si="28"/>
        <v>0</v>
      </c>
      <c r="Z211" s="2">
        <f>IF(Y211&gt;$W$1,HLOOKUP(Y211,B211:$U$1923,ROW($B$1924)-ROW($A211),FALSE),0)</f>
        <v>0</v>
      </c>
      <c r="AA211" s="2">
        <f t="shared" si="29"/>
        <v>0</v>
      </c>
      <c r="AB211" s="2">
        <f>VLOOKUP(A211,segment1_SB_quantity!$A$2:$B$1922,2,FALSE)</f>
        <v>23</v>
      </c>
      <c r="AC211" s="4">
        <f t="shared" si="34"/>
        <v>0.2019</v>
      </c>
      <c r="AD211">
        <f t="shared" si="30"/>
        <v>0</v>
      </c>
      <c r="AE211">
        <f t="shared" si="35"/>
        <v>0.83166700000000005</v>
      </c>
      <c r="AF211" s="2">
        <f t="shared" si="31"/>
        <v>0</v>
      </c>
      <c r="AG211" s="2">
        <f t="shared" si="32"/>
        <v>0</v>
      </c>
      <c r="AH211" s="1">
        <f t="shared" si="33"/>
        <v>0</v>
      </c>
    </row>
    <row r="212" spans="1:34" x14ac:dyDescent="0.55000000000000004">
      <c r="A212">
        <v>11199831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4.30808662013887E-3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X212" s="2">
        <f t="shared" si="27"/>
        <v>4.30808662013887E-3</v>
      </c>
      <c r="Y212" s="2">
        <f t="shared" si="28"/>
        <v>0</v>
      </c>
      <c r="Z212" s="2">
        <f>IF(Y212&gt;$W$1,HLOOKUP(Y212,B212:$U$1923,ROW($B$1924)-ROW($A212),FALSE),0)</f>
        <v>0</v>
      </c>
      <c r="AA212" s="2">
        <f t="shared" si="29"/>
        <v>0</v>
      </c>
      <c r="AB212" s="2">
        <f>VLOOKUP(A212,segment1_SB_quantity!$A$2:$B$1922,2,FALSE)</f>
        <v>12</v>
      </c>
      <c r="AC212" s="4">
        <f t="shared" si="34"/>
        <v>0.2019</v>
      </c>
      <c r="AD212">
        <f t="shared" si="30"/>
        <v>0</v>
      </c>
      <c r="AE212">
        <f t="shared" si="35"/>
        <v>0.83166700000000005</v>
      </c>
      <c r="AF212" s="2">
        <f t="shared" si="31"/>
        <v>0</v>
      </c>
      <c r="AG212" s="2">
        <f t="shared" si="32"/>
        <v>0</v>
      </c>
      <c r="AH212" s="1">
        <f t="shared" si="33"/>
        <v>0</v>
      </c>
    </row>
    <row r="213" spans="1:34" x14ac:dyDescent="0.55000000000000004">
      <c r="A213">
        <v>11299727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0.67555520354295195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X213" s="2">
        <f t="shared" si="27"/>
        <v>0.67555520354295195</v>
      </c>
      <c r="Y213" s="2">
        <f t="shared" si="28"/>
        <v>0.67555520354295195</v>
      </c>
      <c r="Z213" s="2" t="str">
        <f>IF(Y213&gt;$W$1,HLOOKUP(Y213,B213:$U$1923,ROW($B$1924)-ROW($A213),FALSE),0)</f>
        <v>P_OL11</v>
      </c>
      <c r="AA213" s="2">
        <f t="shared" si="29"/>
        <v>0.52499999999999991</v>
      </c>
      <c r="AB213" s="2">
        <f>VLOOKUP(A213,segment1_SB_quantity!$A$2:$B$1922,2,FALSE)</f>
        <v>2</v>
      </c>
      <c r="AC213" s="4">
        <f t="shared" si="34"/>
        <v>0.2019</v>
      </c>
      <c r="AD213">
        <f t="shared" si="30"/>
        <v>0.40379999999999999</v>
      </c>
      <c r="AE213">
        <f t="shared" si="35"/>
        <v>0.83166700000000005</v>
      </c>
      <c r="AF213" s="2">
        <f t="shared" si="31"/>
        <v>0.33582713460000002</v>
      </c>
      <c r="AG213" s="2">
        <f t="shared" si="32"/>
        <v>0.17630924566499998</v>
      </c>
      <c r="AH213" s="1">
        <f t="shared" si="33"/>
        <v>1.9047619047619051</v>
      </c>
    </row>
    <row r="214" spans="1:34" x14ac:dyDescent="0.55000000000000004">
      <c r="A214">
        <v>11359796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1.52061967051338E-2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X214" s="2">
        <f t="shared" si="27"/>
        <v>1.52061967051338E-2</v>
      </c>
      <c r="Y214" s="2">
        <f t="shared" si="28"/>
        <v>0</v>
      </c>
      <c r="Z214" s="2">
        <f>IF(Y214&gt;$W$1,HLOOKUP(Y214,B214:$U$1923,ROW($B$1924)-ROW($A214),FALSE),0)</f>
        <v>0</v>
      </c>
      <c r="AA214" s="2">
        <f t="shared" si="29"/>
        <v>0</v>
      </c>
      <c r="AB214" s="2">
        <f>VLOOKUP(A214,segment1_SB_quantity!$A$2:$B$1922,2,FALSE)</f>
        <v>148</v>
      </c>
      <c r="AC214" s="4">
        <f t="shared" si="34"/>
        <v>0.2019</v>
      </c>
      <c r="AD214">
        <f t="shared" si="30"/>
        <v>0</v>
      </c>
      <c r="AE214">
        <f t="shared" si="35"/>
        <v>0.83166700000000005</v>
      </c>
      <c r="AF214" s="2">
        <f t="shared" si="31"/>
        <v>0</v>
      </c>
      <c r="AG214" s="2">
        <f t="shared" si="32"/>
        <v>0</v>
      </c>
      <c r="AH214" s="1">
        <f t="shared" si="33"/>
        <v>0</v>
      </c>
    </row>
    <row r="215" spans="1:34" x14ac:dyDescent="0.55000000000000004">
      <c r="A215">
        <v>11409631</v>
      </c>
      <c r="B215" s="2">
        <v>7.3510495863900197E-2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X215" s="2">
        <f t="shared" si="27"/>
        <v>7.3510495863900197E-2</v>
      </c>
      <c r="Y215" s="2">
        <f t="shared" si="28"/>
        <v>0</v>
      </c>
      <c r="Z215" s="2">
        <f>IF(Y215&gt;$W$1,HLOOKUP(Y215,B215:$U$1923,ROW($B$1924)-ROW($A215),FALSE),0)</f>
        <v>0</v>
      </c>
      <c r="AA215" s="2">
        <f t="shared" si="29"/>
        <v>0</v>
      </c>
      <c r="AB215" s="2">
        <f>VLOOKUP(A215,segment1_SB_quantity!$A$2:$B$1922,2,FALSE)</f>
        <v>4</v>
      </c>
      <c r="AC215" s="4">
        <f t="shared" si="34"/>
        <v>0.2019</v>
      </c>
      <c r="AD215">
        <f t="shared" si="30"/>
        <v>0</v>
      </c>
      <c r="AE215">
        <f t="shared" si="35"/>
        <v>0.83166700000000005</v>
      </c>
      <c r="AF215" s="2">
        <f t="shared" si="31"/>
        <v>0</v>
      </c>
      <c r="AG215" s="2">
        <f t="shared" si="32"/>
        <v>0</v>
      </c>
      <c r="AH215" s="1">
        <f t="shared" si="33"/>
        <v>0</v>
      </c>
    </row>
    <row r="216" spans="1:34" x14ac:dyDescent="0.55000000000000004">
      <c r="A216">
        <v>11409719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0.35452285140483297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X216" s="2">
        <f t="shared" si="27"/>
        <v>0.35452285140483297</v>
      </c>
      <c r="Y216" s="2">
        <f t="shared" si="28"/>
        <v>0</v>
      </c>
      <c r="Z216" s="2">
        <f>IF(Y216&gt;$W$1,HLOOKUP(Y216,B216:$U$1923,ROW($B$1924)-ROW($A216),FALSE),0)</f>
        <v>0</v>
      </c>
      <c r="AA216" s="2">
        <f t="shared" si="29"/>
        <v>0</v>
      </c>
      <c r="AB216" s="2">
        <f>VLOOKUP(A216,segment1_SB_quantity!$A$2:$B$1922,2,FALSE)</f>
        <v>19</v>
      </c>
      <c r="AC216" s="4">
        <f t="shared" si="34"/>
        <v>0.2019</v>
      </c>
      <c r="AD216">
        <f t="shared" si="30"/>
        <v>0</v>
      </c>
      <c r="AE216">
        <f t="shared" si="35"/>
        <v>0.83166700000000005</v>
      </c>
      <c r="AF216" s="2">
        <f t="shared" si="31"/>
        <v>0</v>
      </c>
      <c r="AG216" s="2">
        <f t="shared" si="32"/>
        <v>0</v>
      </c>
      <c r="AH216" s="1">
        <f t="shared" si="33"/>
        <v>0</v>
      </c>
    </row>
    <row r="217" spans="1:34" x14ac:dyDescent="0.55000000000000004">
      <c r="A217">
        <v>11469570</v>
      </c>
      <c r="B217" s="2">
        <v>0</v>
      </c>
      <c r="C217" s="2">
        <v>0</v>
      </c>
      <c r="D217" s="2">
        <v>0</v>
      </c>
      <c r="E217" s="2">
        <v>3.3461089571234802E-2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X217" s="2">
        <f t="shared" si="27"/>
        <v>3.3461089571234802E-2</v>
      </c>
      <c r="Y217" s="2">
        <f t="shared" si="28"/>
        <v>0</v>
      </c>
      <c r="Z217" s="2">
        <f>IF(Y217&gt;$W$1,HLOOKUP(Y217,B217:$U$1923,ROW($B$1924)-ROW($A217),FALSE),0)</f>
        <v>0</v>
      </c>
      <c r="AA217" s="2">
        <f t="shared" si="29"/>
        <v>0</v>
      </c>
      <c r="AB217" s="2">
        <f>VLOOKUP(A217,segment1_SB_quantity!$A$2:$B$1922,2,FALSE)</f>
        <v>11</v>
      </c>
      <c r="AC217" s="4">
        <f t="shared" si="34"/>
        <v>0.2019</v>
      </c>
      <c r="AD217">
        <f t="shared" si="30"/>
        <v>0</v>
      </c>
      <c r="AE217">
        <f t="shared" si="35"/>
        <v>0.83166700000000005</v>
      </c>
      <c r="AF217" s="2">
        <f t="shared" si="31"/>
        <v>0</v>
      </c>
      <c r="AG217" s="2">
        <f t="shared" si="32"/>
        <v>0</v>
      </c>
      <c r="AH217" s="1">
        <f t="shared" si="33"/>
        <v>0</v>
      </c>
    </row>
    <row r="218" spans="1:34" x14ac:dyDescent="0.55000000000000004">
      <c r="A218">
        <v>11469765</v>
      </c>
      <c r="B218" s="2">
        <v>1.0020933637487401E-2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X218" s="2">
        <f t="shared" si="27"/>
        <v>1.0020933637487401E-2</v>
      </c>
      <c r="Y218" s="2">
        <f t="shared" si="28"/>
        <v>0</v>
      </c>
      <c r="Z218" s="2">
        <f>IF(Y218&gt;$W$1,HLOOKUP(Y218,B218:$U$1923,ROW($B$1924)-ROW($A218),FALSE),0)</f>
        <v>0</v>
      </c>
      <c r="AA218" s="2">
        <f t="shared" si="29"/>
        <v>0</v>
      </c>
      <c r="AB218" s="2">
        <f>VLOOKUP(A218,segment1_SB_quantity!$A$2:$B$1922,2,FALSE)</f>
        <v>1</v>
      </c>
      <c r="AC218" s="4">
        <f t="shared" si="34"/>
        <v>0.2019</v>
      </c>
      <c r="AD218">
        <f t="shared" si="30"/>
        <v>0</v>
      </c>
      <c r="AE218">
        <f t="shared" si="35"/>
        <v>0.83166700000000005</v>
      </c>
      <c r="AF218" s="2">
        <f t="shared" si="31"/>
        <v>0</v>
      </c>
      <c r="AG218" s="2">
        <f t="shared" si="32"/>
        <v>0</v>
      </c>
      <c r="AH218" s="1">
        <f t="shared" si="33"/>
        <v>0</v>
      </c>
    </row>
    <row r="219" spans="1:34" x14ac:dyDescent="0.55000000000000004">
      <c r="A219">
        <v>11559855</v>
      </c>
      <c r="B219" s="2">
        <v>0.10893537455451099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X219" s="2">
        <f t="shared" si="27"/>
        <v>0.10893537455451099</v>
      </c>
      <c r="Y219" s="2">
        <f t="shared" si="28"/>
        <v>0</v>
      </c>
      <c r="Z219" s="2">
        <f>IF(Y219&gt;$W$1,HLOOKUP(Y219,B219:$U$1923,ROW($B$1924)-ROW($A219),FALSE),0)</f>
        <v>0</v>
      </c>
      <c r="AA219" s="2">
        <f t="shared" si="29"/>
        <v>0</v>
      </c>
      <c r="AB219" s="2">
        <f>VLOOKUP(A219,segment1_SB_quantity!$A$2:$B$1922,2,FALSE)</f>
        <v>3</v>
      </c>
      <c r="AC219" s="4">
        <f t="shared" si="34"/>
        <v>0.2019</v>
      </c>
      <c r="AD219">
        <f t="shared" si="30"/>
        <v>0</v>
      </c>
      <c r="AE219">
        <f t="shared" si="35"/>
        <v>0.83166700000000005</v>
      </c>
      <c r="AF219" s="2">
        <f t="shared" si="31"/>
        <v>0</v>
      </c>
      <c r="AG219" s="2">
        <f t="shared" si="32"/>
        <v>0</v>
      </c>
      <c r="AH219" s="1">
        <f t="shared" si="33"/>
        <v>0</v>
      </c>
    </row>
    <row r="220" spans="1:34" x14ac:dyDescent="0.55000000000000004">
      <c r="A220">
        <v>11609958</v>
      </c>
      <c r="B220" s="2">
        <v>0</v>
      </c>
      <c r="C220" s="2">
        <v>3.19205613881621E-8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X220" s="2">
        <f t="shared" si="27"/>
        <v>3.19205613881621E-8</v>
      </c>
      <c r="Y220" s="2">
        <f t="shared" si="28"/>
        <v>0</v>
      </c>
      <c r="Z220" s="2">
        <f>IF(Y220&gt;$W$1,HLOOKUP(Y220,B220:$U$1923,ROW($B$1924)-ROW($A220),FALSE),0)</f>
        <v>0</v>
      </c>
      <c r="AA220" s="2">
        <f t="shared" si="29"/>
        <v>0</v>
      </c>
      <c r="AB220" s="2">
        <f>VLOOKUP(A220,segment1_SB_quantity!$A$2:$B$1922,2,FALSE)</f>
        <v>122</v>
      </c>
      <c r="AC220" s="4">
        <f t="shared" si="34"/>
        <v>0.2019</v>
      </c>
      <c r="AD220">
        <f t="shared" si="30"/>
        <v>0</v>
      </c>
      <c r="AE220">
        <f t="shared" si="35"/>
        <v>0.83166700000000005</v>
      </c>
      <c r="AF220" s="2">
        <f t="shared" si="31"/>
        <v>0</v>
      </c>
      <c r="AG220" s="2">
        <f t="shared" si="32"/>
        <v>0</v>
      </c>
      <c r="AH220" s="1">
        <f t="shared" si="33"/>
        <v>0</v>
      </c>
    </row>
    <row r="221" spans="1:34" x14ac:dyDescent="0.55000000000000004">
      <c r="A221">
        <v>11619982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5.0804686544902999E-2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X221" s="2">
        <f t="shared" si="27"/>
        <v>5.0804686544902999E-2</v>
      </c>
      <c r="Y221" s="2">
        <f t="shared" si="28"/>
        <v>0</v>
      </c>
      <c r="Z221" s="2">
        <f>IF(Y221&gt;$W$1,HLOOKUP(Y221,B221:$U$1923,ROW($B$1924)-ROW($A221),FALSE),0)</f>
        <v>0</v>
      </c>
      <c r="AA221" s="2">
        <f t="shared" si="29"/>
        <v>0</v>
      </c>
      <c r="AB221" s="2">
        <f>VLOOKUP(A221,segment1_SB_quantity!$A$2:$B$1922,2,FALSE)</f>
        <v>39</v>
      </c>
      <c r="AC221" s="4">
        <f t="shared" si="34"/>
        <v>0.2019</v>
      </c>
      <c r="AD221">
        <f t="shared" si="30"/>
        <v>0</v>
      </c>
      <c r="AE221">
        <f t="shared" si="35"/>
        <v>0.83166700000000005</v>
      </c>
      <c r="AF221" s="2">
        <f t="shared" si="31"/>
        <v>0</v>
      </c>
      <c r="AG221" s="2">
        <f t="shared" si="32"/>
        <v>0</v>
      </c>
      <c r="AH221" s="1">
        <f t="shared" si="33"/>
        <v>0</v>
      </c>
    </row>
    <row r="222" spans="1:34" x14ac:dyDescent="0.55000000000000004">
      <c r="A222">
        <v>11629887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5.6998450445101103E-3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X222" s="2">
        <f t="shared" si="27"/>
        <v>5.6998450445101103E-3</v>
      </c>
      <c r="Y222" s="2">
        <f t="shared" si="28"/>
        <v>0</v>
      </c>
      <c r="Z222" s="2">
        <f>IF(Y222&gt;$W$1,HLOOKUP(Y222,B222:$U$1923,ROW($B$1924)-ROW($A222),FALSE),0)</f>
        <v>0</v>
      </c>
      <c r="AA222" s="2">
        <f t="shared" si="29"/>
        <v>0</v>
      </c>
      <c r="AB222" s="2">
        <f>VLOOKUP(A222,segment1_SB_quantity!$A$2:$B$1922,2,FALSE)</f>
        <v>17</v>
      </c>
      <c r="AC222" s="4">
        <f t="shared" si="34"/>
        <v>0.2019</v>
      </c>
      <c r="AD222">
        <f t="shared" si="30"/>
        <v>0</v>
      </c>
      <c r="AE222">
        <f t="shared" si="35"/>
        <v>0.83166700000000005</v>
      </c>
      <c r="AF222" s="2">
        <f t="shared" si="31"/>
        <v>0</v>
      </c>
      <c r="AG222" s="2">
        <f t="shared" si="32"/>
        <v>0</v>
      </c>
      <c r="AH222" s="1">
        <f t="shared" si="33"/>
        <v>0</v>
      </c>
    </row>
    <row r="223" spans="1:34" x14ac:dyDescent="0.55000000000000004">
      <c r="A223">
        <v>11639862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1.5715791251193899E-2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X223" s="2">
        <f t="shared" si="27"/>
        <v>1.5715791251193899E-2</v>
      </c>
      <c r="Y223" s="2">
        <f t="shared" si="28"/>
        <v>0</v>
      </c>
      <c r="Z223" s="2">
        <f>IF(Y223&gt;$W$1,HLOOKUP(Y223,B223:$U$1923,ROW($B$1924)-ROW($A223),FALSE),0)</f>
        <v>0</v>
      </c>
      <c r="AA223" s="2">
        <f t="shared" si="29"/>
        <v>0</v>
      </c>
      <c r="AB223" s="2">
        <f>VLOOKUP(A223,segment1_SB_quantity!$A$2:$B$1922,2,FALSE)</f>
        <v>9</v>
      </c>
      <c r="AC223" s="4">
        <f t="shared" si="34"/>
        <v>0.2019</v>
      </c>
      <c r="AD223">
        <f t="shared" si="30"/>
        <v>0</v>
      </c>
      <c r="AE223">
        <f t="shared" si="35"/>
        <v>0.83166700000000005</v>
      </c>
      <c r="AF223" s="2">
        <f t="shared" si="31"/>
        <v>0</v>
      </c>
      <c r="AG223" s="2">
        <f t="shared" si="32"/>
        <v>0</v>
      </c>
      <c r="AH223" s="1">
        <f t="shared" si="33"/>
        <v>0</v>
      </c>
    </row>
    <row r="224" spans="1:34" x14ac:dyDescent="0.55000000000000004">
      <c r="A224">
        <v>11639918</v>
      </c>
      <c r="B224" s="2">
        <v>9.4457815410702195E-2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X224" s="2">
        <f t="shared" si="27"/>
        <v>9.4457815410702195E-2</v>
      </c>
      <c r="Y224" s="2">
        <f t="shared" si="28"/>
        <v>0</v>
      </c>
      <c r="Z224" s="2">
        <f>IF(Y224&gt;$W$1,HLOOKUP(Y224,B224:$U$1923,ROW($B$1924)-ROW($A224),FALSE),0)</f>
        <v>0</v>
      </c>
      <c r="AA224" s="2">
        <f t="shared" si="29"/>
        <v>0</v>
      </c>
      <c r="AB224" s="2">
        <f>VLOOKUP(A224,segment1_SB_quantity!$A$2:$B$1922,2,FALSE)</f>
        <v>61</v>
      </c>
      <c r="AC224" s="4">
        <f t="shared" si="34"/>
        <v>0.2019</v>
      </c>
      <c r="AD224">
        <f t="shared" si="30"/>
        <v>0</v>
      </c>
      <c r="AE224">
        <f t="shared" si="35"/>
        <v>0.83166700000000005</v>
      </c>
      <c r="AF224" s="2">
        <f t="shared" si="31"/>
        <v>0</v>
      </c>
      <c r="AG224" s="2">
        <f t="shared" si="32"/>
        <v>0</v>
      </c>
      <c r="AH224" s="1">
        <f t="shared" si="33"/>
        <v>0</v>
      </c>
    </row>
    <row r="225" spans="1:34" x14ac:dyDescent="0.55000000000000004">
      <c r="A225">
        <v>11659818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0.106980535842324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X225" s="2">
        <f t="shared" si="27"/>
        <v>0.106980535842324</v>
      </c>
      <c r="Y225" s="2">
        <f t="shared" si="28"/>
        <v>0</v>
      </c>
      <c r="Z225" s="2">
        <f>IF(Y225&gt;$W$1,HLOOKUP(Y225,B225:$U$1923,ROW($B$1924)-ROW($A225),FALSE),0)</f>
        <v>0</v>
      </c>
      <c r="AA225" s="2">
        <f t="shared" si="29"/>
        <v>0</v>
      </c>
      <c r="AB225" s="2">
        <f>VLOOKUP(A225,segment1_SB_quantity!$A$2:$B$1922,2,FALSE)</f>
        <v>7</v>
      </c>
      <c r="AC225" s="4">
        <f t="shared" si="34"/>
        <v>0.2019</v>
      </c>
      <c r="AD225">
        <f t="shared" si="30"/>
        <v>0</v>
      </c>
      <c r="AE225">
        <f t="shared" si="35"/>
        <v>0.83166700000000005</v>
      </c>
      <c r="AF225" s="2">
        <f t="shared" si="31"/>
        <v>0</v>
      </c>
      <c r="AG225" s="2">
        <f t="shared" si="32"/>
        <v>0</v>
      </c>
      <c r="AH225" s="1">
        <f t="shared" si="33"/>
        <v>0</v>
      </c>
    </row>
    <row r="226" spans="1:34" x14ac:dyDescent="0.55000000000000004">
      <c r="A226">
        <v>11719672</v>
      </c>
      <c r="B226" s="2">
        <v>0.121582990953481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X226" s="2">
        <f t="shared" si="27"/>
        <v>0.121582990953481</v>
      </c>
      <c r="Y226" s="2">
        <f t="shared" si="28"/>
        <v>0</v>
      </c>
      <c r="Z226" s="2">
        <f>IF(Y226&gt;$W$1,HLOOKUP(Y226,B226:$U$1923,ROW($B$1924)-ROW($A226),FALSE),0)</f>
        <v>0</v>
      </c>
      <c r="AA226" s="2">
        <f t="shared" si="29"/>
        <v>0</v>
      </c>
      <c r="AB226" s="2">
        <f>VLOOKUP(A226,segment1_SB_quantity!$A$2:$B$1922,2,FALSE)</f>
        <v>3</v>
      </c>
      <c r="AC226" s="4">
        <f t="shared" si="34"/>
        <v>0.2019</v>
      </c>
      <c r="AD226">
        <f t="shared" si="30"/>
        <v>0</v>
      </c>
      <c r="AE226">
        <f t="shared" si="35"/>
        <v>0.83166700000000005</v>
      </c>
      <c r="AF226" s="2">
        <f t="shared" si="31"/>
        <v>0</v>
      </c>
      <c r="AG226" s="2">
        <f t="shared" si="32"/>
        <v>0</v>
      </c>
      <c r="AH226" s="1">
        <f t="shared" si="33"/>
        <v>0</v>
      </c>
    </row>
    <row r="227" spans="1:34" x14ac:dyDescent="0.55000000000000004">
      <c r="A227">
        <v>11789887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1.33389575231835E-2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X227" s="2">
        <f t="shared" si="27"/>
        <v>1.33389575231835E-2</v>
      </c>
      <c r="Y227" s="2">
        <f t="shared" si="28"/>
        <v>0</v>
      </c>
      <c r="Z227" s="2">
        <f>IF(Y227&gt;$W$1,HLOOKUP(Y227,B227:$U$1923,ROW($B$1924)-ROW($A227),FALSE),0)</f>
        <v>0</v>
      </c>
      <c r="AA227" s="2">
        <f t="shared" si="29"/>
        <v>0</v>
      </c>
      <c r="AB227" s="2">
        <f>VLOOKUP(A227,segment1_SB_quantity!$A$2:$B$1922,2,FALSE)</f>
        <v>33</v>
      </c>
      <c r="AC227" s="4">
        <f t="shared" si="34"/>
        <v>0.2019</v>
      </c>
      <c r="AD227">
        <f t="shared" si="30"/>
        <v>0</v>
      </c>
      <c r="AE227">
        <f t="shared" si="35"/>
        <v>0.83166700000000005</v>
      </c>
      <c r="AF227" s="2">
        <f t="shared" si="31"/>
        <v>0</v>
      </c>
      <c r="AG227" s="2">
        <f t="shared" si="32"/>
        <v>0</v>
      </c>
      <c r="AH227" s="1">
        <f t="shared" si="33"/>
        <v>0</v>
      </c>
    </row>
    <row r="228" spans="1:34" x14ac:dyDescent="0.55000000000000004">
      <c r="A228">
        <v>11859914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7.1528550530791199E-2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X228" s="2">
        <f t="shared" si="27"/>
        <v>7.1528550530791199E-2</v>
      </c>
      <c r="Y228" s="2">
        <f t="shared" si="28"/>
        <v>0</v>
      </c>
      <c r="Z228" s="2">
        <f>IF(Y228&gt;$W$1,HLOOKUP(Y228,B228:$U$1923,ROW($B$1924)-ROW($A228),FALSE),0)</f>
        <v>0</v>
      </c>
      <c r="AA228" s="2">
        <f t="shared" si="29"/>
        <v>0</v>
      </c>
      <c r="AB228" s="2">
        <f>VLOOKUP(A228,segment1_SB_quantity!$A$2:$B$1922,2,FALSE)</f>
        <v>93</v>
      </c>
      <c r="AC228" s="4">
        <f t="shared" si="34"/>
        <v>0.2019</v>
      </c>
      <c r="AD228">
        <f t="shared" si="30"/>
        <v>0</v>
      </c>
      <c r="AE228">
        <f t="shared" si="35"/>
        <v>0.83166700000000005</v>
      </c>
      <c r="AF228" s="2">
        <f t="shared" si="31"/>
        <v>0</v>
      </c>
      <c r="AG228" s="2">
        <f t="shared" si="32"/>
        <v>0</v>
      </c>
      <c r="AH228" s="1">
        <f t="shared" si="33"/>
        <v>0</v>
      </c>
    </row>
    <row r="229" spans="1:34" x14ac:dyDescent="0.55000000000000004">
      <c r="A229">
        <v>11889976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9.2288196838751304E-4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X229" s="2">
        <f t="shared" si="27"/>
        <v>9.2288196838751304E-4</v>
      </c>
      <c r="Y229" s="2">
        <f t="shared" si="28"/>
        <v>0</v>
      </c>
      <c r="Z229" s="2">
        <f>IF(Y229&gt;$W$1,HLOOKUP(Y229,B229:$U$1923,ROW($B$1924)-ROW($A229),FALSE),0)</f>
        <v>0</v>
      </c>
      <c r="AA229" s="2">
        <f t="shared" si="29"/>
        <v>0</v>
      </c>
      <c r="AB229" s="2">
        <f>VLOOKUP(A229,segment1_SB_quantity!$A$2:$B$1922,2,FALSE)</f>
        <v>1</v>
      </c>
      <c r="AC229" s="4">
        <f t="shared" si="34"/>
        <v>0.2019</v>
      </c>
      <c r="AD229">
        <f t="shared" si="30"/>
        <v>0</v>
      </c>
      <c r="AE229">
        <f t="shared" si="35"/>
        <v>0.83166700000000005</v>
      </c>
      <c r="AF229" s="2">
        <f t="shared" si="31"/>
        <v>0</v>
      </c>
      <c r="AG229" s="2">
        <f t="shared" si="32"/>
        <v>0</v>
      </c>
      <c r="AH229" s="1">
        <f t="shared" si="33"/>
        <v>0</v>
      </c>
    </row>
    <row r="230" spans="1:34" x14ac:dyDescent="0.55000000000000004">
      <c r="A230">
        <v>11919562</v>
      </c>
      <c r="B230" s="2">
        <v>0.10609972183612899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X230" s="2">
        <f t="shared" si="27"/>
        <v>0.10609972183612899</v>
      </c>
      <c r="Y230" s="2">
        <f t="shared" si="28"/>
        <v>0</v>
      </c>
      <c r="Z230" s="2">
        <f>IF(Y230&gt;$W$1,HLOOKUP(Y230,B230:$U$1923,ROW($B$1924)-ROW($A230),FALSE),0)</f>
        <v>0</v>
      </c>
      <c r="AA230" s="2">
        <f t="shared" si="29"/>
        <v>0</v>
      </c>
      <c r="AB230" s="2">
        <f>VLOOKUP(A230,segment1_SB_quantity!$A$2:$B$1922,2,FALSE)</f>
        <v>6</v>
      </c>
      <c r="AC230" s="4">
        <f t="shared" si="34"/>
        <v>0.2019</v>
      </c>
      <c r="AD230">
        <f t="shared" si="30"/>
        <v>0</v>
      </c>
      <c r="AE230">
        <f t="shared" si="35"/>
        <v>0.83166700000000005</v>
      </c>
      <c r="AF230" s="2">
        <f t="shared" si="31"/>
        <v>0</v>
      </c>
      <c r="AG230" s="2">
        <f t="shared" si="32"/>
        <v>0</v>
      </c>
      <c r="AH230" s="1">
        <f t="shared" si="33"/>
        <v>0</v>
      </c>
    </row>
    <row r="231" spans="1:34" x14ac:dyDescent="0.55000000000000004">
      <c r="A231">
        <v>11999871</v>
      </c>
      <c r="B231" s="2">
        <v>0</v>
      </c>
      <c r="C231" s="2">
        <v>0</v>
      </c>
      <c r="D231" s="2">
        <v>0</v>
      </c>
      <c r="E231" s="2">
        <v>0</v>
      </c>
      <c r="F231" s="2">
        <v>0.114894938324652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X231" s="2">
        <f t="shared" si="27"/>
        <v>0.114894938324652</v>
      </c>
      <c r="Y231" s="2">
        <f t="shared" si="28"/>
        <v>0</v>
      </c>
      <c r="Z231" s="2">
        <f>IF(Y231&gt;$W$1,HLOOKUP(Y231,B231:$U$1923,ROW($B$1924)-ROW($A231),FALSE),0)</f>
        <v>0</v>
      </c>
      <c r="AA231" s="2">
        <f t="shared" si="29"/>
        <v>0</v>
      </c>
      <c r="AB231" s="2">
        <f>VLOOKUP(A231,segment1_SB_quantity!$A$2:$B$1922,2,FALSE)</f>
        <v>16</v>
      </c>
      <c r="AC231" s="4">
        <f t="shared" si="34"/>
        <v>0.2019</v>
      </c>
      <c r="AD231">
        <f t="shared" si="30"/>
        <v>0</v>
      </c>
      <c r="AE231">
        <f t="shared" si="35"/>
        <v>0.83166700000000005</v>
      </c>
      <c r="AF231" s="2">
        <f t="shared" si="31"/>
        <v>0</v>
      </c>
      <c r="AG231" s="2">
        <f t="shared" si="32"/>
        <v>0</v>
      </c>
      <c r="AH231" s="1">
        <f t="shared" si="33"/>
        <v>0</v>
      </c>
    </row>
    <row r="232" spans="1:34" x14ac:dyDescent="0.55000000000000004">
      <c r="A232">
        <v>12089735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3.1424038335197399E-2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X232" s="2">
        <f t="shared" si="27"/>
        <v>3.1424038335197399E-2</v>
      </c>
      <c r="Y232" s="2">
        <f t="shared" si="28"/>
        <v>0</v>
      </c>
      <c r="Z232" s="2">
        <f>IF(Y232&gt;$W$1,HLOOKUP(Y232,B232:$U$1923,ROW($B$1924)-ROW($A232),FALSE),0)</f>
        <v>0</v>
      </c>
      <c r="AA232" s="2">
        <f t="shared" si="29"/>
        <v>0</v>
      </c>
      <c r="AB232" s="2">
        <f>VLOOKUP(A232,segment1_SB_quantity!$A$2:$B$1922,2,FALSE)</f>
        <v>21</v>
      </c>
      <c r="AC232" s="4">
        <f t="shared" si="34"/>
        <v>0.2019</v>
      </c>
      <c r="AD232">
        <f t="shared" si="30"/>
        <v>0</v>
      </c>
      <c r="AE232">
        <f t="shared" si="35"/>
        <v>0.83166700000000005</v>
      </c>
      <c r="AF232" s="2">
        <f t="shared" si="31"/>
        <v>0</v>
      </c>
      <c r="AG232" s="2">
        <f t="shared" si="32"/>
        <v>0</v>
      </c>
      <c r="AH232" s="1">
        <f t="shared" si="33"/>
        <v>0</v>
      </c>
    </row>
    <row r="233" spans="1:34" x14ac:dyDescent="0.55000000000000004">
      <c r="A233">
        <v>12099561</v>
      </c>
      <c r="B233" s="2">
        <v>0.102651458057781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X233" s="2">
        <f t="shared" si="27"/>
        <v>0.102651458057781</v>
      </c>
      <c r="Y233" s="2">
        <f t="shared" si="28"/>
        <v>0</v>
      </c>
      <c r="Z233" s="2">
        <f>IF(Y233&gt;$W$1,HLOOKUP(Y233,B233:$U$1923,ROW($B$1924)-ROW($A233),FALSE),0)</f>
        <v>0</v>
      </c>
      <c r="AA233" s="2">
        <f t="shared" si="29"/>
        <v>0</v>
      </c>
      <c r="AB233" s="2">
        <f>VLOOKUP(A233,segment1_SB_quantity!$A$2:$B$1922,2,FALSE)</f>
        <v>11</v>
      </c>
      <c r="AC233" s="4">
        <f t="shared" si="34"/>
        <v>0.2019</v>
      </c>
      <c r="AD233">
        <f t="shared" si="30"/>
        <v>0</v>
      </c>
      <c r="AE233">
        <f t="shared" si="35"/>
        <v>0.83166700000000005</v>
      </c>
      <c r="AF233" s="2">
        <f t="shared" si="31"/>
        <v>0</v>
      </c>
      <c r="AG233" s="2">
        <f t="shared" si="32"/>
        <v>0</v>
      </c>
      <c r="AH233" s="1">
        <f t="shared" si="33"/>
        <v>0</v>
      </c>
    </row>
    <row r="234" spans="1:34" x14ac:dyDescent="0.55000000000000004">
      <c r="A234">
        <v>12269588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2.5927956844677301E-3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X234" s="2">
        <f t="shared" si="27"/>
        <v>2.5927956844677301E-3</v>
      </c>
      <c r="Y234" s="2">
        <f t="shared" si="28"/>
        <v>0</v>
      </c>
      <c r="Z234" s="2">
        <f>IF(Y234&gt;$W$1,HLOOKUP(Y234,B234:$U$1923,ROW($B$1924)-ROW($A234),FALSE),0)</f>
        <v>0</v>
      </c>
      <c r="AA234" s="2">
        <f t="shared" si="29"/>
        <v>0</v>
      </c>
      <c r="AB234" s="2">
        <f>VLOOKUP(A234,segment1_SB_quantity!$A$2:$B$1922,2,FALSE)</f>
        <v>40</v>
      </c>
      <c r="AC234" s="4">
        <f t="shared" si="34"/>
        <v>0.2019</v>
      </c>
      <c r="AD234">
        <f t="shared" si="30"/>
        <v>0</v>
      </c>
      <c r="AE234">
        <f t="shared" si="35"/>
        <v>0.83166700000000005</v>
      </c>
      <c r="AF234" s="2">
        <f t="shared" si="31"/>
        <v>0</v>
      </c>
      <c r="AG234" s="2">
        <f t="shared" si="32"/>
        <v>0</v>
      </c>
      <c r="AH234" s="1">
        <f t="shared" si="33"/>
        <v>0</v>
      </c>
    </row>
    <row r="235" spans="1:34" x14ac:dyDescent="0.55000000000000004">
      <c r="A235">
        <v>12359644</v>
      </c>
      <c r="B235" s="2">
        <v>0</v>
      </c>
      <c r="C235" s="2">
        <v>0</v>
      </c>
      <c r="D235" s="2">
        <v>0</v>
      </c>
      <c r="E235" s="2">
        <v>0</v>
      </c>
      <c r="F235" s="2">
        <v>2.3942560346634702E-2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X235" s="2">
        <f t="shared" si="27"/>
        <v>2.3942560346634702E-2</v>
      </c>
      <c r="Y235" s="2">
        <f t="shared" si="28"/>
        <v>0</v>
      </c>
      <c r="Z235" s="2">
        <f>IF(Y235&gt;$W$1,HLOOKUP(Y235,B235:$U$1923,ROW($B$1924)-ROW($A235),FALSE),0)</f>
        <v>0</v>
      </c>
      <c r="AA235" s="2">
        <f t="shared" si="29"/>
        <v>0</v>
      </c>
      <c r="AB235" s="2">
        <f>VLOOKUP(A235,segment1_SB_quantity!$A$2:$B$1922,2,FALSE)</f>
        <v>5</v>
      </c>
      <c r="AC235" s="4">
        <f t="shared" si="34"/>
        <v>0.2019</v>
      </c>
      <c r="AD235">
        <f t="shared" si="30"/>
        <v>0</v>
      </c>
      <c r="AE235">
        <f t="shared" si="35"/>
        <v>0.83166700000000005</v>
      </c>
      <c r="AF235" s="2">
        <f t="shared" si="31"/>
        <v>0</v>
      </c>
      <c r="AG235" s="2">
        <f t="shared" si="32"/>
        <v>0</v>
      </c>
      <c r="AH235" s="1">
        <f t="shared" si="33"/>
        <v>0</v>
      </c>
    </row>
    <row r="236" spans="1:34" x14ac:dyDescent="0.55000000000000004">
      <c r="A236">
        <v>12429918</v>
      </c>
      <c r="B236" s="2">
        <v>9.7079926124289603E-2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X236" s="2">
        <f t="shared" si="27"/>
        <v>9.7079926124289603E-2</v>
      </c>
      <c r="Y236" s="2">
        <f t="shared" si="28"/>
        <v>0</v>
      </c>
      <c r="Z236" s="2">
        <f>IF(Y236&gt;$W$1,HLOOKUP(Y236,B236:$U$1923,ROW($B$1924)-ROW($A236),FALSE),0)</f>
        <v>0</v>
      </c>
      <c r="AA236" s="2">
        <f t="shared" si="29"/>
        <v>0</v>
      </c>
      <c r="AB236" s="2">
        <f>VLOOKUP(A236,segment1_SB_quantity!$A$2:$B$1922,2,FALSE)</f>
        <v>1</v>
      </c>
      <c r="AC236" s="4">
        <f t="shared" si="34"/>
        <v>0.2019</v>
      </c>
      <c r="AD236">
        <f t="shared" si="30"/>
        <v>0</v>
      </c>
      <c r="AE236">
        <f t="shared" si="35"/>
        <v>0.83166700000000005</v>
      </c>
      <c r="AF236" s="2">
        <f t="shared" si="31"/>
        <v>0</v>
      </c>
      <c r="AG236" s="2">
        <f t="shared" si="32"/>
        <v>0</v>
      </c>
      <c r="AH236" s="1">
        <f t="shared" si="33"/>
        <v>0</v>
      </c>
    </row>
    <row r="237" spans="1:34" x14ac:dyDescent="0.55000000000000004">
      <c r="A237">
        <v>12509635</v>
      </c>
      <c r="B237" s="2">
        <v>0</v>
      </c>
      <c r="C237" s="2">
        <v>0</v>
      </c>
      <c r="D237" s="2">
        <v>0</v>
      </c>
      <c r="E237" s="2">
        <v>2.27589933184595E-2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X237" s="2">
        <f t="shared" si="27"/>
        <v>2.27589933184595E-2</v>
      </c>
      <c r="Y237" s="2">
        <f t="shared" si="28"/>
        <v>0</v>
      </c>
      <c r="Z237" s="2">
        <f>IF(Y237&gt;$W$1,HLOOKUP(Y237,B237:$U$1923,ROW($B$1924)-ROW($A237),FALSE),0)</f>
        <v>0</v>
      </c>
      <c r="AA237" s="2">
        <f t="shared" si="29"/>
        <v>0</v>
      </c>
      <c r="AB237" s="2">
        <f>VLOOKUP(A237,segment1_SB_quantity!$A$2:$B$1922,2,FALSE)</f>
        <v>6</v>
      </c>
      <c r="AC237" s="4">
        <f t="shared" si="34"/>
        <v>0.2019</v>
      </c>
      <c r="AD237">
        <f t="shared" si="30"/>
        <v>0</v>
      </c>
      <c r="AE237">
        <f t="shared" si="35"/>
        <v>0.83166700000000005</v>
      </c>
      <c r="AF237" s="2">
        <f t="shared" si="31"/>
        <v>0</v>
      </c>
      <c r="AG237" s="2">
        <f t="shared" si="32"/>
        <v>0</v>
      </c>
      <c r="AH237" s="1">
        <f t="shared" si="33"/>
        <v>0</v>
      </c>
    </row>
    <row r="238" spans="1:34" x14ac:dyDescent="0.55000000000000004">
      <c r="A238">
        <v>12559813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6.4476766160912996E-2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X238" s="2">
        <f t="shared" si="27"/>
        <v>6.4476766160912996E-2</v>
      </c>
      <c r="Y238" s="2">
        <f t="shared" si="28"/>
        <v>0</v>
      </c>
      <c r="Z238" s="2">
        <f>IF(Y238&gt;$W$1,HLOOKUP(Y238,B238:$U$1923,ROW($B$1924)-ROW($A238),FALSE),0)</f>
        <v>0</v>
      </c>
      <c r="AA238" s="2">
        <f t="shared" si="29"/>
        <v>0</v>
      </c>
      <c r="AB238" s="2">
        <f>VLOOKUP(A238,segment1_SB_quantity!$A$2:$B$1922,2,FALSE)</f>
        <v>26</v>
      </c>
      <c r="AC238" s="4">
        <f t="shared" si="34"/>
        <v>0.2019</v>
      </c>
      <c r="AD238">
        <f t="shared" si="30"/>
        <v>0</v>
      </c>
      <c r="AE238">
        <f t="shared" si="35"/>
        <v>0.83166700000000005</v>
      </c>
      <c r="AF238" s="2">
        <f t="shared" si="31"/>
        <v>0</v>
      </c>
      <c r="AG238" s="2">
        <f t="shared" si="32"/>
        <v>0</v>
      </c>
      <c r="AH238" s="1">
        <f t="shared" si="33"/>
        <v>0</v>
      </c>
    </row>
    <row r="239" spans="1:34" x14ac:dyDescent="0.55000000000000004">
      <c r="A239">
        <v>12569646</v>
      </c>
      <c r="B239" s="2">
        <v>6.0166125129482301E-3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X239" s="2">
        <f t="shared" si="27"/>
        <v>6.0166125129482301E-3</v>
      </c>
      <c r="Y239" s="2">
        <f t="shared" si="28"/>
        <v>0</v>
      </c>
      <c r="Z239" s="2">
        <f>IF(Y239&gt;$W$1,HLOOKUP(Y239,B239:$U$1923,ROW($B$1924)-ROW($A239),FALSE),0)</f>
        <v>0</v>
      </c>
      <c r="AA239" s="2">
        <f t="shared" si="29"/>
        <v>0</v>
      </c>
      <c r="AB239" s="2">
        <f>VLOOKUP(A239,segment1_SB_quantity!$A$2:$B$1922,2,FALSE)</f>
        <v>1</v>
      </c>
      <c r="AC239" s="4">
        <f t="shared" si="34"/>
        <v>0.2019</v>
      </c>
      <c r="AD239">
        <f t="shared" si="30"/>
        <v>0</v>
      </c>
      <c r="AE239">
        <f t="shared" si="35"/>
        <v>0.83166700000000005</v>
      </c>
      <c r="AF239" s="2">
        <f t="shared" si="31"/>
        <v>0</v>
      </c>
      <c r="AG239" s="2">
        <f t="shared" si="32"/>
        <v>0</v>
      </c>
      <c r="AH239" s="1">
        <f t="shared" si="33"/>
        <v>0</v>
      </c>
    </row>
    <row r="240" spans="1:34" x14ac:dyDescent="0.55000000000000004">
      <c r="A240">
        <v>12659995</v>
      </c>
      <c r="B240" s="2">
        <v>0.106159571367026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X240" s="2">
        <f t="shared" si="27"/>
        <v>0.106159571367026</v>
      </c>
      <c r="Y240" s="2">
        <f t="shared" si="28"/>
        <v>0</v>
      </c>
      <c r="Z240" s="2">
        <f>IF(Y240&gt;$W$1,HLOOKUP(Y240,B240:$U$1923,ROW($B$1924)-ROW($A240),FALSE),0)</f>
        <v>0</v>
      </c>
      <c r="AA240" s="2">
        <f t="shared" si="29"/>
        <v>0</v>
      </c>
      <c r="AB240" s="2">
        <f>VLOOKUP(A240,segment1_SB_quantity!$A$2:$B$1922,2,FALSE)</f>
        <v>8</v>
      </c>
      <c r="AC240" s="4">
        <f t="shared" si="34"/>
        <v>0.2019</v>
      </c>
      <c r="AD240">
        <f t="shared" si="30"/>
        <v>0</v>
      </c>
      <c r="AE240">
        <f t="shared" si="35"/>
        <v>0.83166700000000005</v>
      </c>
      <c r="AF240" s="2">
        <f t="shared" si="31"/>
        <v>0</v>
      </c>
      <c r="AG240" s="2">
        <f t="shared" si="32"/>
        <v>0</v>
      </c>
      <c r="AH240" s="1">
        <f t="shared" si="33"/>
        <v>0</v>
      </c>
    </row>
    <row r="241" spans="1:34" x14ac:dyDescent="0.55000000000000004">
      <c r="A241">
        <v>12689530</v>
      </c>
      <c r="B241" s="2">
        <v>9.4397115050609298E-2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X241" s="2">
        <f t="shared" si="27"/>
        <v>9.4397115050609298E-2</v>
      </c>
      <c r="Y241" s="2">
        <f t="shared" si="28"/>
        <v>0</v>
      </c>
      <c r="Z241" s="2">
        <f>IF(Y241&gt;$W$1,HLOOKUP(Y241,B241:$U$1923,ROW($B$1924)-ROW($A241),FALSE),0)</f>
        <v>0</v>
      </c>
      <c r="AA241" s="2">
        <f t="shared" si="29"/>
        <v>0</v>
      </c>
      <c r="AB241" s="2">
        <f>VLOOKUP(A241,segment1_SB_quantity!$A$2:$B$1922,2,FALSE)</f>
        <v>4</v>
      </c>
      <c r="AC241" s="4">
        <f t="shared" si="34"/>
        <v>0.2019</v>
      </c>
      <c r="AD241">
        <f t="shared" si="30"/>
        <v>0</v>
      </c>
      <c r="AE241">
        <f t="shared" si="35"/>
        <v>0.83166700000000005</v>
      </c>
      <c r="AF241" s="2">
        <f t="shared" si="31"/>
        <v>0</v>
      </c>
      <c r="AG241" s="2">
        <f t="shared" si="32"/>
        <v>0</v>
      </c>
      <c r="AH241" s="1">
        <f t="shared" si="33"/>
        <v>0</v>
      </c>
    </row>
    <row r="242" spans="1:34" x14ac:dyDescent="0.55000000000000004">
      <c r="A242">
        <v>12709994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1.38452309139957E-2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X242" s="2">
        <f t="shared" si="27"/>
        <v>1.38452309139957E-2</v>
      </c>
      <c r="Y242" s="2">
        <f t="shared" si="28"/>
        <v>0</v>
      </c>
      <c r="Z242" s="2">
        <f>IF(Y242&gt;$W$1,HLOOKUP(Y242,B242:$U$1923,ROW($B$1924)-ROW($A242),FALSE),0)</f>
        <v>0</v>
      </c>
      <c r="AA242" s="2">
        <f t="shared" si="29"/>
        <v>0</v>
      </c>
      <c r="AB242" s="2">
        <f>VLOOKUP(A242,segment1_SB_quantity!$A$2:$B$1922,2,FALSE)</f>
        <v>3</v>
      </c>
      <c r="AC242" s="4">
        <f t="shared" si="34"/>
        <v>0.2019</v>
      </c>
      <c r="AD242">
        <f t="shared" si="30"/>
        <v>0</v>
      </c>
      <c r="AE242">
        <f t="shared" si="35"/>
        <v>0.83166700000000005</v>
      </c>
      <c r="AF242" s="2">
        <f t="shared" si="31"/>
        <v>0</v>
      </c>
      <c r="AG242" s="2">
        <f t="shared" si="32"/>
        <v>0</v>
      </c>
      <c r="AH242" s="1">
        <f t="shared" si="33"/>
        <v>0</v>
      </c>
    </row>
    <row r="243" spans="1:34" x14ac:dyDescent="0.55000000000000004">
      <c r="A243">
        <v>12739846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0.34529050136496803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X243" s="2">
        <f t="shared" si="27"/>
        <v>0.34529050136496803</v>
      </c>
      <c r="Y243" s="2">
        <f t="shared" si="28"/>
        <v>0</v>
      </c>
      <c r="Z243" s="2">
        <f>IF(Y243&gt;$W$1,HLOOKUP(Y243,B243:$U$1923,ROW($B$1924)-ROW($A243),FALSE),0)</f>
        <v>0</v>
      </c>
      <c r="AA243" s="2">
        <f t="shared" si="29"/>
        <v>0</v>
      </c>
      <c r="AB243" s="2">
        <f>VLOOKUP(A243,segment1_SB_quantity!$A$2:$B$1922,2,FALSE)</f>
        <v>269</v>
      </c>
      <c r="AC243" s="4">
        <f t="shared" si="34"/>
        <v>0.2019</v>
      </c>
      <c r="AD243">
        <f t="shared" si="30"/>
        <v>0</v>
      </c>
      <c r="AE243">
        <f t="shared" si="35"/>
        <v>0.83166700000000005</v>
      </c>
      <c r="AF243" s="2">
        <f t="shared" si="31"/>
        <v>0</v>
      </c>
      <c r="AG243" s="2">
        <f t="shared" si="32"/>
        <v>0</v>
      </c>
      <c r="AH243" s="1">
        <f t="shared" si="33"/>
        <v>0</v>
      </c>
    </row>
    <row r="244" spans="1:34" x14ac:dyDescent="0.55000000000000004">
      <c r="A244">
        <v>12829653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3.3702068719999603E-2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X244" s="2">
        <f t="shared" si="27"/>
        <v>3.3702068719999603E-2</v>
      </c>
      <c r="Y244" s="2">
        <f t="shared" si="28"/>
        <v>0</v>
      </c>
      <c r="Z244" s="2">
        <f>IF(Y244&gt;$W$1,HLOOKUP(Y244,B244:$U$1923,ROW($B$1924)-ROW($A244),FALSE),0)</f>
        <v>0</v>
      </c>
      <c r="AA244" s="2">
        <f t="shared" si="29"/>
        <v>0</v>
      </c>
      <c r="AB244" s="2">
        <f>VLOOKUP(A244,segment1_SB_quantity!$A$2:$B$1922,2,FALSE)</f>
        <v>52</v>
      </c>
      <c r="AC244" s="4">
        <f t="shared" si="34"/>
        <v>0.2019</v>
      </c>
      <c r="AD244">
        <f t="shared" si="30"/>
        <v>0</v>
      </c>
      <c r="AE244">
        <f t="shared" si="35"/>
        <v>0.83166700000000005</v>
      </c>
      <c r="AF244" s="2">
        <f t="shared" si="31"/>
        <v>0</v>
      </c>
      <c r="AG244" s="2">
        <f t="shared" si="32"/>
        <v>0</v>
      </c>
      <c r="AH244" s="1">
        <f t="shared" si="33"/>
        <v>0</v>
      </c>
    </row>
    <row r="245" spans="1:34" x14ac:dyDescent="0.55000000000000004">
      <c r="A245">
        <v>12869802</v>
      </c>
      <c r="B245" s="2">
        <v>2.2383890391715199E-2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X245" s="2">
        <f t="shared" si="27"/>
        <v>2.2383890391715199E-2</v>
      </c>
      <c r="Y245" s="2">
        <f t="shared" si="28"/>
        <v>0</v>
      </c>
      <c r="Z245" s="2">
        <f>IF(Y245&gt;$W$1,HLOOKUP(Y245,B245:$U$1923,ROW($B$1924)-ROW($A245),FALSE),0)</f>
        <v>0</v>
      </c>
      <c r="AA245" s="2">
        <f t="shared" si="29"/>
        <v>0</v>
      </c>
      <c r="AB245" s="2">
        <f>VLOOKUP(A245,segment1_SB_quantity!$A$2:$B$1922,2,FALSE)</f>
        <v>10</v>
      </c>
      <c r="AC245" s="4">
        <f t="shared" si="34"/>
        <v>0.2019</v>
      </c>
      <c r="AD245">
        <f t="shared" si="30"/>
        <v>0</v>
      </c>
      <c r="AE245">
        <f t="shared" si="35"/>
        <v>0.83166700000000005</v>
      </c>
      <c r="AF245" s="2">
        <f t="shared" si="31"/>
        <v>0</v>
      </c>
      <c r="AG245" s="2">
        <f t="shared" si="32"/>
        <v>0</v>
      </c>
      <c r="AH245" s="1">
        <f t="shared" si="33"/>
        <v>0</v>
      </c>
    </row>
    <row r="246" spans="1:34" x14ac:dyDescent="0.55000000000000004">
      <c r="A246">
        <v>12919740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X246" s="2">
        <f t="shared" si="27"/>
        <v>0</v>
      </c>
      <c r="Y246" s="2">
        <f t="shared" si="28"/>
        <v>0</v>
      </c>
      <c r="Z246" s="2">
        <f>IF(Y246&gt;$W$1,HLOOKUP(Y246,B246:$U$1923,ROW($B$1924)-ROW($A246),FALSE),0)</f>
        <v>0</v>
      </c>
      <c r="AA246" s="2">
        <f t="shared" si="29"/>
        <v>0</v>
      </c>
      <c r="AB246" s="2">
        <f>VLOOKUP(A246,segment1_SB_quantity!$A$2:$B$1922,2,FALSE)</f>
        <v>73</v>
      </c>
      <c r="AC246" s="4">
        <f t="shared" si="34"/>
        <v>0.2019</v>
      </c>
      <c r="AD246">
        <f t="shared" si="30"/>
        <v>0</v>
      </c>
      <c r="AE246">
        <f t="shared" si="35"/>
        <v>0.83166700000000005</v>
      </c>
      <c r="AF246" s="2">
        <f t="shared" si="31"/>
        <v>0</v>
      </c>
      <c r="AG246" s="2">
        <f t="shared" si="32"/>
        <v>0</v>
      </c>
      <c r="AH246" s="1">
        <f t="shared" si="33"/>
        <v>0</v>
      </c>
    </row>
    <row r="247" spans="1:34" x14ac:dyDescent="0.55000000000000004">
      <c r="A247">
        <v>12999970</v>
      </c>
      <c r="B247" s="2">
        <v>0</v>
      </c>
      <c r="C247" s="2">
        <v>0.30275312240367203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X247" s="2">
        <f t="shared" si="27"/>
        <v>0.30275312240367203</v>
      </c>
      <c r="Y247" s="2">
        <f t="shared" si="28"/>
        <v>0</v>
      </c>
      <c r="Z247" s="2">
        <f>IF(Y247&gt;$W$1,HLOOKUP(Y247,B247:$U$1923,ROW($B$1924)-ROW($A247),FALSE),0)</f>
        <v>0</v>
      </c>
      <c r="AA247" s="2">
        <f t="shared" si="29"/>
        <v>0</v>
      </c>
      <c r="AB247" s="2">
        <f>VLOOKUP(A247,segment1_SB_quantity!$A$2:$B$1922,2,FALSE)</f>
        <v>33</v>
      </c>
      <c r="AC247" s="4">
        <f t="shared" si="34"/>
        <v>0.2019</v>
      </c>
      <c r="AD247">
        <f t="shared" si="30"/>
        <v>0</v>
      </c>
      <c r="AE247">
        <f t="shared" si="35"/>
        <v>0.83166700000000005</v>
      </c>
      <c r="AF247" s="2">
        <f t="shared" si="31"/>
        <v>0</v>
      </c>
      <c r="AG247" s="2">
        <f t="shared" si="32"/>
        <v>0</v>
      </c>
      <c r="AH247" s="1">
        <f t="shared" si="33"/>
        <v>0</v>
      </c>
    </row>
    <row r="248" spans="1:34" x14ac:dyDescent="0.55000000000000004">
      <c r="A248">
        <v>13029758</v>
      </c>
      <c r="B248" s="2">
        <v>7.6581809455838201E-3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X248" s="2">
        <f t="shared" si="27"/>
        <v>7.6581809455838201E-3</v>
      </c>
      <c r="Y248" s="2">
        <f t="shared" si="28"/>
        <v>0</v>
      </c>
      <c r="Z248" s="2">
        <f>IF(Y248&gt;$W$1,HLOOKUP(Y248,B248:$U$1923,ROW($B$1924)-ROW($A248),FALSE),0)</f>
        <v>0</v>
      </c>
      <c r="AA248" s="2">
        <f t="shared" si="29"/>
        <v>0</v>
      </c>
      <c r="AB248" s="2">
        <f>VLOOKUP(A248,segment1_SB_quantity!$A$2:$B$1922,2,FALSE)</f>
        <v>3</v>
      </c>
      <c r="AC248" s="4">
        <f t="shared" si="34"/>
        <v>0.2019</v>
      </c>
      <c r="AD248">
        <f t="shared" si="30"/>
        <v>0</v>
      </c>
      <c r="AE248">
        <f t="shared" si="35"/>
        <v>0.83166700000000005</v>
      </c>
      <c r="AF248" s="2">
        <f t="shared" si="31"/>
        <v>0</v>
      </c>
      <c r="AG248" s="2">
        <f t="shared" si="32"/>
        <v>0</v>
      </c>
      <c r="AH248" s="1">
        <f t="shared" si="33"/>
        <v>0</v>
      </c>
    </row>
    <row r="249" spans="1:34" x14ac:dyDescent="0.55000000000000004">
      <c r="A249">
        <v>13129651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2.30241200933895E-2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X249" s="2">
        <f t="shared" si="27"/>
        <v>2.30241200933895E-2</v>
      </c>
      <c r="Y249" s="2">
        <f t="shared" si="28"/>
        <v>0</v>
      </c>
      <c r="Z249" s="2">
        <f>IF(Y249&gt;$W$1,HLOOKUP(Y249,B249:$U$1923,ROW($B$1924)-ROW($A249),FALSE),0)</f>
        <v>0</v>
      </c>
      <c r="AA249" s="2">
        <f t="shared" si="29"/>
        <v>0</v>
      </c>
      <c r="AB249" s="2">
        <f>VLOOKUP(A249,segment1_SB_quantity!$A$2:$B$1922,2,FALSE)</f>
        <v>71</v>
      </c>
      <c r="AC249" s="4">
        <f t="shared" si="34"/>
        <v>0.2019</v>
      </c>
      <c r="AD249">
        <f t="shared" si="30"/>
        <v>0</v>
      </c>
      <c r="AE249">
        <f t="shared" si="35"/>
        <v>0.83166700000000005</v>
      </c>
      <c r="AF249" s="2">
        <f t="shared" si="31"/>
        <v>0</v>
      </c>
      <c r="AG249" s="2">
        <f t="shared" si="32"/>
        <v>0</v>
      </c>
      <c r="AH249" s="1">
        <f t="shared" si="33"/>
        <v>0</v>
      </c>
    </row>
    <row r="250" spans="1:34" x14ac:dyDescent="0.55000000000000004">
      <c r="A250">
        <v>13139550</v>
      </c>
      <c r="B250" s="2">
        <v>0.12420700215184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X250" s="2">
        <f t="shared" si="27"/>
        <v>0.12420700215184</v>
      </c>
      <c r="Y250" s="2">
        <f t="shared" si="28"/>
        <v>0</v>
      </c>
      <c r="Z250" s="2">
        <f>IF(Y250&gt;$W$1,HLOOKUP(Y250,B250:$U$1923,ROW($B$1924)-ROW($A250),FALSE),0)</f>
        <v>0</v>
      </c>
      <c r="AA250" s="2">
        <f t="shared" si="29"/>
        <v>0</v>
      </c>
      <c r="AB250" s="2">
        <f>VLOOKUP(A250,segment1_SB_quantity!$A$2:$B$1922,2,FALSE)</f>
        <v>1</v>
      </c>
      <c r="AC250" s="4">
        <f t="shared" si="34"/>
        <v>0.2019</v>
      </c>
      <c r="AD250">
        <f t="shared" si="30"/>
        <v>0</v>
      </c>
      <c r="AE250">
        <f t="shared" si="35"/>
        <v>0.83166700000000005</v>
      </c>
      <c r="AF250" s="2">
        <f t="shared" si="31"/>
        <v>0</v>
      </c>
      <c r="AG250" s="2">
        <f t="shared" si="32"/>
        <v>0</v>
      </c>
      <c r="AH250" s="1">
        <f t="shared" si="33"/>
        <v>0</v>
      </c>
    </row>
    <row r="251" spans="1:34" x14ac:dyDescent="0.55000000000000004">
      <c r="A251">
        <v>13149827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1.9340431158009E-2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X251" s="2">
        <f t="shared" si="27"/>
        <v>1.9340431158009E-2</v>
      </c>
      <c r="Y251" s="2">
        <f t="shared" si="28"/>
        <v>0</v>
      </c>
      <c r="Z251" s="2">
        <f>IF(Y251&gt;$W$1,HLOOKUP(Y251,B251:$U$1923,ROW($B$1924)-ROW($A251),FALSE),0)</f>
        <v>0</v>
      </c>
      <c r="AA251" s="2">
        <f t="shared" si="29"/>
        <v>0</v>
      </c>
      <c r="AB251" s="2">
        <f>VLOOKUP(A251,segment1_SB_quantity!$A$2:$B$1922,2,FALSE)</f>
        <v>329</v>
      </c>
      <c r="AC251" s="4">
        <f t="shared" si="34"/>
        <v>0.2019</v>
      </c>
      <c r="AD251">
        <f t="shared" si="30"/>
        <v>0</v>
      </c>
      <c r="AE251">
        <f t="shared" si="35"/>
        <v>0.83166700000000005</v>
      </c>
      <c r="AF251" s="2">
        <f t="shared" si="31"/>
        <v>0</v>
      </c>
      <c r="AG251" s="2">
        <f t="shared" si="32"/>
        <v>0</v>
      </c>
      <c r="AH251" s="1">
        <f t="shared" si="33"/>
        <v>0</v>
      </c>
    </row>
    <row r="252" spans="1:34" x14ac:dyDescent="0.55000000000000004">
      <c r="A252">
        <v>13199956</v>
      </c>
      <c r="B252" s="2">
        <v>0</v>
      </c>
      <c r="C252" s="2">
        <v>0</v>
      </c>
      <c r="D252" s="2">
        <v>0</v>
      </c>
      <c r="E252" s="2">
        <v>0</v>
      </c>
      <c r="F252" s="2">
        <v>2.3377106121407101E-2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X252" s="2">
        <f t="shared" si="27"/>
        <v>2.3377106121407101E-2</v>
      </c>
      <c r="Y252" s="2">
        <f t="shared" si="28"/>
        <v>0</v>
      </c>
      <c r="Z252" s="2">
        <f>IF(Y252&gt;$W$1,HLOOKUP(Y252,B252:$U$1923,ROW($B$1924)-ROW($A252),FALSE),0)</f>
        <v>0</v>
      </c>
      <c r="AA252" s="2">
        <f t="shared" si="29"/>
        <v>0</v>
      </c>
      <c r="AB252" s="2">
        <f>VLOOKUP(A252,segment1_SB_quantity!$A$2:$B$1922,2,FALSE)</f>
        <v>34</v>
      </c>
      <c r="AC252" s="4">
        <f t="shared" si="34"/>
        <v>0.2019</v>
      </c>
      <c r="AD252">
        <f t="shared" si="30"/>
        <v>0</v>
      </c>
      <c r="AE252">
        <f t="shared" si="35"/>
        <v>0.83166700000000005</v>
      </c>
      <c r="AF252" s="2">
        <f t="shared" si="31"/>
        <v>0</v>
      </c>
      <c r="AG252" s="2">
        <f t="shared" si="32"/>
        <v>0</v>
      </c>
      <c r="AH252" s="1">
        <f t="shared" si="33"/>
        <v>0</v>
      </c>
    </row>
    <row r="253" spans="1:34" x14ac:dyDescent="0.55000000000000004">
      <c r="A253">
        <v>13259989</v>
      </c>
      <c r="B253" s="2">
        <v>0</v>
      </c>
      <c r="C253" s="2">
        <v>0</v>
      </c>
      <c r="D253" s="2">
        <v>0</v>
      </c>
      <c r="E253" s="2">
        <v>0</v>
      </c>
      <c r="F253" s="2">
        <v>4.1324272047048E-2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X253" s="2">
        <f t="shared" si="27"/>
        <v>4.1324272047048E-2</v>
      </c>
      <c r="Y253" s="2">
        <f t="shared" si="28"/>
        <v>0</v>
      </c>
      <c r="Z253" s="2">
        <f>IF(Y253&gt;$W$1,HLOOKUP(Y253,B253:$U$1923,ROW($B$1924)-ROW($A253),FALSE),0)</f>
        <v>0</v>
      </c>
      <c r="AA253" s="2">
        <f t="shared" si="29"/>
        <v>0</v>
      </c>
      <c r="AB253" s="2">
        <f>VLOOKUP(A253,segment1_SB_quantity!$A$2:$B$1922,2,FALSE)</f>
        <v>48</v>
      </c>
      <c r="AC253" s="4">
        <f t="shared" si="34"/>
        <v>0.2019</v>
      </c>
      <c r="AD253">
        <f t="shared" si="30"/>
        <v>0</v>
      </c>
      <c r="AE253">
        <f t="shared" si="35"/>
        <v>0.83166700000000005</v>
      </c>
      <c r="AF253" s="2">
        <f t="shared" si="31"/>
        <v>0</v>
      </c>
      <c r="AG253" s="2">
        <f t="shared" si="32"/>
        <v>0</v>
      </c>
      <c r="AH253" s="1">
        <f t="shared" si="33"/>
        <v>0</v>
      </c>
    </row>
    <row r="254" spans="1:34" x14ac:dyDescent="0.55000000000000004">
      <c r="A254">
        <v>13289598</v>
      </c>
      <c r="B254" s="2">
        <v>0</v>
      </c>
      <c r="C254" s="2">
        <v>0</v>
      </c>
      <c r="D254" s="2">
        <v>0</v>
      </c>
      <c r="E254" s="2">
        <v>2.7377798518951502E-2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X254" s="2">
        <f t="shared" si="27"/>
        <v>2.7377798518951502E-2</v>
      </c>
      <c r="Y254" s="2">
        <f t="shared" si="28"/>
        <v>0</v>
      </c>
      <c r="Z254" s="2">
        <f>IF(Y254&gt;$W$1,HLOOKUP(Y254,B254:$U$1923,ROW($B$1924)-ROW($A254),FALSE),0)</f>
        <v>0</v>
      </c>
      <c r="AA254" s="2">
        <f t="shared" si="29"/>
        <v>0</v>
      </c>
      <c r="AB254" s="2">
        <f>VLOOKUP(A254,segment1_SB_quantity!$A$2:$B$1922,2,FALSE)</f>
        <v>8</v>
      </c>
      <c r="AC254" s="4">
        <f t="shared" si="34"/>
        <v>0.2019</v>
      </c>
      <c r="AD254">
        <f t="shared" si="30"/>
        <v>0</v>
      </c>
      <c r="AE254">
        <f t="shared" si="35"/>
        <v>0.83166700000000005</v>
      </c>
      <c r="AF254" s="2">
        <f t="shared" si="31"/>
        <v>0</v>
      </c>
      <c r="AG254" s="2">
        <f t="shared" si="32"/>
        <v>0</v>
      </c>
      <c r="AH254" s="1">
        <f t="shared" si="33"/>
        <v>0</v>
      </c>
    </row>
    <row r="255" spans="1:34" x14ac:dyDescent="0.55000000000000004">
      <c r="A255">
        <v>13359634</v>
      </c>
      <c r="B255" s="2">
        <v>0.108850782243594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X255" s="2">
        <f t="shared" si="27"/>
        <v>0.108850782243594</v>
      </c>
      <c r="Y255" s="2">
        <f t="shared" si="28"/>
        <v>0</v>
      </c>
      <c r="Z255" s="2">
        <f>IF(Y255&gt;$W$1,HLOOKUP(Y255,B255:$U$1923,ROW($B$1924)-ROW($A255),FALSE),0)</f>
        <v>0</v>
      </c>
      <c r="AA255" s="2">
        <f t="shared" si="29"/>
        <v>0</v>
      </c>
      <c r="AB255" s="2">
        <f>VLOOKUP(A255,segment1_SB_quantity!$A$2:$B$1922,2,FALSE)</f>
        <v>3</v>
      </c>
      <c r="AC255" s="4">
        <f t="shared" si="34"/>
        <v>0.2019</v>
      </c>
      <c r="AD255">
        <f t="shared" si="30"/>
        <v>0</v>
      </c>
      <c r="AE255">
        <f t="shared" si="35"/>
        <v>0.83166700000000005</v>
      </c>
      <c r="AF255" s="2">
        <f t="shared" si="31"/>
        <v>0</v>
      </c>
      <c r="AG255" s="2">
        <f t="shared" si="32"/>
        <v>0</v>
      </c>
      <c r="AH255" s="1">
        <f t="shared" si="33"/>
        <v>0</v>
      </c>
    </row>
    <row r="256" spans="1:34" x14ac:dyDescent="0.55000000000000004">
      <c r="A256">
        <v>13399563</v>
      </c>
      <c r="B256" s="2">
        <v>7.4835798944061505E-2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X256" s="2">
        <f t="shared" si="27"/>
        <v>7.4835798944061505E-2</v>
      </c>
      <c r="Y256" s="2">
        <f t="shared" si="28"/>
        <v>0</v>
      </c>
      <c r="Z256" s="2">
        <f>IF(Y256&gt;$W$1,HLOOKUP(Y256,B256:$U$1923,ROW($B$1924)-ROW($A256),FALSE),0)</f>
        <v>0</v>
      </c>
      <c r="AA256" s="2">
        <f t="shared" si="29"/>
        <v>0</v>
      </c>
      <c r="AB256" s="2">
        <f>VLOOKUP(A256,segment1_SB_quantity!$A$2:$B$1922,2,FALSE)</f>
        <v>2</v>
      </c>
      <c r="AC256" s="4">
        <f t="shared" si="34"/>
        <v>0.2019</v>
      </c>
      <c r="AD256">
        <f t="shared" si="30"/>
        <v>0</v>
      </c>
      <c r="AE256">
        <f t="shared" si="35"/>
        <v>0.83166700000000005</v>
      </c>
      <c r="AF256" s="2">
        <f t="shared" si="31"/>
        <v>0</v>
      </c>
      <c r="AG256" s="2">
        <f t="shared" si="32"/>
        <v>0</v>
      </c>
      <c r="AH256" s="1">
        <f t="shared" si="33"/>
        <v>0</v>
      </c>
    </row>
    <row r="257" spans="1:34" x14ac:dyDescent="0.55000000000000004">
      <c r="A257">
        <v>13409950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0.115678440350007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X257" s="2">
        <f t="shared" si="27"/>
        <v>0.115678440350007</v>
      </c>
      <c r="Y257" s="2">
        <f t="shared" si="28"/>
        <v>0</v>
      </c>
      <c r="Z257" s="2">
        <f>IF(Y257&gt;$W$1,HLOOKUP(Y257,B257:$U$1923,ROW($B$1924)-ROW($A257),FALSE),0)</f>
        <v>0</v>
      </c>
      <c r="AA257" s="2">
        <f t="shared" si="29"/>
        <v>0</v>
      </c>
      <c r="AB257" s="2">
        <f>VLOOKUP(A257,segment1_SB_quantity!$A$2:$B$1922,2,FALSE)</f>
        <v>3</v>
      </c>
      <c r="AC257" s="4">
        <f t="shared" si="34"/>
        <v>0.2019</v>
      </c>
      <c r="AD257">
        <f t="shared" si="30"/>
        <v>0</v>
      </c>
      <c r="AE257">
        <f t="shared" si="35"/>
        <v>0.83166700000000005</v>
      </c>
      <c r="AF257" s="2">
        <f t="shared" si="31"/>
        <v>0</v>
      </c>
      <c r="AG257" s="2">
        <f t="shared" si="32"/>
        <v>0</v>
      </c>
      <c r="AH257" s="1">
        <f t="shared" si="33"/>
        <v>0</v>
      </c>
    </row>
    <row r="258" spans="1:34" x14ac:dyDescent="0.55000000000000004">
      <c r="A258">
        <v>13449599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X258" s="2">
        <f t="shared" si="27"/>
        <v>0</v>
      </c>
      <c r="Y258" s="2">
        <f t="shared" si="28"/>
        <v>0</v>
      </c>
      <c r="Z258" s="2">
        <f>IF(Y258&gt;$W$1,HLOOKUP(Y258,B258:$U$1923,ROW($B$1924)-ROW($A258),FALSE),0)</f>
        <v>0</v>
      </c>
      <c r="AA258" s="2">
        <f t="shared" si="29"/>
        <v>0</v>
      </c>
      <c r="AB258" s="2">
        <f>VLOOKUP(A258,segment1_SB_quantity!$A$2:$B$1922,2,FALSE)</f>
        <v>35</v>
      </c>
      <c r="AC258" s="4">
        <f t="shared" si="34"/>
        <v>0.2019</v>
      </c>
      <c r="AD258">
        <f t="shared" si="30"/>
        <v>0</v>
      </c>
      <c r="AE258">
        <f t="shared" si="35"/>
        <v>0.83166700000000005</v>
      </c>
      <c r="AF258" s="2">
        <f t="shared" si="31"/>
        <v>0</v>
      </c>
      <c r="AG258" s="2">
        <f t="shared" si="32"/>
        <v>0</v>
      </c>
      <c r="AH258" s="1">
        <f t="shared" si="33"/>
        <v>0</v>
      </c>
    </row>
    <row r="259" spans="1:34" x14ac:dyDescent="0.55000000000000004">
      <c r="A259">
        <v>13679928</v>
      </c>
      <c r="B259" s="2">
        <v>0.193704032606246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X259" s="2">
        <f t="shared" ref="X259:X322" si="36">MAX(B259:U259)</f>
        <v>0.193704032606246</v>
      </c>
      <c r="Y259" s="2">
        <f t="shared" ref="Y259:Y322" si="37">IF(X259&gt;$W$1,X259,0)</f>
        <v>0</v>
      </c>
      <c r="Z259" s="2">
        <f>IF(Y259&gt;$W$1,HLOOKUP(Y259,B259:$U$1923,ROW($B$1924)-ROW($A259),FALSE),0)</f>
        <v>0</v>
      </c>
      <c r="AA259" s="2">
        <f t="shared" ref="AA259:AA322" si="38">IF(Z259&gt;0,HLOOKUP(Z259,$B$1923:$U$1924,2,FALSE),0)</f>
        <v>0</v>
      </c>
      <c r="AB259" s="2">
        <f>VLOOKUP(A259,segment1_SB_quantity!$A$2:$B$1922,2,FALSE)</f>
        <v>2</v>
      </c>
      <c r="AC259" s="4">
        <f t="shared" si="34"/>
        <v>0.2019</v>
      </c>
      <c r="AD259">
        <f t="shared" ref="AD259:AD322" si="39">IF(AA259&gt;0,AB259*AC259,0)</f>
        <v>0</v>
      </c>
      <c r="AE259">
        <f t="shared" si="35"/>
        <v>0.83166700000000005</v>
      </c>
      <c r="AF259" s="2">
        <f t="shared" ref="AF259:AF322" si="40">AD259*AE259</f>
        <v>0</v>
      </c>
      <c r="AG259" s="2">
        <f t="shared" ref="AG259:AG322" si="41">AA259*AE259*AD259</f>
        <v>0</v>
      </c>
      <c r="AH259" s="1">
        <f t="shared" ref="AH259:AH322" si="42">IF(AG259&gt;0,AF259/AG259,0)</f>
        <v>0</v>
      </c>
    </row>
    <row r="260" spans="1:34" x14ac:dyDescent="0.55000000000000004">
      <c r="A260">
        <v>13689850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5.6389832009367201E-4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X260" s="2">
        <f t="shared" si="36"/>
        <v>5.6389832009367201E-4</v>
      </c>
      <c r="Y260" s="2">
        <f t="shared" si="37"/>
        <v>0</v>
      </c>
      <c r="Z260" s="2">
        <f>IF(Y260&gt;$W$1,HLOOKUP(Y260,B260:$U$1923,ROW($B$1924)-ROW($A260),FALSE),0)</f>
        <v>0</v>
      </c>
      <c r="AA260" s="2">
        <f t="shared" si="38"/>
        <v>0</v>
      </c>
      <c r="AB260" s="2">
        <f>VLOOKUP(A260,segment1_SB_quantity!$A$2:$B$1922,2,FALSE)</f>
        <v>9</v>
      </c>
      <c r="AC260" s="4">
        <f t="shared" ref="AC260:AC323" si="43">AC259</f>
        <v>0.2019</v>
      </c>
      <c r="AD260">
        <f t="shared" si="39"/>
        <v>0</v>
      </c>
      <c r="AE260">
        <f t="shared" ref="AE260:AE323" si="44">AE259</f>
        <v>0.83166700000000005</v>
      </c>
      <c r="AF260" s="2">
        <f t="shared" si="40"/>
        <v>0</v>
      </c>
      <c r="AG260" s="2">
        <f t="shared" si="41"/>
        <v>0</v>
      </c>
      <c r="AH260" s="1">
        <f t="shared" si="42"/>
        <v>0</v>
      </c>
    </row>
    <row r="261" spans="1:34" x14ac:dyDescent="0.55000000000000004">
      <c r="A261">
        <v>13729945</v>
      </c>
      <c r="B261" s="2">
        <v>0</v>
      </c>
      <c r="C261" s="2">
        <v>0</v>
      </c>
      <c r="D261" s="2">
        <v>0</v>
      </c>
      <c r="E261" s="2">
        <v>0</v>
      </c>
      <c r="F261" s="2">
        <v>0.54092447719551895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X261" s="2">
        <f t="shared" si="36"/>
        <v>0.54092447719551895</v>
      </c>
      <c r="Y261" s="2">
        <f t="shared" si="37"/>
        <v>0.54092447719551895</v>
      </c>
      <c r="Z261" s="2" t="str">
        <f>IF(Y261&gt;$W$1,HLOOKUP(Y261,B261:$U$1923,ROW($B$1924)-ROW($A261),FALSE),0)</f>
        <v>P_OL5</v>
      </c>
      <c r="AA261" s="2">
        <f t="shared" si="38"/>
        <v>0.22499999999999998</v>
      </c>
      <c r="AB261" s="2">
        <f>VLOOKUP(A261,segment1_SB_quantity!$A$2:$B$1922,2,FALSE)</f>
        <v>45</v>
      </c>
      <c r="AC261" s="4">
        <f t="shared" si="43"/>
        <v>0.2019</v>
      </c>
      <c r="AD261">
        <f t="shared" si="39"/>
        <v>9.0854999999999997</v>
      </c>
      <c r="AE261">
        <f t="shared" si="44"/>
        <v>0.83166700000000005</v>
      </c>
      <c r="AF261" s="2">
        <f t="shared" si="40"/>
        <v>7.5561105285000005</v>
      </c>
      <c r="AG261" s="2">
        <f t="shared" si="41"/>
        <v>1.7001248689124999</v>
      </c>
      <c r="AH261" s="1">
        <f t="shared" si="42"/>
        <v>4.4444444444444446</v>
      </c>
    </row>
    <row r="262" spans="1:34" x14ac:dyDescent="0.55000000000000004">
      <c r="A262">
        <v>13769999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2.1986975137487302E-2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X262" s="2">
        <f t="shared" si="36"/>
        <v>2.1986975137487302E-2</v>
      </c>
      <c r="Y262" s="2">
        <f t="shared" si="37"/>
        <v>0</v>
      </c>
      <c r="Z262" s="2">
        <f>IF(Y262&gt;$W$1,HLOOKUP(Y262,B262:$U$1923,ROW($B$1924)-ROW($A262),FALSE),0)</f>
        <v>0</v>
      </c>
      <c r="AA262" s="2">
        <f t="shared" si="38"/>
        <v>0</v>
      </c>
      <c r="AB262" s="2">
        <f>VLOOKUP(A262,segment1_SB_quantity!$A$2:$B$1922,2,FALSE)</f>
        <v>3</v>
      </c>
      <c r="AC262" s="4">
        <f t="shared" si="43"/>
        <v>0.2019</v>
      </c>
      <c r="AD262">
        <f t="shared" si="39"/>
        <v>0</v>
      </c>
      <c r="AE262">
        <f t="shared" si="44"/>
        <v>0.83166700000000005</v>
      </c>
      <c r="AF262" s="2">
        <f t="shared" si="40"/>
        <v>0</v>
      </c>
      <c r="AG262" s="2">
        <f t="shared" si="41"/>
        <v>0</v>
      </c>
      <c r="AH262" s="1">
        <f t="shared" si="42"/>
        <v>0</v>
      </c>
    </row>
    <row r="263" spans="1:34" x14ac:dyDescent="0.55000000000000004">
      <c r="A263">
        <v>13899534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9.8051471083138803E-2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X263" s="2">
        <f t="shared" si="36"/>
        <v>9.8051471083138803E-2</v>
      </c>
      <c r="Y263" s="2">
        <f t="shared" si="37"/>
        <v>0</v>
      </c>
      <c r="Z263" s="2">
        <f>IF(Y263&gt;$W$1,HLOOKUP(Y263,B263:$U$1923,ROW($B$1924)-ROW($A263),FALSE),0)</f>
        <v>0</v>
      </c>
      <c r="AA263" s="2">
        <f t="shared" si="38"/>
        <v>0</v>
      </c>
      <c r="AB263" s="2">
        <f>VLOOKUP(A263,segment1_SB_quantity!$A$2:$B$1922,2,FALSE)</f>
        <v>4</v>
      </c>
      <c r="AC263" s="4">
        <f t="shared" si="43"/>
        <v>0.2019</v>
      </c>
      <c r="AD263">
        <f t="shared" si="39"/>
        <v>0</v>
      </c>
      <c r="AE263">
        <f t="shared" si="44"/>
        <v>0.83166700000000005</v>
      </c>
      <c r="AF263" s="2">
        <f t="shared" si="40"/>
        <v>0</v>
      </c>
      <c r="AG263" s="2">
        <f t="shared" si="41"/>
        <v>0</v>
      </c>
      <c r="AH263" s="1">
        <f t="shared" si="42"/>
        <v>0</v>
      </c>
    </row>
    <row r="264" spans="1:34" x14ac:dyDescent="0.55000000000000004">
      <c r="A264">
        <v>13929537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0.38594063983237598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X264" s="2">
        <f t="shared" si="36"/>
        <v>0.38594063983237598</v>
      </c>
      <c r="Y264" s="2">
        <f t="shared" si="37"/>
        <v>0</v>
      </c>
      <c r="Z264" s="2">
        <f>IF(Y264&gt;$W$1,HLOOKUP(Y264,B264:$U$1923,ROW($B$1924)-ROW($A264),FALSE),0)</f>
        <v>0</v>
      </c>
      <c r="AA264" s="2">
        <f t="shared" si="38"/>
        <v>0</v>
      </c>
      <c r="AB264" s="2">
        <f>VLOOKUP(A264,segment1_SB_quantity!$A$2:$B$1922,2,FALSE)</f>
        <v>175</v>
      </c>
      <c r="AC264" s="4">
        <f t="shared" si="43"/>
        <v>0.2019</v>
      </c>
      <c r="AD264">
        <f t="shared" si="39"/>
        <v>0</v>
      </c>
      <c r="AE264">
        <f t="shared" si="44"/>
        <v>0.83166700000000005</v>
      </c>
      <c r="AF264" s="2">
        <f t="shared" si="40"/>
        <v>0</v>
      </c>
      <c r="AG264" s="2">
        <f t="shared" si="41"/>
        <v>0</v>
      </c>
      <c r="AH264" s="1">
        <f t="shared" si="42"/>
        <v>0</v>
      </c>
    </row>
    <row r="265" spans="1:34" x14ac:dyDescent="0.55000000000000004">
      <c r="A265">
        <v>13929850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0.32369266091939702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X265" s="2">
        <f t="shared" si="36"/>
        <v>0.32369266091939702</v>
      </c>
      <c r="Y265" s="2">
        <f t="shared" si="37"/>
        <v>0</v>
      </c>
      <c r="Z265" s="2">
        <f>IF(Y265&gt;$W$1,HLOOKUP(Y265,B265:$U$1923,ROW($B$1924)-ROW($A265),FALSE),0)</f>
        <v>0</v>
      </c>
      <c r="AA265" s="2">
        <f t="shared" si="38"/>
        <v>0</v>
      </c>
      <c r="AB265" s="2">
        <f>VLOOKUP(A265,segment1_SB_quantity!$A$2:$B$1922,2,FALSE)</f>
        <v>95</v>
      </c>
      <c r="AC265" s="4">
        <f t="shared" si="43"/>
        <v>0.2019</v>
      </c>
      <c r="AD265">
        <f t="shared" si="39"/>
        <v>0</v>
      </c>
      <c r="AE265">
        <f t="shared" si="44"/>
        <v>0.83166700000000005</v>
      </c>
      <c r="AF265" s="2">
        <f t="shared" si="40"/>
        <v>0</v>
      </c>
      <c r="AG265" s="2">
        <f t="shared" si="41"/>
        <v>0</v>
      </c>
      <c r="AH265" s="1">
        <f t="shared" si="42"/>
        <v>0</v>
      </c>
    </row>
    <row r="266" spans="1:34" x14ac:dyDescent="0.55000000000000004">
      <c r="A266">
        <v>13949935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5.6436882722719203E-3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X266" s="2">
        <f t="shared" si="36"/>
        <v>5.6436882722719203E-3</v>
      </c>
      <c r="Y266" s="2">
        <f t="shared" si="37"/>
        <v>0</v>
      </c>
      <c r="Z266" s="2">
        <f>IF(Y266&gt;$W$1,HLOOKUP(Y266,B266:$U$1923,ROW($B$1924)-ROW($A266),FALSE),0)</f>
        <v>0</v>
      </c>
      <c r="AA266" s="2">
        <f t="shared" si="38"/>
        <v>0</v>
      </c>
      <c r="AB266" s="2">
        <f>VLOOKUP(A266,segment1_SB_quantity!$A$2:$B$1922,2,FALSE)</f>
        <v>7</v>
      </c>
      <c r="AC266" s="4">
        <f t="shared" si="43"/>
        <v>0.2019</v>
      </c>
      <c r="AD266">
        <f t="shared" si="39"/>
        <v>0</v>
      </c>
      <c r="AE266">
        <f t="shared" si="44"/>
        <v>0.83166700000000005</v>
      </c>
      <c r="AF266" s="2">
        <f t="shared" si="40"/>
        <v>0</v>
      </c>
      <c r="AG266" s="2">
        <f t="shared" si="41"/>
        <v>0</v>
      </c>
      <c r="AH266" s="1">
        <f t="shared" si="42"/>
        <v>0</v>
      </c>
    </row>
    <row r="267" spans="1:34" x14ac:dyDescent="0.55000000000000004">
      <c r="A267">
        <v>13969766</v>
      </c>
      <c r="B267" s="2">
        <v>0</v>
      </c>
      <c r="C267" s="2">
        <v>0</v>
      </c>
      <c r="D267" s="2">
        <v>0</v>
      </c>
      <c r="E267" s="2">
        <v>0</v>
      </c>
      <c r="F267" s="2">
        <v>7.5452158721020901E-2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X267" s="2">
        <f t="shared" si="36"/>
        <v>7.5452158721020901E-2</v>
      </c>
      <c r="Y267" s="2">
        <f t="shared" si="37"/>
        <v>0</v>
      </c>
      <c r="Z267" s="2">
        <f>IF(Y267&gt;$W$1,HLOOKUP(Y267,B267:$U$1923,ROW($B$1924)-ROW($A267),FALSE),0)</f>
        <v>0</v>
      </c>
      <c r="AA267" s="2">
        <f t="shared" si="38"/>
        <v>0</v>
      </c>
      <c r="AB267" s="2">
        <f>VLOOKUP(A267,segment1_SB_quantity!$A$2:$B$1922,2,FALSE)</f>
        <v>14</v>
      </c>
      <c r="AC267" s="4">
        <f t="shared" si="43"/>
        <v>0.2019</v>
      </c>
      <c r="AD267">
        <f t="shared" si="39"/>
        <v>0</v>
      </c>
      <c r="AE267">
        <f t="shared" si="44"/>
        <v>0.83166700000000005</v>
      </c>
      <c r="AF267" s="2">
        <f t="shared" si="40"/>
        <v>0</v>
      </c>
      <c r="AG267" s="2">
        <f t="shared" si="41"/>
        <v>0</v>
      </c>
      <c r="AH267" s="1">
        <f t="shared" si="42"/>
        <v>0</v>
      </c>
    </row>
    <row r="268" spans="1:34" x14ac:dyDescent="0.55000000000000004">
      <c r="A268">
        <v>13989700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1.8179774380171099E-2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X268" s="2">
        <f t="shared" si="36"/>
        <v>1.8179774380171099E-2</v>
      </c>
      <c r="Y268" s="2">
        <f t="shared" si="37"/>
        <v>0</v>
      </c>
      <c r="Z268" s="2">
        <f>IF(Y268&gt;$W$1,HLOOKUP(Y268,B268:$U$1923,ROW($B$1924)-ROW($A268),FALSE),0)</f>
        <v>0</v>
      </c>
      <c r="AA268" s="2">
        <f t="shared" si="38"/>
        <v>0</v>
      </c>
      <c r="AB268" s="2">
        <f>VLOOKUP(A268,segment1_SB_quantity!$A$2:$B$1922,2,FALSE)</f>
        <v>12</v>
      </c>
      <c r="AC268" s="4">
        <f t="shared" si="43"/>
        <v>0.2019</v>
      </c>
      <c r="AD268">
        <f t="shared" si="39"/>
        <v>0</v>
      </c>
      <c r="AE268">
        <f t="shared" si="44"/>
        <v>0.83166700000000005</v>
      </c>
      <c r="AF268" s="2">
        <f t="shared" si="40"/>
        <v>0</v>
      </c>
      <c r="AG268" s="2">
        <f t="shared" si="41"/>
        <v>0</v>
      </c>
      <c r="AH268" s="1">
        <f t="shared" si="42"/>
        <v>0</v>
      </c>
    </row>
    <row r="269" spans="1:34" x14ac:dyDescent="0.55000000000000004">
      <c r="A269">
        <v>14059710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1.15331913347169E-2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X269" s="2">
        <f t="shared" si="36"/>
        <v>1.15331913347169E-2</v>
      </c>
      <c r="Y269" s="2">
        <f t="shared" si="37"/>
        <v>0</v>
      </c>
      <c r="Z269" s="2">
        <f>IF(Y269&gt;$W$1,HLOOKUP(Y269,B269:$U$1923,ROW($B$1924)-ROW($A269),FALSE),0)</f>
        <v>0</v>
      </c>
      <c r="AA269" s="2">
        <f t="shared" si="38"/>
        <v>0</v>
      </c>
      <c r="AB269" s="2">
        <f>VLOOKUP(A269,segment1_SB_quantity!$A$2:$B$1922,2,FALSE)</f>
        <v>64</v>
      </c>
      <c r="AC269" s="4">
        <f t="shared" si="43"/>
        <v>0.2019</v>
      </c>
      <c r="AD269">
        <f t="shared" si="39"/>
        <v>0</v>
      </c>
      <c r="AE269">
        <f t="shared" si="44"/>
        <v>0.83166700000000005</v>
      </c>
      <c r="AF269" s="2">
        <f t="shared" si="40"/>
        <v>0</v>
      </c>
      <c r="AG269" s="2">
        <f t="shared" si="41"/>
        <v>0</v>
      </c>
      <c r="AH269" s="1">
        <f t="shared" si="42"/>
        <v>0</v>
      </c>
    </row>
    <row r="270" spans="1:34" x14ac:dyDescent="0.55000000000000004">
      <c r="A270">
        <v>14159599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0.138361550243084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X270" s="2">
        <f t="shared" si="36"/>
        <v>0.138361550243084</v>
      </c>
      <c r="Y270" s="2">
        <f t="shared" si="37"/>
        <v>0</v>
      </c>
      <c r="Z270" s="2">
        <f>IF(Y270&gt;$W$1,HLOOKUP(Y270,B270:$U$1923,ROW($B$1924)-ROW($A270),FALSE),0)</f>
        <v>0</v>
      </c>
      <c r="AA270" s="2">
        <f t="shared" si="38"/>
        <v>0</v>
      </c>
      <c r="AB270" s="2">
        <f>VLOOKUP(A270,segment1_SB_quantity!$A$2:$B$1922,2,FALSE)</f>
        <v>28</v>
      </c>
      <c r="AC270" s="4">
        <f t="shared" si="43"/>
        <v>0.2019</v>
      </c>
      <c r="AD270">
        <f t="shared" si="39"/>
        <v>0</v>
      </c>
      <c r="AE270">
        <f t="shared" si="44"/>
        <v>0.83166700000000005</v>
      </c>
      <c r="AF270" s="2">
        <f t="shared" si="40"/>
        <v>0</v>
      </c>
      <c r="AG270" s="2">
        <f t="shared" si="41"/>
        <v>0</v>
      </c>
      <c r="AH270" s="1">
        <f t="shared" si="42"/>
        <v>0</v>
      </c>
    </row>
    <row r="271" spans="1:34" x14ac:dyDescent="0.55000000000000004">
      <c r="A271">
        <v>14179738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8.0753111603078798E-2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X271" s="2">
        <f t="shared" si="36"/>
        <v>8.0753111603078798E-2</v>
      </c>
      <c r="Y271" s="2">
        <f t="shared" si="37"/>
        <v>0</v>
      </c>
      <c r="Z271" s="2">
        <f>IF(Y271&gt;$W$1,HLOOKUP(Y271,B271:$U$1923,ROW($B$1924)-ROW($A271),FALSE),0)</f>
        <v>0</v>
      </c>
      <c r="AA271" s="2">
        <f t="shared" si="38"/>
        <v>0</v>
      </c>
      <c r="AB271" s="2">
        <f>VLOOKUP(A271,segment1_SB_quantity!$A$2:$B$1922,2,FALSE)</f>
        <v>48</v>
      </c>
      <c r="AC271" s="4">
        <f t="shared" si="43"/>
        <v>0.2019</v>
      </c>
      <c r="AD271">
        <f t="shared" si="39"/>
        <v>0</v>
      </c>
      <c r="AE271">
        <f t="shared" si="44"/>
        <v>0.83166700000000005</v>
      </c>
      <c r="AF271" s="2">
        <f t="shared" si="40"/>
        <v>0</v>
      </c>
      <c r="AG271" s="2">
        <f t="shared" si="41"/>
        <v>0</v>
      </c>
      <c r="AH271" s="1">
        <f t="shared" si="42"/>
        <v>0</v>
      </c>
    </row>
    <row r="272" spans="1:34" x14ac:dyDescent="0.55000000000000004">
      <c r="A272">
        <v>14199834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X272" s="2">
        <f t="shared" si="36"/>
        <v>0</v>
      </c>
      <c r="Y272" s="2">
        <f t="shared" si="37"/>
        <v>0</v>
      </c>
      <c r="Z272" s="2">
        <f>IF(Y272&gt;$W$1,HLOOKUP(Y272,B272:$U$1923,ROW($B$1924)-ROW($A272),FALSE),0)</f>
        <v>0</v>
      </c>
      <c r="AA272" s="2">
        <f t="shared" si="38"/>
        <v>0</v>
      </c>
      <c r="AB272" s="2">
        <f>VLOOKUP(A272,segment1_SB_quantity!$A$2:$B$1922,2,FALSE)</f>
        <v>36</v>
      </c>
      <c r="AC272" s="4">
        <f t="shared" si="43"/>
        <v>0.2019</v>
      </c>
      <c r="AD272">
        <f t="shared" si="39"/>
        <v>0</v>
      </c>
      <c r="AE272">
        <f t="shared" si="44"/>
        <v>0.83166700000000005</v>
      </c>
      <c r="AF272" s="2">
        <f t="shared" si="40"/>
        <v>0</v>
      </c>
      <c r="AG272" s="2">
        <f t="shared" si="41"/>
        <v>0</v>
      </c>
      <c r="AH272" s="1">
        <f t="shared" si="42"/>
        <v>0</v>
      </c>
    </row>
    <row r="273" spans="1:34" x14ac:dyDescent="0.55000000000000004">
      <c r="A273">
        <v>14309662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X273" s="2">
        <f t="shared" si="36"/>
        <v>0</v>
      </c>
      <c r="Y273" s="2">
        <f t="shared" si="37"/>
        <v>0</v>
      </c>
      <c r="Z273" s="2">
        <f>IF(Y273&gt;$W$1,HLOOKUP(Y273,B273:$U$1923,ROW($B$1924)-ROW($A273),FALSE),0)</f>
        <v>0</v>
      </c>
      <c r="AA273" s="2">
        <f t="shared" si="38"/>
        <v>0</v>
      </c>
      <c r="AB273" s="2">
        <f>VLOOKUP(A273,segment1_SB_quantity!$A$2:$B$1922,2,FALSE)</f>
        <v>4</v>
      </c>
      <c r="AC273" s="4">
        <f t="shared" si="43"/>
        <v>0.2019</v>
      </c>
      <c r="AD273">
        <f t="shared" si="39"/>
        <v>0</v>
      </c>
      <c r="AE273">
        <f t="shared" si="44"/>
        <v>0.83166700000000005</v>
      </c>
      <c r="AF273" s="2">
        <f t="shared" si="40"/>
        <v>0</v>
      </c>
      <c r="AG273" s="2">
        <f t="shared" si="41"/>
        <v>0</v>
      </c>
      <c r="AH273" s="1">
        <f t="shared" si="42"/>
        <v>0</v>
      </c>
    </row>
    <row r="274" spans="1:34" x14ac:dyDescent="0.55000000000000004">
      <c r="A274">
        <v>14329558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1.5112659724613601E-2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X274" s="2">
        <f t="shared" si="36"/>
        <v>1.5112659724613601E-2</v>
      </c>
      <c r="Y274" s="2">
        <f t="shared" si="37"/>
        <v>0</v>
      </c>
      <c r="Z274" s="2">
        <f>IF(Y274&gt;$W$1,HLOOKUP(Y274,B274:$U$1923,ROW($B$1924)-ROW($A274),FALSE),0)</f>
        <v>0</v>
      </c>
      <c r="AA274" s="2">
        <f t="shared" si="38"/>
        <v>0</v>
      </c>
      <c r="AB274" s="2">
        <f>VLOOKUP(A274,segment1_SB_quantity!$A$2:$B$1922,2,FALSE)</f>
        <v>61</v>
      </c>
      <c r="AC274" s="4">
        <f t="shared" si="43"/>
        <v>0.2019</v>
      </c>
      <c r="AD274">
        <f t="shared" si="39"/>
        <v>0</v>
      </c>
      <c r="AE274">
        <f t="shared" si="44"/>
        <v>0.83166700000000005</v>
      </c>
      <c r="AF274" s="2">
        <f t="shared" si="40"/>
        <v>0</v>
      </c>
      <c r="AG274" s="2">
        <f t="shared" si="41"/>
        <v>0</v>
      </c>
      <c r="AH274" s="1">
        <f t="shared" si="42"/>
        <v>0</v>
      </c>
    </row>
    <row r="275" spans="1:34" x14ac:dyDescent="0.55000000000000004">
      <c r="A275">
        <v>14409895</v>
      </c>
      <c r="B275" s="2">
        <v>0</v>
      </c>
      <c r="C275" s="2">
        <v>0</v>
      </c>
      <c r="D275" s="2">
        <v>0</v>
      </c>
      <c r="E275" s="2">
        <v>7.1829661013843001E-3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X275" s="2">
        <f t="shared" si="36"/>
        <v>7.1829661013843001E-3</v>
      </c>
      <c r="Y275" s="2">
        <f t="shared" si="37"/>
        <v>0</v>
      </c>
      <c r="Z275" s="2">
        <f>IF(Y275&gt;$W$1,HLOOKUP(Y275,B275:$U$1923,ROW($B$1924)-ROW($A275),FALSE),0)</f>
        <v>0</v>
      </c>
      <c r="AA275" s="2">
        <f t="shared" si="38"/>
        <v>0</v>
      </c>
      <c r="AB275" s="2">
        <f>VLOOKUP(A275,segment1_SB_quantity!$A$2:$B$1922,2,FALSE)</f>
        <v>20</v>
      </c>
      <c r="AC275" s="4">
        <f t="shared" si="43"/>
        <v>0.2019</v>
      </c>
      <c r="AD275">
        <f t="shared" si="39"/>
        <v>0</v>
      </c>
      <c r="AE275">
        <f t="shared" si="44"/>
        <v>0.83166700000000005</v>
      </c>
      <c r="AF275" s="2">
        <f t="shared" si="40"/>
        <v>0</v>
      </c>
      <c r="AG275" s="2">
        <f t="shared" si="41"/>
        <v>0</v>
      </c>
      <c r="AH275" s="1">
        <f t="shared" si="42"/>
        <v>0</v>
      </c>
    </row>
    <row r="276" spans="1:34" x14ac:dyDescent="0.55000000000000004">
      <c r="A276">
        <v>14419556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2.08224654595589E-2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X276" s="2">
        <f t="shared" si="36"/>
        <v>2.08224654595589E-2</v>
      </c>
      <c r="Y276" s="2">
        <f t="shared" si="37"/>
        <v>0</v>
      </c>
      <c r="Z276" s="2">
        <f>IF(Y276&gt;$W$1,HLOOKUP(Y276,B276:$U$1923,ROW($B$1924)-ROW($A276),FALSE),0)</f>
        <v>0</v>
      </c>
      <c r="AA276" s="2">
        <f t="shared" si="38"/>
        <v>0</v>
      </c>
      <c r="AB276" s="2">
        <f>VLOOKUP(A276,segment1_SB_quantity!$A$2:$B$1922,2,FALSE)</f>
        <v>440</v>
      </c>
      <c r="AC276" s="4">
        <f t="shared" si="43"/>
        <v>0.2019</v>
      </c>
      <c r="AD276">
        <f t="shared" si="39"/>
        <v>0</v>
      </c>
      <c r="AE276">
        <f t="shared" si="44"/>
        <v>0.83166700000000005</v>
      </c>
      <c r="AF276" s="2">
        <f t="shared" si="40"/>
        <v>0</v>
      </c>
      <c r="AG276" s="2">
        <f t="shared" si="41"/>
        <v>0</v>
      </c>
      <c r="AH276" s="1">
        <f t="shared" si="42"/>
        <v>0</v>
      </c>
    </row>
    <row r="277" spans="1:34" x14ac:dyDescent="0.55000000000000004">
      <c r="A277">
        <v>14419563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X277" s="2">
        <f t="shared" si="36"/>
        <v>0</v>
      </c>
      <c r="Y277" s="2">
        <f t="shared" si="37"/>
        <v>0</v>
      </c>
      <c r="Z277" s="2">
        <f>IF(Y277&gt;$W$1,HLOOKUP(Y277,B277:$U$1923,ROW($B$1924)-ROW($A277),FALSE),0)</f>
        <v>0</v>
      </c>
      <c r="AA277" s="2">
        <f t="shared" si="38"/>
        <v>0</v>
      </c>
      <c r="AB277" s="2">
        <f>VLOOKUP(A277,segment1_SB_quantity!$A$2:$B$1922,2,FALSE)</f>
        <v>1</v>
      </c>
      <c r="AC277" s="4">
        <f t="shared" si="43"/>
        <v>0.2019</v>
      </c>
      <c r="AD277">
        <f t="shared" si="39"/>
        <v>0</v>
      </c>
      <c r="AE277">
        <f t="shared" si="44"/>
        <v>0.83166700000000005</v>
      </c>
      <c r="AF277" s="2">
        <f t="shared" si="40"/>
        <v>0</v>
      </c>
      <c r="AG277" s="2">
        <f t="shared" si="41"/>
        <v>0</v>
      </c>
      <c r="AH277" s="1">
        <f t="shared" si="42"/>
        <v>0</v>
      </c>
    </row>
    <row r="278" spans="1:34" x14ac:dyDescent="0.55000000000000004">
      <c r="A278">
        <v>14479725</v>
      </c>
      <c r="B278" s="2">
        <v>0</v>
      </c>
      <c r="C278" s="2">
        <v>0</v>
      </c>
      <c r="D278" s="2">
        <v>0.72010284217227405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X278" s="2">
        <f t="shared" si="36"/>
        <v>0.72010284217227405</v>
      </c>
      <c r="Y278" s="2">
        <f t="shared" si="37"/>
        <v>0.72010284217227405</v>
      </c>
      <c r="Z278" s="2" t="str">
        <f>IF(Y278&gt;$W$1,HLOOKUP(Y278,B278:$U$1923,ROW($B$1924)-ROW($A278),FALSE),0)</f>
        <v>P_OL3</v>
      </c>
      <c r="AA278" s="2">
        <f t="shared" si="38"/>
        <v>0.125</v>
      </c>
      <c r="AB278" s="2">
        <f>VLOOKUP(A278,segment1_SB_quantity!$A$2:$B$1922,2,FALSE)</f>
        <v>10</v>
      </c>
      <c r="AC278" s="4">
        <f t="shared" si="43"/>
        <v>0.2019</v>
      </c>
      <c r="AD278">
        <f t="shared" si="39"/>
        <v>2.0190000000000001</v>
      </c>
      <c r="AE278">
        <f t="shared" si="44"/>
        <v>0.83166700000000005</v>
      </c>
      <c r="AF278" s="2">
        <f t="shared" si="40"/>
        <v>1.6791356730000002</v>
      </c>
      <c r="AG278" s="2">
        <f t="shared" si="41"/>
        <v>0.20989195912500003</v>
      </c>
      <c r="AH278" s="1">
        <f t="shared" si="42"/>
        <v>8</v>
      </c>
    </row>
    <row r="279" spans="1:34" x14ac:dyDescent="0.55000000000000004">
      <c r="A279">
        <v>14559662</v>
      </c>
      <c r="B279" s="2">
        <v>0.119073055779744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X279" s="2">
        <f t="shared" si="36"/>
        <v>0.119073055779744</v>
      </c>
      <c r="Y279" s="2">
        <f t="shared" si="37"/>
        <v>0</v>
      </c>
      <c r="Z279" s="2">
        <f>IF(Y279&gt;$W$1,HLOOKUP(Y279,B279:$U$1923,ROW($B$1924)-ROW($A279),FALSE),0)</f>
        <v>0</v>
      </c>
      <c r="AA279" s="2">
        <f t="shared" si="38"/>
        <v>0</v>
      </c>
      <c r="AB279" s="2">
        <f>VLOOKUP(A279,segment1_SB_quantity!$A$2:$B$1922,2,FALSE)</f>
        <v>15</v>
      </c>
      <c r="AC279" s="4">
        <f t="shared" si="43"/>
        <v>0.2019</v>
      </c>
      <c r="AD279">
        <f t="shared" si="39"/>
        <v>0</v>
      </c>
      <c r="AE279">
        <f t="shared" si="44"/>
        <v>0.83166700000000005</v>
      </c>
      <c r="AF279" s="2">
        <f t="shared" si="40"/>
        <v>0</v>
      </c>
      <c r="AG279" s="2">
        <f t="shared" si="41"/>
        <v>0</v>
      </c>
      <c r="AH279" s="1">
        <f t="shared" si="42"/>
        <v>0</v>
      </c>
    </row>
    <row r="280" spans="1:34" x14ac:dyDescent="0.55000000000000004">
      <c r="A280">
        <v>14669804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7.1497404443750397E-4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X280" s="2">
        <f t="shared" si="36"/>
        <v>7.1497404443750397E-4</v>
      </c>
      <c r="Y280" s="2">
        <f t="shared" si="37"/>
        <v>0</v>
      </c>
      <c r="Z280" s="2">
        <f>IF(Y280&gt;$W$1,HLOOKUP(Y280,B280:$U$1923,ROW($B$1924)-ROW($A280),FALSE),0)</f>
        <v>0</v>
      </c>
      <c r="AA280" s="2">
        <f t="shared" si="38"/>
        <v>0</v>
      </c>
      <c r="AB280" s="2">
        <f>VLOOKUP(A280,segment1_SB_quantity!$A$2:$B$1922,2,FALSE)</f>
        <v>4</v>
      </c>
      <c r="AC280" s="4">
        <f t="shared" si="43"/>
        <v>0.2019</v>
      </c>
      <c r="AD280">
        <f t="shared" si="39"/>
        <v>0</v>
      </c>
      <c r="AE280">
        <f t="shared" si="44"/>
        <v>0.83166700000000005</v>
      </c>
      <c r="AF280" s="2">
        <f t="shared" si="40"/>
        <v>0</v>
      </c>
      <c r="AG280" s="2">
        <f t="shared" si="41"/>
        <v>0</v>
      </c>
      <c r="AH280" s="1">
        <f t="shared" si="42"/>
        <v>0</v>
      </c>
    </row>
    <row r="281" spans="1:34" x14ac:dyDescent="0.55000000000000004">
      <c r="A281">
        <v>14719635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6.9762633859384499E-2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X281" s="2">
        <f t="shared" si="36"/>
        <v>6.9762633859384499E-2</v>
      </c>
      <c r="Y281" s="2">
        <f t="shared" si="37"/>
        <v>0</v>
      </c>
      <c r="Z281" s="2">
        <f>IF(Y281&gt;$W$1,HLOOKUP(Y281,B281:$U$1923,ROW($B$1924)-ROW($A281),FALSE),0)</f>
        <v>0</v>
      </c>
      <c r="AA281" s="2">
        <f t="shared" si="38"/>
        <v>0</v>
      </c>
      <c r="AB281" s="2">
        <f>VLOOKUP(A281,segment1_SB_quantity!$A$2:$B$1922,2,FALSE)</f>
        <v>12</v>
      </c>
      <c r="AC281" s="4">
        <f t="shared" si="43"/>
        <v>0.2019</v>
      </c>
      <c r="AD281">
        <f t="shared" si="39"/>
        <v>0</v>
      </c>
      <c r="AE281">
        <f t="shared" si="44"/>
        <v>0.83166700000000005</v>
      </c>
      <c r="AF281" s="2">
        <f t="shared" si="40"/>
        <v>0</v>
      </c>
      <c r="AG281" s="2">
        <f t="shared" si="41"/>
        <v>0</v>
      </c>
      <c r="AH281" s="1">
        <f t="shared" si="42"/>
        <v>0</v>
      </c>
    </row>
    <row r="282" spans="1:34" x14ac:dyDescent="0.55000000000000004">
      <c r="A282">
        <v>14739576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1.2225979453723E-2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X282" s="2">
        <f t="shared" si="36"/>
        <v>1.2225979453723E-2</v>
      </c>
      <c r="Y282" s="2">
        <f t="shared" si="37"/>
        <v>0</v>
      </c>
      <c r="Z282" s="2">
        <f>IF(Y282&gt;$W$1,HLOOKUP(Y282,B282:$U$1923,ROW($B$1924)-ROW($A282),FALSE),0)</f>
        <v>0</v>
      </c>
      <c r="AA282" s="2">
        <f t="shared" si="38"/>
        <v>0</v>
      </c>
      <c r="AB282" s="2">
        <f>VLOOKUP(A282,segment1_SB_quantity!$A$2:$B$1922,2,FALSE)</f>
        <v>6</v>
      </c>
      <c r="AC282" s="4">
        <f t="shared" si="43"/>
        <v>0.2019</v>
      </c>
      <c r="AD282">
        <f t="shared" si="39"/>
        <v>0</v>
      </c>
      <c r="AE282">
        <f t="shared" si="44"/>
        <v>0.83166700000000005</v>
      </c>
      <c r="AF282" s="2">
        <f t="shared" si="40"/>
        <v>0</v>
      </c>
      <c r="AG282" s="2">
        <f t="shared" si="41"/>
        <v>0</v>
      </c>
      <c r="AH282" s="1">
        <f t="shared" si="42"/>
        <v>0</v>
      </c>
    </row>
    <row r="283" spans="1:34" x14ac:dyDescent="0.55000000000000004">
      <c r="A283">
        <v>14749832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1.70248922290197E-35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X283" s="2">
        <f t="shared" si="36"/>
        <v>1.70248922290197E-35</v>
      </c>
      <c r="Y283" s="2">
        <f t="shared" si="37"/>
        <v>0</v>
      </c>
      <c r="Z283" s="2">
        <f>IF(Y283&gt;$W$1,HLOOKUP(Y283,B283:$U$1923,ROW($B$1924)-ROW($A283),FALSE),0)</f>
        <v>0</v>
      </c>
      <c r="AA283" s="2">
        <f t="shared" si="38"/>
        <v>0</v>
      </c>
      <c r="AB283" s="2">
        <f>VLOOKUP(A283,segment1_SB_quantity!$A$2:$B$1922,2,FALSE)</f>
        <v>20</v>
      </c>
      <c r="AC283" s="4">
        <f t="shared" si="43"/>
        <v>0.2019</v>
      </c>
      <c r="AD283">
        <f t="shared" si="39"/>
        <v>0</v>
      </c>
      <c r="AE283">
        <f t="shared" si="44"/>
        <v>0.83166700000000005</v>
      </c>
      <c r="AF283" s="2">
        <f t="shared" si="40"/>
        <v>0</v>
      </c>
      <c r="AG283" s="2">
        <f t="shared" si="41"/>
        <v>0</v>
      </c>
      <c r="AH283" s="1">
        <f t="shared" si="42"/>
        <v>0</v>
      </c>
    </row>
    <row r="284" spans="1:34" x14ac:dyDescent="0.55000000000000004">
      <c r="A284">
        <v>14909976</v>
      </c>
      <c r="B284" s="2">
        <v>0</v>
      </c>
      <c r="C284" s="2">
        <v>0</v>
      </c>
      <c r="D284" s="2">
        <v>0</v>
      </c>
      <c r="E284" s="2">
        <v>1.73328380381257E-2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X284" s="2">
        <f t="shared" si="36"/>
        <v>1.73328380381257E-2</v>
      </c>
      <c r="Y284" s="2">
        <f t="shared" si="37"/>
        <v>0</v>
      </c>
      <c r="Z284" s="2">
        <f>IF(Y284&gt;$W$1,HLOOKUP(Y284,B284:$U$1923,ROW($B$1924)-ROW($A284),FALSE),0)</f>
        <v>0</v>
      </c>
      <c r="AA284" s="2">
        <f t="shared" si="38"/>
        <v>0</v>
      </c>
      <c r="AB284" s="2">
        <f>VLOOKUP(A284,segment1_SB_quantity!$A$2:$B$1922,2,FALSE)</f>
        <v>21</v>
      </c>
      <c r="AC284" s="4">
        <f t="shared" si="43"/>
        <v>0.2019</v>
      </c>
      <c r="AD284">
        <f t="shared" si="39"/>
        <v>0</v>
      </c>
      <c r="AE284">
        <f t="shared" si="44"/>
        <v>0.83166700000000005</v>
      </c>
      <c r="AF284" s="2">
        <f t="shared" si="40"/>
        <v>0</v>
      </c>
      <c r="AG284" s="2">
        <f t="shared" si="41"/>
        <v>0</v>
      </c>
      <c r="AH284" s="1">
        <f t="shared" si="42"/>
        <v>0</v>
      </c>
    </row>
    <row r="285" spans="1:34" x14ac:dyDescent="0.55000000000000004">
      <c r="A285">
        <v>15009613</v>
      </c>
      <c r="B285" s="2">
        <v>0</v>
      </c>
      <c r="C285" s="2">
        <v>5.2918011836719703E-6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X285" s="2">
        <f t="shared" si="36"/>
        <v>5.2918011836719703E-6</v>
      </c>
      <c r="Y285" s="2">
        <f t="shared" si="37"/>
        <v>0</v>
      </c>
      <c r="Z285" s="2">
        <f>IF(Y285&gt;$W$1,HLOOKUP(Y285,B285:$U$1923,ROW($B$1924)-ROW($A285),FALSE),0)</f>
        <v>0</v>
      </c>
      <c r="AA285" s="2">
        <f t="shared" si="38"/>
        <v>0</v>
      </c>
      <c r="AB285" s="2">
        <f>VLOOKUP(A285,segment1_SB_quantity!$A$2:$B$1922,2,FALSE)</f>
        <v>2</v>
      </c>
      <c r="AC285" s="4">
        <f t="shared" si="43"/>
        <v>0.2019</v>
      </c>
      <c r="AD285">
        <f t="shared" si="39"/>
        <v>0</v>
      </c>
      <c r="AE285">
        <f t="shared" si="44"/>
        <v>0.83166700000000005</v>
      </c>
      <c r="AF285" s="2">
        <f t="shared" si="40"/>
        <v>0</v>
      </c>
      <c r="AG285" s="2">
        <f t="shared" si="41"/>
        <v>0</v>
      </c>
      <c r="AH285" s="1">
        <f t="shared" si="42"/>
        <v>0</v>
      </c>
    </row>
    <row r="286" spans="1:34" x14ac:dyDescent="0.55000000000000004">
      <c r="A286">
        <v>15009953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9.8596948332128898E-2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X286" s="2">
        <f t="shared" si="36"/>
        <v>9.8596948332128898E-2</v>
      </c>
      <c r="Y286" s="2">
        <f t="shared" si="37"/>
        <v>0</v>
      </c>
      <c r="Z286" s="2">
        <f>IF(Y286&gt;$W$1,HLOOKUP(Y286,B286:$U$1923,ROW($B$1924)-ROW($A286),FALSE),0)</f>
        <v>0</v>
      </c>
      <c r="AA286" s="2">
        <f t="shared" si="38"/>
        <v>0</v>
      </c>
      <c r="AB286" s="2">
        <f>VLOOKUP(A286,segment1_SB_quantity!$A$2:$B$1922,2,FALSE)</f>
        <v>37</v>
      </c>
      <c r="AC286" s="4">
        <f t="shared" si="43"/>
        <v>0.2019</v>
      </c>
      <c r="AD286">
        <f t="shared" si="39"/>
        <v>0</v>
      </c>
      <c r="AE286">
        <f t="shared" si="44"/>
        <v>0.83166700000000005</v>
      </c>
      <c r="AF286" s="2">
        <f t="shared" si="40"/>
        <v>0</v>
      </c>
      <c r="AG286" s="2">
        <f t="shared" si="41"/>
        <v>0</v>
      </c>
      <c r="AH286" s="1">
        <f t="shared" si="42"/>
        <v>0</v>
      </c>
    </row>
    <row r="287" spans="1:34" x14ac:dyDescent="0.55000000000000004">
      <c r="A287">
        <v>15109873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3.9882241129331796E-3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X287" s="2">
        <f t="shared" si="36"/>
        <v>3.9882241129331796E-3</v>
      </c>
      <c r="Y287" s="2">
        <f t="shared" si="37"/>
        <v>0</v>
      </c>
      <c r="Z287" s="2">
        <f>IF(Y287&gt;$W$1,HLOOKUP(Y287,B287:$U$1923,ROW($B$1924)-ROW($A287),FALSE),0)</f>
        <v>0</v>
      </c>
      <c r="AA287" s="2">
        <f t="shared" si="38"/>
        <v>0</v>
      </c>
      <c r="AB287" s="2">
        <f>VLOOKUP(A287,segment1_SB_quantity!$A$2:$B$1922,2,FALSE)</f>
        <v>9</v>
      </c>
      <c r="AC287" s="4">
        <f t="shared" si="43"/>
        <v>0.2019</v>
      </c>
      <c r="AD287">
        <f t="shared" si="39"/>
        <v>0</v>
      </c>
      <c r="AE287">
        <f t="shared" si="44"/>
        <v>0.83166700000000005</v>
      </c>
      <c r="AF287" s="2">
        <f t="shared" si="40"/>
        <v>0</v>
      </c>
      <c r="AG287" s="2">
        <f t="shared" si="41"/>
        <v>0</v>
      </c>
      <c r="AH287" s="1">
        <f t="shared" si="42"/>
        <v>0</v>
      </c>
    </row>
    <row r="288" spans="1:34" x14ac:dyDescent="0.55000000000000004">
      <c r="A288">
        <v>15139814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6.8531155946815797E-4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X288" s="2">
        <f t="shared" si="36"/>
        <v>6.8531155946815797E-4</v>
      </c>
      <c r="Y288" s="2">
        <f t="shared" si="37"/>
        <v>0</v>
      </c>
      <c r="Z288" s="2">
        <f>IF(Y288&gt;$W$1,HLOOKUP(Y288,B288:$U$1923,ROW($B$1924)-ROW($A288),FALSE),0)</f>
        <v>0</v>
      </c>
      <c r="AA288" s="2">
        <f t="shared" si="38"/>
        <v>0</v>
      </c>
      <c r="AB288" s="2">
        <f>VLOOKUP(A288,segment1_SB_quantity!$A$2:$B$1922,2,FALSE)</f>
        <v>23</v>
      </c>
      <c r="AC288" s="4">
        <f t="shared" si="43"/>
        <v>0.2019</v>
      </c>
      <c r="AD288">
        <f t="shared" si="39"/>
        <v>0</v>
      </c>
      <c r="AE288">
        <f t="shared" si="44"/>
        <v>0.83166700000000005</v>
      </c>
      <c r="AF288" s="2">
        <f t="shared" si="40"/>
        <v>0</v>
      </c>
      <c r="AG288" s="2">
        <f t="shared" si="41"/>
        <v>0</v>
      </c>
      <c r="AH288" s="1">
        <f t="shared" si="42"/>
        <v>0</v>
      </c>
    </row>
    <row r="289" spans="1:34" x14ac:dyDescent="0.55000000000000004">
      <c r="A289">
        <v>15169987</v>
      </c>
      <c r="B289" s="2">
        <v>0</v>
      </c>
      <c r="C289" s="2">
        <v>0</v>
      </c>
      <c r="D289" s="2">
        <v>0</v>
      </c>
      <c r="E289" s="2">
        <v>0</v>
      </c>
      <c r="F289" s="2">
        <v>2.5086971801670601E-2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X289" s="2">
        <f t="shared" si="36"/>
        <v>2.5086971801670601E-2</v>
      </c>
      <c r="Y289" s="2">
        <f t="shared" si="37"/>
        <v>0</v>
      </c>
      <c r="Z289" s="2">
        <f>IF(Y289&gt;$W$1,HLOOKUP(Y289,B289:$U$1923,ROW($B$1924)-ROW($A289),FALSE),0)</f>
        <v>0</v>
      </c>
      <c r="AA289" s="2">
        <f t="shared" si="38"/>
        <v>0</v>
      </c>
      <c r="AB289" s="2">
        <f>VLOOKUP(A289,segment1_SB_quantity!$A$2:$B$1922,2,FALSE)</f>
        <v>16</v>
      </c>
      <c r="AC289" s="4">
        <f t="shared" si="43"/>
        <v>0.2019</v>
      </c>
      <c r="AD289">
        <f t="shared" si="39"/>
        <v>0</v>
      </c>
      <c r="AE289">
        <f t="shared" si="44"/>
        <v>0.83166700000000005</v>
      </c>
      <c r="AF289" s="2">
        <f t="shared" si="40"/>
        <v>0</v>
      </c>
      <c r="AG289" s="2">
        <f t="shared" si="41"/>
        <v>0</v>
      </c>
      <c r="AH289" s="1">
        <f t="shared" si="42"/>
        <v>0</v>
      </c>
    </row>
    <row r="290" spans="1:34" x14ac:dyDescent="0.55000000000000004">
      <c r="A290">
        <v>15199829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0.164215575234442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X290" s="2">
        <f t="shared" si="36"/>
        <v>0.164215575234442</v>
      </c>
      <c r="Y290" s="2">
        <f t="shared" si="37"/>
        <v>0</v>
      </c>
      <c r="Z290" s="2">
        <f>IF(Y290&gt;$W$1,HLOOKUP(Y290,B290:$U$1923,ROW($B$1924)-ROW($A290),FALSE),0)</f>
        <v>0</v>
      </c>
      <c r="AA290" s="2">
        <f t="shared" si="38"/>
        <v>0</v>
      </c>
      <c r="AB290" s="2">
        <f>VLOOKUP(A290,segment1_SB_quantity!$A$2:$B$1922,2,FALSE)</f>
        <v>79</v>
      </c>
      <c r="AC290" s="4">
        <f t="shared" si="43"/>
        <v>0.2019</v>
      </c>
      <c r="AD290">
        <f t="shared" si="39"/>
        <v>0</v>
      </c>
      <c r="AE290">
        <f t="shared" si="44"/>
        <v>0.83166700000000005</v>
      </c>
      <c r="AF290" s="2">
        <f t="shared" si="40"/>
        <v>0</v>
      </c>
      <c r="AG290" s="2">
        <f t="shared" si="41"/>
        <v>0</v>
      </c>
      <c r="AH290" s="1">
        <f t="shared" si="42"/>
        <v>0</v>
      </c>
    </row>
    <row r="291" spans="1:34" x14ac:dyDescent="0.55000000000000004">
      <c r="A291">
        <v>15239611</v>
      </c>
      <c r="B291" s="2">
        <v>3.0220154716257198E-2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X291" s="2">
        <f t="shared" si="36"/>
        <v>3.0220154716257198E-2</v>
      </c>
      <c r="Y291" s="2">
        <f t="shared" si="37"/>
        <v>0</v>
      </c>
      <c r="Z291" s="2">
        <f>IF(Y291&gt;$W$1,HLOOKUP(Y291,B291:$U$1923,ROW($B$1924)-ROW($A291),FALSE),0)</f>
        <v>0</v>
      </c>
      <c r="AA291" s="2">
        <f t="shared" si="38"/>
        <v>0</v>
      </c>
      <c r="AB291" s="2">
        <f>VLOOKUP(A291,segment1_SB_quantity!$A$2:$B$1922,2,FALSE)</f>
        <v>7</v>
      </c>
      <c r="AC291" s="4">
        <f t="shared" si="43"/>
        <v>0.2019</v>
      </c>
      <c r="AD291">
        <f t="shared" si="39"/>
        <v>0</v>
      </c>
      <c r="AE291">
        <f t="shared" si="44"/>
        <v>0.83166700000000005</v>
      </c>
      <c r="AF291" s="2">
        <f t="shared" si="40"/>
        <v>0</v>
      </c>
      <c r="AG291" s="2">
        <f t="shared" si="41"/>
        <v>0</v>
      </c>
      <c r="AH291" s="1">
        <f t="shared" si="42"/>
        <v>0</v>
      </c>
    </row>
    <row r="292" spans="1:34" x14ac:dyDescent="0.55000000000000004">
      <c r="A292">
        <v>15359610</v>
      </c>
      <c r="B292" s="2">
        <v>7.6659105759380704E-3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X292" s="2">
        <f t="shared" si="36"/>
        <v>7.6659105759380704E-3</v>
      </c>
      <c r="Y292" s="2">
        <f t="shared" si="37"/>
        <v>0</v>
      </c>
      <c r="Z292" s="2">
        <f>IF(Y292&gt;$W$1,HLOOKUP(Y292,B292:$U$1923,ROW($B$1924)-ROW($A292),FALSE),0)</f>
        <v>0</v>
      </c>
      <c r="AA292" s="2">
        <f t="shared" si="38"/>
        <v>0</v>
      </c>
      <c r="AB292" s="2">
        <f>VLOOKUP(A292,segment1_SB_quantity!$A$2:$B$1922,2,FALSE)</f>
        <v>17</v>
      </c>
      <c r="AC292" s="4">
        <f t="shared" si="43"/>
        <v>0.2019</v>
      </c>
      <c r="AD292">
        <f t="shared" si="39"/>
        <v>0</v>
      </c>
      <c r="AE292">
        <f t="shared" si="44"/>
        <v>0.83166700000000005</v>
      </c>
      <c r="AF292" s="2">
        <f t="shared" si="40"/>
        <v>0</v>
      </c>
      <c r="AG292" s="2">
        <f t="shared" si="41"/>
        <v>0</v>
      </c>
      <c r="AH292" s="1">
        <f t="shared" si="42"/>
        <v>0</v>
      </c>
    </row>
    <row r="293" spans="1:34" x14ac:dyDescent="0.55000000000000004">
      <c r="A293">
        <v>15459631</v>
      </c>
      <c r="B293" s="2">
        <v>4.6114399003148898E-2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X293" s="2">
        <f t="shared" si="36"/>
        <v>4.6114399003148898E-2</v>
      </c>
      <c r="Y293" s="2">
        <f t="shared" si="37"/>
        <v>0</v>
      </c>
      <c r="Z293" s="2">
        <f>IF(Y293&gt;$W$1,HLOOKUP(Y293,B293:$U$1923,ROW($B$1924)-ROW($A293),FALSE),0)</f>
        <v>0</v>
      </c>
      <c r="AA293" s="2">
        <f t="shared" si="38"/>
        <v>0</v>
      </c>
      <c r="AB293" s="2">
        <f>VLOOKUP(A293,segment1_SB_quantity!$A$2:$B$1922,2,FALSE)</f>
        <v>2</v>
      </c>
      <c r="AC293" s="4">
        <f t="shared" si="43"/>
        <v>0.2019</v>
      </c>
      <c r="AD293">
        <f t="shared" si="39"/>
        <v>0</v>
      </c>
      <c r="AE293">
        <f t="shared" si="44"/>
        <v>0.83166700000000005</v>
      </c>
      <c r="AF293" s="2">
        <f t="shared" si="40"/>
        <v>0</v>
      </c>
      <c r="AG293" s="2">
        <f t="shared" si="41"/>
        <v>0</v>
      </c>
      <c r="AH293" s="1">
        <f t="shared" si="42"/>
        <v>0</v>
      </c>
    </row>
    <row r="294" spans="1:34" x14ac:dyDescent="0.55000000000000004">
      <c r="A294">
        <v>15509606</v>
      </c>
      <c r="B294" s="2">
        <v>0</v>
      </c>
      <c r="C294" s="2">
        <v>0</v>
      </c>
      <c r="D294" s="2">
        <v>0</v>
      </c>
      <c r="E294" s="2">
        <v>0</v>
      </c>
      <c r="F294" s="2">
        <v>2.75234227125607E-2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X294" s="2">
        <f t="shared" si="36"/>
        <v>2.75234227125607E-2</v>
      </c>
      <c r="Y294" s="2">
        <f t="shared" si="37"/>
        <v>0</v>
      </c>
      <c r="Z294" s="2">
        <f>IF(Y294&gt;$W$1,HLOOKUP(Y294,B294:$U$1923,ROW($B$1924)-ROW($A294),FALSE),0)</f>
        <v>0</v>
      </c>
      <c r="AA294" s="2">
        <f t="shared" si="38"/>
        <v>0</v>
      </c>
      <c r="AB294" s="2">
        <f>VLOOKUP(A294,segment1_SB_quantity!$A$2:$B$1922,2,FALSE)</f>
        <v>34</v>
      </c>
      <c r="AC294" s="4">
        <f t="shared" si="43"/>
        <v>0.2019</v>
      </c>
      <c r="AD294">
        <f t="shared" si="39"/>
        <v>0</v>
      </c>
      <c r="AE294">
        <f t="shared" si="44"/>
        <v>0.83166700000000005</v>
      </c>
      <c r="AF294" s="2">
        <f t="shared" si="40"/>
        <v>0</v>
      </c>
      <c r="AG294" s="2">
        <f t="shared" si="41"/>
        <v>0</v>
      </c>
      <c r="AH294" s="1">
        <f t="shared" si="42"/>
        <v>0</v>
      </c>
    </row>
    <row r="295" spans="1:34" x14ac:dyDescent="0.55000000000000004">
      <c r="A295">
        <v>15509934</v>
      </c>
      <c r="B295" s="2">
        <v>8.5269730115293194E-2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X295" s="2">
        <f t="shared" si="36"/>
        <v>8.5269730115293194E-2</v>
      </c>
      <c r="Y295" s="2">
        <f t="shared" si="37"/>
        <v>0</v>
      </c>
      <c r="Z295" s="2">
        <f>IF(Y295&gt;$W$1,HLOOKUP(Y295,B295:$U$1923,ROW($B$1924)-ROW($A295),FALSE),0)</f>
        <v>0</v>
      </c>
      <c r="AA295" s="2">
        <f t="shared" si="38"/>
        <v>0</v>
      </c>
      <c r="AB295" s="2">
        <f>VLOOKUP(A295,segment1_SB_quantity!$A$2:$B$1922,2,FALSE)</f>
        <v>17</v>
      </c>
      <c r="AC295" s="4">
        <f t="shared" si="43"/>
        <v>0.2019</v>
      </c>
      <c r="AD295">
        <f t="shared" si="39"/>
        <v>0</v>
      </c>
      <c r="AE295">
        <f t="shared" si="44"/>
        <v>0.83166700000000005</v>
      </c>
      <c r="AF295" s="2">
        <f t="shared" si="40"/>
        <v>0</v>
      </c>
      <c r="AG295" s="2">
        <f t="shared" si="41"/>
        <v>0</v>
      </c>
      <c r="AH295" s="1">
        <f t="shared" si="42"/>
        <v>0</v>
      </c>
    </row>
    <row r="296" spans="1:34" x14ac:dyDescent="0.55000000000000004">
      <c r="A296">
        <v>15519754</v>
      </c>
      <c r="B296" s="2">
        <v>0</v>
      </c>
      <c r="C296" s="2">
        <v>0</v>
      </c>
      <c r="D296" s="2">
        <v>0.37210510267060698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X296" s="2">
        <f t="shared" si="36"/>
        <v>0.37210510267060698</v>
      </c>
      <c r="Y296" s="2">
        <f t="shared" si="37"/>
        <v>0</v>
      </c>
      <c r="Z296" s="2">
        <f>IF(Y296&gt;$W$1,HLOOKUP(Y296,B296:$U$1923,ROW($B$1924)-ROW($A296),FALSE),0)</f>
        <v>0</v>
      </c>
      <c r="AA296" s="2">
        <f t="shared" si="38"/>
        <v>0</v>
      </c>
      <c r="AB296" s="2">
        <f>VLOOKUP(A296,segment1_SB_quantity!$A$2:$B$1922,2,FALSE)</f>
        <v>126</v>
      </c>
      <c r="AC296" s="4">
        <f t="shared" si="43"/>
        <v>0.2019</v>
      </c>
      <c r="AD296">
        <f t="shared" si="39"/>
        <v>0</v>
      </c>
      <c r="AE296">
        <f t="shared" si="44"/>
        <v>0.83166700000000005</v>
      </c>
      <c r="AF296" s="2">
        <f t="shared" si="40"/>
        <v>0</v>
      </c>
      <c r="AG296" s="2">
        <f t="shared" si="41"/>
        <v>0</v>
      </c>
      <c r="AH296" s="1">
        <f t="shared" si="42"/>
        <v>0</v>
      </c>
    </row>
    <row r="297" spans="1:34" x14ac:dyDescent="0.55000000000000004">
      <c r="A297">
        <v>15529926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1.86698741502286E-2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X297" s="2">
        <f t="shared" si="36"/>
        <v>1.86698741502286E-2</v>
      </c>
      <c r="Y297" s="2">
        <f t="shared" si="37"/>
        <v>0</v>
      </c>
      <c r="Z297" s="2">
        <f>IF(Y297&gt;$W$1,HLOOKUP(Y297,B297:$U$1923,ROW($B$1924)-ROW($A297),FALSE),0)</f>
        <v>0</v>
      </c>
      <c r="AA297" s="2">
        <f t="shared" si="38"/>
        <v>0</v>
      </c>
      <c r="AB297" s="2">
        <f>VLOOKUP(A297,segment1_SB_quantity!$A$2:$B$1922,2,FALSE)</f>
        <v>30</v>
      </c>
      <c r="AC297" s="4">
        <f t="shared" si="43"/>
        <v>0.2019</v>
      </c>
      <c r="AD297">
        <f t="shared" si="39"/>
        <v>0</v>
      </c>
      <c r="AE297">
        <f t="shared" si="44"/>
        <v>0.83166700000000005</v>
      </c>
      <c r="AF297" s="2">
        <f t="shared" si="40"/>
        <v>0</v>
      </c>
      <c r="AG297" s="2">
        <f t="shared" si="41"/>
        <v>0</v>
      </c>
      <c r="AH297" s="1">
        <f t="shared" si="42"/>
        <v>0</v>
      </c>
    </row>
    <row r="298" spans="1:34" x14ac:dyDescent="0.55000000000000004">
      <c r="A298">
        <v>15549888</v>
      </c>
      <c r="B298" s="2">
        <v>0</v>
      </c>
      <c r="C298" s="2">
        <v>0</v>
      </c>
      <c r="D298" s="2">
        <v>0</v>
      </c>
      <c r="E298" s="2">
        <v>4.2413847745689598E-2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X298" s="2">
        <f t="shared" si="36"/>
        <v>4.2413847745689598E-2</v>
      </c>
      <c r="Y298" s="2">
        <f t="shared" si="37"/>
        <v>0</v>
      </c>
      <c r="Z298" s="2">
        <f>IF(Y298&gt;$W$1,HLOOKUP(Y298,B298:$U$1923,ROW($B$1924)-ROW($A298),FALSE),0)</f>
        <v>0</v>
      </c>
      <c r="AA298" s="2">
        <f t="shared" si="38"/>
        <v>0</v>
      </c>
      <c r="AB298" s="2">
        <f>VLOOKUP(A298,segment1_SB_quantity!$A$2:$B$1922,2,FALSE)</f>
        <v>109</v>
      </c>
      <c r="AC298" s="4">
        <f t="shared" si="43"/>
        <v>0.2019</v>
      </c>
      <c r="AD298">
        <f t="shared" si="39"/>
        <v>0</v>
      </c>
      <c r="AE298">
        <f t="shared" si="44"/>
        <v>0.83166700000000005</v>
      </c>
      <c r="AF298" s="2">
        <f t="shared" si="40"/>
        <v>0</v>
      </c>
      <c r="AG298" s="2">
        <f t="shared" si="41"/>
        <v>0</v>
      </c>
      <c r="AH298" s="1">
        <f t="shared" si="42"/>
        <v>0</v>
      </c>
    </row>
    <row r="299" spans="1:34" x14ac:dyDescent="0.55000000000000004">
      <c r="A299">
        <v>15559932</v>
      </c>
      <c r="B299" s="2">
        <v>0</v>
      </c>
      <c r="C299" s="2">
        <v>0</v>
      </c>
      <c r="D299" s="2">
        <v>0</v>
      </c>
      <c r="E299" s="2">
        <v>0.10024880791000999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X299" s="2">
        <f t="shared" si="36"/>
        <v>0.10024880791000999</v>
      </c>
      <c r="Y299" s="2">
        <f t="shared" si="37"/>
        <v>0</v>
      </c>
      <c r="Z299" s="2">
        <f>IF(Y299&gt;$W$1,HLOOKUP(Y299,B299:$U$1923,ROW($B$1924)-ROW($A299),FALSE),0)</f>
        <v>0</v>
      </c>
      <c r="AA299" s="2">
        <f t="shared" si="38"/>
        <v>0</v>
      </c>
      <c r="AB299" s="2">
        <f>VLOOKUP(A299,segment1_SB_quantity!$A$2:$B$1922,2,FALSE)</f>
        <v>22</v>
      </c>
      <c r="AC299" s="4">
        <f t="shared" si="43"/>
        <v>0.2019</v>
      </c>
      <c r="AD299">
        <f t="shared" si="39"/>
        <v>0</v>
      </c>
      <c r="AE299">
        <f t="shared" si="44"/>
        <v>0.83166700000000005</v>
      </c>
      <c r="AF299" s="2">
        <f t="shared" si="40"/>
        <v>0</v>
      </c>
      <c r="AG299" s="2">
        <f t="shared" si="41"/>
        <v>0</v>
      </c>
      <c r="AH299" s="1">
        <f t="shared" si="42"/>
        <v>0</v>
      </c>
    </row>
    <row r="300" spans="1:34" x14ac:dyDescent="0.55000000000000004">
      <c r="A300">
        <v>15569982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X300" s="2">
        <f t="shared" si="36"/>
        <v>0</v>
      </c>
      <c r="Y300" s="2">
        <f t="shared" si="37"/>
        <v>0</v>
      </c>
      <c r="Z300" s="2">
        <f>IF(Y300&gt;$W$1,HLOOKUP(Y300,B300:$U$1923,ROW($B$1924)-ROW($A300),FALSE),0)</f>
        <v>0</v>
      </c>
      <c r="AA300" s="2">
        <f t="shared" si="38"/>
        <v>0</v>
      </c>
      <c r="AB300" s="2">
        <f>VLOOKUP(A300,segment1_SB_quantity!$A$2:$B$1922,2,FALSE)</f>
        <v>2</v>
      </c>
      <c r="AC300" s="4">
        <f t="shared" si="43"/>
        <v>0.2019</v>
      </c>
      <c r="AD300">
        <f t="shared" si="39"/>
        <v>0</v>
      </c>
      <c r="AE300">
        <f t="shared" si="44"/>
        <v>0.83166700000000005</v>
      </c>
      <c r="AF300" s="2">
        <f t="shared" si="40"/>
        <v>0</v>
      </c>
      <c r="AG300" s="2">
        <f t="shared" si="41"/>
        <v>0</v>
      </c>
      <c r="AH300" s="1">
        <f t="shared" si="42"/>
        <v>0</v>
      </c>
    </row>
    <row r="301" spans="1:34" x14ac:dyDescent="0.55000000000000004">
      <c r="A301">
        <v>15589929</v>
      </c>
      <c r="B301" s="2">
        <v>0.11751758287283801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X301" s="2">
        <f t="shared" si="36"/>
        <v>0.11751758287283801</v>
      </c>
      <c r="Y301" s="2">
        <f t="shared" si="37"/>
        <v>0</v>
      </c>
      <c r="Z301" s="2">
        <f>IF(Y301&gt;$W$1,HLOOKUP(Y301,B301:$U$1923,ROW($B$1924)-ROW($A301),FALSE),0)</f>
        <v>0</v>
      </c>
      <c r="AA301" s="2">
        <f t="shared" si="38"/>
        <v>0</v>
      </c>
      <c r="AB301" s="2">
        <f>VLOOKUP(A301,segment1_SB_quantity!$A$2:$B$1922,2,FALSE)</f>
        <v>17</v>
      </c>
      <c r="AC301" s="4">
        <f t="shared" si="43"/>
        <v>0.2019</v>
      </c>
      <c r="AD301">
        <f t="shared" si="39"/>
        <v>0</v>
      </c>
      <c r="AE301">
        <f t="shared" si="44"/>
        <v>0.83166700000000005</v>
      </c>
      <c r="AF301" s="2">
        <f t="shared" si="40"/>
        <v>0</v>
      </c>
      <c r="AG301" s="2">
        <f t="shared" si="41"/>
        <v>0</v>
      </c>
      <c r="AH301" s="1">
        <f t="shared" si="42"/>
        <v>0</v>
      </c>
    </row>
    <row r="302" spans="1:34" x14ac:dyDescent="0.55000000000000004">
      <c r="A302">
        <v>15599711</v>
      </c>
      <c r="B302" s="2">
        <v>9.6807891191818707E-2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X302" s="2">
        <f t="shared" si="36"/>
        <v>9.6807891191818707E-2</v>
      </c>
      <c r="Y302" s="2">
        <f t="shared" si="37"/>
        <v>0</v>
      </c>
      <c r="Z302" s="2">
        <f>IF(Y302&gt;$W$1,HLOOKUP(Y302,B302:$U$1923,ROW($B$1924)-ROW($A302),FALSE),0)</f>
        <v>0</v>
      </c>
      <c r="AA302" s="2">
        <f t="shared" si="38"/>
        <v>0</v>
      </c>
      <c r="AB302" s="2">
        <f>VLOOKUP(A302,segment1_SB_quantity!$A$2:$B$1922,2,FALSE)</f>
        <v>2</v>
      </c>
      <c r="AC302" s="4">
        <f t="shared" si="43"/>
        <v>0.2019</v>
      </c>
      <c r="AD302">
        <f t="shared" si="39"/>
        <v>0</v>
      </c>
      <c r="AE302">
        <f t="shared" si="44"/>
        <v>0.83166700000000005</v>
      </c>
      <c r="AF302" s="2">
        <f t="shared" si="40"/>
        <v>0</v>
      </c>
      <c r="AG302" s="2">
        <f t="shared" si="41"/>
        <v>0</v>
      </c>
      <c r="AH302" s="1">
        <f t="shared" si="42"/>
        <v>0</v>
      </c>
    </row>
    <row r="303" spans="1:34" x14ac:dyDescent="0.55000000000000004">
      <c r="A303">
        <v>15749826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1.7200203453900699E-2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X303" s="2">
        <f t="shared" si="36"/>
        <v>1.7200203453900699E-2</v>
      </c>
      <c r="Y303" s="2">
        <f t="shared" si="37"/>
        <v>0</v>
      </c>
      <c r="Z303" s="2">
        <f>IF(Y303&gt;$W$1,HLOOKUP(Y303,B303:$U$1923,ROW($B$1924)-ROW($A303),FALSE),0)</f>
        <v>0</v>
      </c>
      <c r="AA303" s="2">
        <f t="shared" si="38"/>
        <v>0</v>
      </c>
      <c r="AB303" s="2">
        <f>VLOOKUP(A303,segment1_SB_quantity!$A$2:$B$1922,2,FALSE)</f>
        <v>37</v>
      </c>
      <c r="AC303" s="4">
        <f t="shared" si="43"/>
        <v>0.2019</v>
      </c>
      <c r="AD303">
        <f t="shared" si="39"/>
        <v>0</v>
      </c>
      <c r="AE303">
        <f t="shared" si="44"/>
        <v>0.83166700000000005</v>
      </c>
      <c r="AF303" s="2">
        <f t="shared" si="40"/>
        <v>0</v>
      </c>
      <c r="AG303" s="2">
        <f t="shared" si="41"/>
        <v>0</v>
      </c>
      <c r="AH303" s="1">
        <f t="shared" si="42"/>
        <v>0</v>
      </c>
    </row>
    <row r="304" spans="1:34" x14ac:dyDescent="0.55000000000000004">
      <c r="A304">
        <v>15759675</v>
      </c>
      <c r="B304" s="2">
        <v>5.9263849099736199E-2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X304" s="2">
        <f t="shared" si="36"/>
        <v>5.9263849099736199E-2</v>
      </c>
      <c r="Y304" s="2">
        <f t="shared" si="37"/>
        <v>0</v>
      </c>
      <c r="Z304" s="2">
        <f>IF(Y304&gt;$W$1,HLOOKUP(Y304,B304:$U$1923,ROW($B$1924)-ROW($A304),FALSE),0)</f>
        <v>0</v>
      </c>
      <c r="AA304" s="2">
        <f t="shared" si="38"/>
        <v>0</v>
      </c>
      <c r="AB304" s="2">
        <f>VLOOKUP(A304,segment1_SB_quantity!$A$2:$B$1922,2,FALSE)</f>
        <v>4</v>
      </c>
      <c r="AC304" s="4">
        <f t="shared" si="43"/>
        <v>0.2019</v>
      </c>
      <c r="AD304">
        <f t="shared" si="39"/>
        <v>0</v>
      </c>
      <c r="AE304">
        <f t="shared" si="44"/>
        <v>0.83166700000000005</v>
      </c>
      <c r="AF304" s="2">
        <f t="shared" si="40"/>
        <v>0</v>
      </c>
      <c r="AG304" s="2">
        <f t="shared" si="41"/>
        <v>0</v>
      </c>
      <c r="AH304" s="1">
        <f t="shared" si="42"/>
        <v>0</v>
      </c>
    </row>
    <row r="305" spans="1:34" x14ac:dyDescent="0.55000000000000004">
      <c r="A305">
        <v>15809722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0.56266365814129504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X305" s="2">
        <f t="shared" si="36"/>
        <v>0.56266365814129504</v>
      </c>
      <c r="Y305" s="2">
        <f t="shared" si="37"/>
        <v>0.56266365814129504</v>
      </c>
      <c r="Z305" s="2" t="str">
        <f>IF(Y305&gt;$W$1,HLOOKUP(Y305,B305:$U$1923,ROW($B$1924)-ROW($A305),FALSE),0)</f>
        <v>P_OL11</v>
      </c>
      <c r="AA305" s="2">
        <f t="shared" si="38"/>
        <v>0.52499999999999991</v>
      </c>
      <c r="AB305" s="2">
        <f>VLOOKUP(A305,segment1_SB_quantity!$A$2:$B$1922,2,FALSE)</f>
        <v>4</v>
      </c>
      <c r="AC305" s="4">
        <f t="shared" si="43"/>
        <v>0.2019</v>
      </c>
      <c r="AD305">
        <f t="shared" si="39"/>
        <v>0.80759999999999998</v>
      </c>
      <c r="AE305">
        <f t="shared" si="44"/>
        <v>0.83166700000000005</v>
      </c>
      <c r="AF305" s="2">
        <f t="shared" si="40"/>
        <v>0.67165426920000004</v>
      </c>
      <c r="AG305" s="2">
        <f t="shared" si="41"/>
        <v>0.35261849132999995</v>
      </c>
      <c r="AH305" s="1">
        <f t="shared" si="42"/>
        <v>1.9047619047619051</v>
      </c>
    </row>
    <row r="306" spans="1:34" x14ac:dyDescent="0.55000000000000004">
      <c r="A306">
        <v>15819652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X306" s="2">
        <f t="shared" si="36"/>
        <v>0</v>
      </c>
      <c r="Y306" s="2">
        <f t="shared" si="37"/>
        <v>0</v>
      </c>
      <c r="Z306" s="2">
        <f>IF(Y306&gt;$W$1,HLOOKUP(Y306,B306:$U$1923,ROW($B$1924)-ROW($A306),FALSE),0)</f>
        <v>0</v>
      </c>
      <c r="AA306" s="2">
        <f t="shared" si="38"/>
        <v>0</v>
      </c>
      <c r="AB306" s="2">
        <f>VLOOKUP(A306,segment1_SB_quantity!$A$2:$B$1922,2,FALSE)</f>
        <v>2</v>
      </c>
      <c r="AC306" s="4">
        <f t="shared" si="43"/>
        <v>0.2019</v>
      </c>
      <c r="AD306">
        <f t="shared" si="39"/>
        <v>0</v>
      </c>
      <c r="AE306">
        <f t="shared" si="44"/>
        <v>0.83166700000000005</v>
      </c>
      <c r="AF306" s="2">
        <f t="shared" si="40"/>
        <v>0</v>
      </c>
      <c r="AG306" s="2">
        <f t="shared" si="41"/>
        <v>0</v>
      </c>
      <c r="AH306" s="1">
        <f t="shared" si="42"/>
        <v>0</v>
      </c>
    </row>
    <row r="307" spans="1:34" x14ac:dyDescent="0.55000000000000004">
      <c r="A307">
        <v>15949656</v>
      </c>
      <c r="B307" s="2">
        <v>0.100935368515584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X307" s="2">
        <f t="shared" si="36"/>
        <v>0.100935368515584</v>
      </c>
      <c r="Y307" s="2">
        <f t="shared" si="37"/>
        <v>0</v>
      </c>
      <c r="Z307" s="2">
        <f>IF(Y307&gt;$W$1,HLOOKUP(Y307,B307:$U$1923,ROW($B$1924)-ROW($A307),FALSE),0)</f>
        <v>0</v>
      </c>
      <c r="AA307" s="2">
        <f t="shared" si="38"/>
        <v>0</v>
      </c>
      <c r="AB307" s="2">
        <f>VLOOKUP(A307,segment1_SB_quantity!$A$2:$B$1922,2,FALSE)</f>
        <v>1</v>
      </c>
      <c r="AC307" s="4">
        <f t="shared" si="43"/>
        <v>0.2019</v>
      </c>
      <c r="AD307">
        <f t="shared" si="39"/>
        <v>0</v>
      </c>
      <c r="AE307">
        <f t="shared" si="44"/>
        <v>0.83166700000000005</v>
      </c>
      <c r="AF307" s="2">
        <f t="shared" si="40"/>
        <v>0</v>
      </c>
      <c r="AG307" s="2">
        <f t="shared" si="41"/>
        <v>0</v>
      </c>
      <c r="AH307" s="1">
        <f t="shared" si="42"/>
        <v>0</v>
      </c>
    </row>
    <row r="308" spans="1:34" x14ac:dyDescent="0.55000000000000004">
      <c r="A308">
        <v>15959606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3.2601041995327399E-3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X308" s="2">
        <f t="shared" si="36"/>
        <v>3.2601041995327399E-3</v>
      </c>
      <c r="Y308" s="2">
        <f t="shared" si="37"/>
        <v>0</v>
      </c>
      <c r="Z308" s="2">
        <f>IF(Y308&gt;$W$1,HLOOKUP(Y308,B308:$U$1923,ROW($B$1924)-ROW($A308),FALSE),0)</f>
        <v>0</v>
      </c>
      <c r="AA308" s="2">
        <f t="shared" si="38"/>
        <v>0</v>
      </c>
      <c r="AB308" s="2">
        <f>VLOOKUP(A308,segment1_SB_quantity!$A$2:$B$1922,2,FALSE)</f>
        <v>6</v>
      </c>
      <c r="AC308" s="4">
        <f t="shared" si="43"/>
        <v>0.2019</v>
      </c>
      <c r="AD308">
        <f t="shared" si="39"/>
        <v>0</v>
      </c>
      <c r="AE308">
        <f t="shared" si="44"/>
        <v>0.83166700000000005</v>
      </c>
      <c r="AF308" s="2">
        <f t="shared" si="40"/>
        <v>0</v>
      </c>
      <c r="AG308" s="2">
        <f t="shared" si="41"/>
        <v>0</v>
      </c>
      <c r="AH308" s="1">
        <f t="shared" si="42"/>
        <v>0</v>
      </c>
    </row>
    <row r="309" spans="1:34" x14ac:dyDescent="0.55000000000000004">
      <c r="A309">
        <v>15979510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3.6263602669068702E-3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X309" s="2">
        <f t="shared" si="36"/>
        <v>3.6263602669068702E-3</v>
      </c>
      <c r="Y309" s="2">
        <f t="shared" si="37"/>
        <v>0</v>
      </c>
      <c r="Z309" s="2">
        <f>IF(Y309&gt;$W$1,HLOOKUP(Y309,B309:$U$1923,ROW($B$1924)-ROW($A309),FALSE),0)</f>
        <v>0</v>
      </c>
      <c r="AA309" s="2">
        <f t="shared" si="38"/>
        <v>0</v>
      </c>
      <c r="AB309" s="2">
        <f>VLOOKUP(A309,segment1_SB_quantity!$A$2:$B$1922,2,FALSE)</f>
        <v>25</v>
      </c>
      <c r="AC309" s="4">
        <f t="shared" si="43"/>
        <v>0.2019</v>
      </c>
      <c r="AD309">
        <f t="shared" si="39"/>
        <v>0</v>
      </c>
      <c r="AE309">
        <f t="shared" si="44"/>
        <v>0.83166700000000005</v>
      </c>
      <c r="AF309" s="2">
        <f t="shared" si="40"/>
        <v>0</v>
      </c>
      <c r="AG309" s="2">
        <f t="shared" si="41"/>
        <v>0</v>
      </c>
      <c r="AH309" s="1">
        <f t="shared" si="42"/>
        <v>0</v>
      </c>
    </row>
    <row r="310" spans="1:34" x14ac:dyDescent="0.55000000000000004">
      <c r="A310">
        <v>16069767</v>
      </c>
      <c r="B310" s="2">
        <v>6.9388069029317795E-2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X310" s="2">
        <f t="shared" si="36"/>
        <v>6.9388069029317795E-2</v>
      </c>
      <c r="Y310" s="2">
        <f t="shared" si="37"/>
        <v>0</v>
      </c>
      <c r="Z310" s="2">
        <f>IF(Y310&gt;$W$1,HLOOKUP(Y310,B310:$U$1923,ROW($B$1924)-ROW($A310),FALSE),0)</f>
        <v>0</v>
      </c>
      <c r="AA310" s="2">
        <f t="shared" si="38"/>
        <v>0</v>
      </c>
      <c r="AB310" s="2">
        <f>VLOOKUP(A310,segment1_SB_quantity!$A$2:$B$1922,2,FALSE)</f>
        <v>13</v>
      </c>
      <c r="AC310" s="4">
        <f t="shared" si="43"/>
        <v>0.2019</v>
      </c>
      <c r="AD310">
        <f t="shared" si="39"/>
        <v>0</v>
      </c>
      <c r="AE310">
        <f t="shared" si="44"/>
        <v>0.83166700000000005</v>
      </c>
      <c r="AF310" s="2">
        <f t="shared" si="40"/>
        <v>0</v>
      </c>
      <c r="AG310" s="2">
        <f t="shared" si="41"/>
        <v>0</v>
      </c>
      <c r="AH310" s="1">
        <f t="shared" si="42"/>
        <v>0</v>
      </c>
    </row>
    <row r="311" spans="1:34" x14ac:dyDescent="0.55000000000000004">
      <c r="A311">
        <v>16179985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8.1058790544491402E-2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X311" s="2">
        <f t="shared" si="36"/>
        <v>8.1058790544491402E-2</v>
      </c>
      <c r="Y311" s="2">
        <f t="shared" si="37"/>
        <v>0</v>
      </c>
      <c r="Z311" s="2">
        <f>IF(Y311&gt;$W$1,HLOOKUP(Y311,B311:$U$1923,ROW($B$1924)-ROW($A311),FALSE),0)</f>
        <v>0</v>
      </c>
      <c r="AA311" s="2">
        <f t="shared" si="38"/>
        <v>0</v>
      </c>
      <c r="AB311" s="2">
        <f>VLOOKUP(A311,segment1_SB_quantity!$A$2:$B$1922,2,FALSE)</f>
        <v>85</v>
      </c>
      <c r="AC311" s="4">
        <f t="shared" si="43"/>
        <v>0.2019</v>
      </c>
      <c r="AD311">
        <f t="shared" si="39"/>
        <v>0</v>
      </c>
      <c r="AE311">
        <f t="shared" si="44"/>
        <v>0.83166700000000005</v>
      </c>
      <c r="AF311" s="2">
        <f t="shared" si="40"/>
        <v>0</v>
      </c>
      <c r="AG311" s="2">
        <f t="shared" si="41"/>
        <v>0</v>
      </c>
      <c r="AH311" s="1">
        <f t="shared" si="42"/>
        <v>0</v>
      </c>
    </row>
    <row r="312" spans="1:34" x14ac:dyDescent="0.55000000000000004">
      <c r="A312">
        <v>16339676</v>
      </c>
      <c r="B312" s="2">
        <v>8.7855321087099798E-5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X312" s="2">
        <f t="shared" si="36"/>
        <v>8.7855321087099798E-5</v>
      </c>
      <c r="Y312" s="2">
        <f t="shared" si="37"/>
        <v>0</v>
      </c>
      <c r="Z312" s="2">
        <f>IF(Y312&gt;$W$1,HLOOKUP(Y312,B312:$U$1923,ROW($B$1924)-ROW($A312),FALSE),0)</f>
        <v>0</v>
      </c>
      <c r="AA312" s="2">
        <f t="shared" si="38"/>
        <v>0</v>
      </c>
      <c r="AB312" s="2">
        <f>VLOOKUP(A312,segment1_SB_quantity!$A$2:$B$1922,2,FALSE)</f>
        <v>15</v>
      </c>
      <c r="AC312" s="4">
        <f t="shared" si="43"/>
        <v>0.2019</v>
      </c>
      <c r="AD312">
        <f t="shared" si="39"/>
        <v>0</v>
      </c>
      <c r="AE312">
        <f t="shared" si="44"/>
        <v>0.83166700000000005</v>
      </c>
      <c r="AF312" s="2">
        <f t="shared" si="40"/>
        <v>0</v>
      </c>
      <c r="AG312" s="2">
        <f t="shared" si="41"/>
        <v>0</v>
      </c>
      <c r="AH312" s="1">
        <f t="shared" si="42"/>
        <v>0</v>
      </c>
    </row>
    <row r="313" spans="1:34" x14ac:dyDescent="0.55000000000000004">
      <c r="A313">
        <v>16349598</v>
      </c>
      <c r="B313" s="2">
        <v>0.11113535313310401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X313" s="2">
        <f t="shared" si="36"/>
        <v>0.11113535313310401</v>
      </c>
      <c r="Y313" s="2">
        <f t="shared" si="37"/>
        <v>0</v>
      </c>
      <c r="Z313" s="2">
        <f>IF(Y313&gt;$W$1,HLOOKUP(Y313,B313:$U$1923,ROW($B$1924)-ROW($A313),FALSE),0)</f>
        <v>0</v>
      </c>
      <c r="AA313" s="2">
        <f t="shared" si="38"/>
        <v>0</v>
      </c>
      <c r="AB313" s="2">
        <f>VLOOKUP(A313,segment1_SB_quantity!$A$2:$B$1922,2,FALSE)</f>
        <v>1</v>
      </c>
      <c r="AC313" s="4">
        <f t="shared" si="43"/>
        <v>0.2019</v>
      </c>
      <c r="AD313">
        <f t="shared" si="39"/>
        <v>0</v>
      </c>
      <c r="AE313">
        <f t="shared" si="44"/>
        <v>0.83166700000000005</v>
      </c>
      <c r="AF313" s="2">
        <f t="shared" si="40"/>
        <v>0</v>
      </c>
      <c r="AG313" s="2">
        <f t="shared" si="41"/>
        <v>0</v>
      </c>
      <c r="AH313" s="1">
        <f t="shared" si="42"/>
        <v>0</v>
      </c>
    </row>
    <row r="314" spans="1:34" x14ac:dyDescent="0.55000000000000004">
      <c r="A314">
        <v>16419540</v>
      </c>
      <c r="B314" s="2">
        <v>0</v>
      </c>
      <c r="C314" s="2">
        <v>0</v>
      </c>
      <c r="D314" s="2">
        <v>0</v>
      </c>
      <c r="E314" s="2">
        <v>0.98280699575526098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X314" s="2">
        <f t="shared" si="36"/>
        <v>0.98280699575526098</v>
      </c>
      <c r="Y314" s="2">
        <f t="shared" si="37"/>
        <v>0.98280699575526098</v>
      </c>
      <c r="Z314" s="2" t="str">
        <f>IF(Y314&gt;$W$1,HLOOKUP(Y314,B314:$U$1923,ROW($B$1924)-ROW($A314),FALSE),0)</f>
        <v>P_OL4</v>
      </c>
      <c r="AA314" s="2">
        <f t="shared" si="38"/>
        <v>0.17499999999999999</v>
      </c>
      <c r="AB314" s="2">
        <f>VLOOKUP(A314,segment1_SB_quantity!$A$2:$B$1922,2,FALSE)</f>
        <v>109</v>
      </c>
      <c r="AC314" s="4">
        <f t="shared" si="43"/>
        <v>0.2019</v>
      </c>
      <c r="AD314">
        <f t="shared" si="39"/>
        <v>22.007100000000001</v>
      </c>
      <c r="AE314">
        <f t="shared" si="44"/>
        <v>0.83166700000000005</v>
      </c>
      <c r="AF314" s="2">
        <f t="shared" si="40"/>
        <v>18.3025788357</v>
      </c>
      <c r="AG314" s="2">
        <f t="shared" si="41"/>
        <v>3.2029512962475004</v>
      </c>
      <c r="AH314" s="1">
        <f t="shared" si="42"/>
        <v>5.7142857142857135</v>
      </c>
    </row>
    <row r="315" spans="1:34" x14ac:dyDescent="0.55000000000000004">
      <c r="A315">
        <v>16430000</v>
      </c>
      <c r="B315" s="2">
        <v>0</v>
      </c>
      <c r="C315" s="2">
        <v>0.21057093233940999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X315" s="2">
        <f t="shared" si="36"/>
        <v>0.21057093233940999</v>
      </c>
      <c r="Y315" s="2">
        <f t="shared" si="37"/>
        <v>0</v>
      </c>
      <c r="Z315" s="2">
        <f>IF(Y315&gt;$W$1,HLOOKUP(Y315,B315:$U$1923,ROW($B$1924)-ROW($A315),FALSE),0)</f>
        <v>0</v>
      </c>
      <c r="AA315" s="2">
        <f t="shared" si="38"/>
        <v>0</v>
      </c>
      <c r="AB315" s="2">
        <f>VLOOKUP(A315,segment1_SB_quantity!$A$2:$B$1922,2,FALSE)</f>
        <v>11</v>
      </c>
      <c r="AC315" s="4">
        <f t="shared" si="43"/>
        <v>0.2019</v>
      </c>
      <c r="AD315">
        <f t="shared" si="39"/>
        <v>0</v>
      </c>
      <c r="AE315">
        <f t="shared" si="44"/>
        <v>0.83166700000000005</v>
      </c>
      <c r="AF315" s="2">
        <f t="shared" si="40"/>
        <v>0</v>
      </c>
      <c r="AG315" s="2">
        <f t="shared" si="41"/>
        <v>0</v>
      </c>
      <c r="AH315" s="1">
        <f t="shared" si="42"/>
        <v>0</v>
      </c>
    </row>
    <row r="316" spans="1:34" x14ac:dyDescent="0.55000000000000004">
      <c r="A316">
        <v>16449548</v>
      </c>
      <c r="B316" s="2">
        <v>6.9782442611657697E-2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X316" s="2">
        <f t="shared" si="36"/>
        <v>6.9782442611657697E-2</v>
      </c>
      <c r="Y316" s="2">
        <f t="shared" si="37"/>
        <v>0</v>
      </c>
      <c r="Z316" s="2">
        <f>IF(Y316&gt;$W$1,HLOOKUP(Y316,B316:$U$1923,ROW($B$1924)-ROW($A316),FALSE),0)</f>
        <v>0</v>
      </c>
      <c r="AA316" s="2">
        <f t="shared" si="38"/>
        <v>0</v>
      </c>
      <c r="AB316" s="2">
        <f>VLOOKUP(A316,segment1_SB_quantity!$A$2:$B$1922,2,FALSE)</f>
        <v>1</v>
      </c>
      <c r="AC316" s="4">
        <f t="shared" si="43"/>
        <v>0.2019</v>
      </c>
      <c r="AD316">
        <f t="shared" si="39"/>
        <v>0</v>
      </c>
      <c r="AE316">
        <f t="shared" si="44"/>
        <v>0.83166700000000005</v>
      </c>
      <c r="AF316" s="2">
        <f t="shared" si="40"/>
        <v>0</v>
      </c>
      <c r="AG316" s="2">
        <f t="shared" si="41"/>
        <v>0</v>
      </c>
      <c r="AH316" s="1">
        <f t="shared" si="42"/>
        <v>0</v>
      </c>
    </row>
    <row r="317" spans="1:34" x14ac:dyDescent="0.55000000000000004">
      <c r="A317">
        <v>16509833</v>
      </c>
      <c r="B317" s="2">
        <v>0.106088504989292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X317" s="2">
        <f t="shared" si="36"/>
        <v>0.106088504989292</v>
      </c>
      <c r="Y317" s="2">
        <f t="shared" si="37"/>
        <v>0</v>
      </c>
      <c r="Z317" s="2">
        <f>IF(Y317&gt;$W$1,HLOOKUP(Y317,B317:$U$1923,ROW($B$1924)-ROW($A317),FALSE),0)</f>
        <v>0</v>
      </c>
      <c r="AA317" s="2">
        <f t="shared" si="38"/>
        <v>0</v>
      </c>
      <c r="AB317" s="2">
        <f>VLOOKUP(A317,segment1_SB_quantity!$A$2:$B$1922,2,FALSE)</f>
        <v>3</v>
      </c>
      <c r="AC317" s="4">
        <f t="shared" si="43"/>
        <v>0.2019</v>
      </c>
      <c r="AD317">
        <f t="shared" si="39"/>
        <v>0</v>
      </c>
      <c r="AE317">
        <f t="shared" si="44"/>
        <v>0.83166700000000005</v>
      </c>
      <c r="AF317" s="2">
        <f t="shared" si="40"/>
        <v>0</v>
      </c>
      <c r="AG317" s="2">
        <f t="shared" si="41"/>
        <v>0</v>
      </c>
      <c r="AH317" s="1">
        <f t="shared" si="42"/>
        <v>0</v>
      </c>
    </row>
    <row r="318" spans="1:34" x14ac:dyDescent="0.55000000000000004">
      <c r="A318">
        <v>16629819</v>
      </c>
      <c r="B318" s="2">
        <v>6.8924457860184599E-2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X318" s="2">
        <f t="shared" si="36"/>
        <v>6.8924457860184599E-2</v>
      </c>
      <c r="Y318" s="2">
        <f t="shared" si="37"/>
        <v>0</v>
      </c>
      <c r="Z318" s="2">
        <f>IF(Y318&gt;$W$1,HLOOKUP(Y318,B318:$U$1923,ROW($B$1924)-ROW($A318),FALSE),0)</f>
        <v>0</v>
      </c>
      <c r="AA318" s="2">
        <f t="shared" si="38"/>
        <v>0</v>
      </c>
      <c r="AB318" s="2">
        <f>VLOOKUP(A318,segment1_SB_quantity!$A$2:$B$1922,2,FALSE)</f>
        <v>5</v>
      </c>
      <c r="AC318" s="4">
        <f t="shared" si="43"/>
        <v>0.2019</v>
      </c>
      <c r="AD318">
        <f t="shared" si="39"/>
        <v>0</v>
      </c>
      <c r="AE318">
        <f t="shared" si="44"/>
        <v>0.83166700000000005</v>
      </c>
      <c r="AF318" s="2">
        <f t="shared" si="40"/>
        <v>0</v>
      </c>
      <c r="AG318" s="2">
        <f t="shared" si="41"/>
        <v>0</v>
      </c>
      <c r="AH318" s="1">
        <f t="shared" si="42"/>
        <v>0</v>
      </c>
    </row>
    <row r="319" spans="1:34" x14ac:dyDescent="0.55000000000000004">
      <c r="A319">
        <v>16699953</v>
      </c>
      <c r="B319" s="2">
        <v>6.95426992608323E-2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X319" s="2">
        <f t="shared" si="36"/>
        <v>6.95426992608323E-2</v>
      </c>
      <c r="Y319" s="2">
        <f t="shared" si="37"/>
        <v>0</v>
      </c>
      <c r="Z319" s="2">
        <f>IF(Y319&gt;$W$1,HLOOKUP(Y319,B319:$U$1923,ROW($B$1924)-ROW($A319),FALSE),0)</f>
        <v>0</v>
      </c>
      <c r="AA319" s="2">
        <f t="shared" si="38"/>
        <v>0</v>
      </c>
      <c r="AB319" s="2">
        <f>VLOOKUP(A319,segment1_SB_quantity!$A$2:$B$1922,2,FALSE)</f>
        <v>1</v>
      </c>
      <c r="AC319" s="4">
        <f t="shared" si="43"/>
        <v>0.2019</v>
      </c>
      <c r="AD319">
        <f t="shared" si="39"/>
        <v>0</v>
      </c>
      <c r="AE319">
        <f t="shared" si="44"/>
        <v>0.83166700000000005</v>
      </c>
      <c r="AF319" s="2">
        <f t="shared" si="40"/>
        <v>0</v>
      </c>
      <c r="AG319" s="2">
        <f t="shared" si="41"/>
        <v>0</v>
      </c>
      <c r="AH319" s="1">
        <f t="shared" si="42"/>
        <v>0</v>
      </c>
    </row>
    <row r="320" spans="1:34" x14ac:dyDescent="0.55000000000000004">
      <c r="A320">
        <v>16719959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1.41748354612341E-2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X320" s="2">
        <f t="shared" si="36"/>
        <v>1.41748354612341E-2</v>
      </c>
      <c r="Y320" s="2">
        <f t="shared" si="37"/>
        <v>0</v>
      </c>
      <c r="Z320" s="2">
        <f>IF(Y320&gt;$W$1,HLOOKUP(Y320,B320:$U$1923,ROW($B$1924)-ROW($A320),FALSE),0)</f>
        <v>0</v>
      </c>
      <c r="AA320" s="2">
        <f t="shared" si="38"/>
        <v>0</v>
      </c>
      <c r="AB320" s="2">
        <f>VLOOKUP(A320,segment1_SB_quantity!$A$2:$B$1922,2,FALSE)</f>
        <v>6</v>
      </c>
      <c r="AC320" s="4">
        <f t="shared" si="43"/>
        <v>0.2019</v>
      </c>
      <c r="AD320">
        <f t="shared" si="39"/>
        <v>0</v>
      </c>
      <c r="AE320">
        <f t="shared" si="44"/>
        <v>0.83166700000000005</v>
      </c>
      <c r="AF320" s="2">
        <f t="shared" si="40"/>
        <v>0</v>
      </c>
      <c r="AG320" s="2">
        <f t="shared" si="41"/>
        <v>0</v>
      </c>
      <c r="AH320" s="1">
        <f t="shared" si="42"/>
        <v>0</v>
      </c>
    </row>
    <row r="321" spans="1:34" x14ac:dyDescent="0.55000000000000004">
      <c r="A321">
        <v>16739664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X321" s="2">
        <f t="shared" si="36"/>
        <v>0</v>
      </c>
      <c r="Y321" s="2">
        <f t="shared" si="37"/>
        <v>0</v>
      </c>
      <c r="Z321" s="2">
        <f>IF(Y321&gt;$W$1,HLOOKUP(Y321,B321:$U$1923,ROW($B$1924)-ROW($A321),FALSE),0)</f>
        <v>0</v>
      </c>
      <c r="AA321" s="2">
        <f t="shared" si="38"/>
        <v>0</v>
      </c>
      <c r="AB321" s="2">
        <f>VLOOKUP(A321,segment1_SB_quantity!$A$2:$B$1922,2,FALSE)</f>
        <v>22</v>
      </c>
      <c r="AC321" s="4">
        <f t="shared" si="43"/>
        <v>0.2019</v>
      </c>
      <c r="AD321">
        <f t="shared" si="39"/>
        <v>0</v>
      </c>
      <c r="AE321">
        <f t="shared" si="44"/>
        <v>0.83166700000000005</v>
      </c>
      <c r="AF321" s="2">
        <f t="shared" si="40"/>
        <v>0</v>
      </c>
      <c r="AG321" s="2">
        <f t="shared" si="41"/>
        <v>0</v>
      </c>
      <c r="AH321" s="1">
        <f t="shared" si="42"/>
        <v>0</v>
      </c>
    </row>
    <row r="322" spans="1:34" x14ac:dyDescent="0.55000000000000004">
      <c r="A322">
        <v>16789947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4.7529692080762699E-3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X322" s="2">
        <f t="shared" si="36"/>
        <v>4.7529692080762699E-3</v>
      </c>
      <c r="Y322" s="2">
        <f t="shared" si="37"/>
        <v>0</v>
      </c>
      <c r="Z322" s="2">
        <f>IF(Y322&gt;$W$1,HLOOKUP(Y322,B322:$U$1923,ROW($B$1924)-ROW($A322),FALSE),0)</f>
        <v>0</v>
      </c>
      <c r="AA322" s="2">
        <f t="shared" si="38"/>
        <v>0</v>
      </c>
      <c r="AB322" s="2">
        <f>VLOOKUP(A322,segment1_SB_quantity!$A$2:$B$1922,2,FALSE)</f>
        <v>35</v>
      </c>
      <c r="AC322" s="4">
        <f t="shared" si="43"/>
        <v>0.2019</v>
      </c>
      <c r="AD322">
        <f t="shared" si="39"/>
        <v>0</v>
      </c>
      <c r="AE322">
        <f t="shared" si="44"/>
        <v>0.83166700000000005</v>
      </c>
      <c r="AF322" s="2">
        <f t="shared" si="40"/>
        <v>0</v>
      </c>
      <c r="AG322" s="2">
        <f t="shared" si="41"/>
        <v>0</v>
      </c>
      <c r="AH322" s="1">
        <f t="shared" si="42"/>
        <v>0</v>
      </c>
    </row>
    <row r="323" spans="1:34" x14ac:dyDescent="0.55000000000000004">
      <c r="A323">
        <v>16869636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0.45392406548610098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X323" s="2">
        <f t="shared" ref="X323:X386" si="45">MAX(B323:U323)</f>
        <v>0.45392406548610098</v>
      </c>
      <c r="Y323" s="2">
        <f t="shared" ref="Y323:Y386" si="46">IF(X323&gt;$W$1,X323,0)</f>
        <v>0</v>
      </c>
      <c r="Z323" s="2">
        <f>IF(Y323&gt;$W$1,HLOOKUP(Y323,B323:$U$1923,ROW($B$1924)-ROW($A323),FALSE),0)</f>
        <v>0</v>
      </c>
      <c r="AA323" s="2">
        <f t="shared" ref="AA323:AA386" si="47">IF(Z323&gt;0,HLOOKUP(Z323,$B$1923:$U$1924,2,FALSE),0)</f>
        <v>0</v>
      </c>
      <c r="AB323" s="2">
        <f>VLOOKUP(A323,segment1_SB_quantity!$A$2:$B$1922,2,FALSE)</f>
        <v>4</v>
      </c>
      <c r="AC323" s="4">
        <f t="shared" si="43"/>
        <v>0.2019</v>
      </c>
      <c r="AD323">
        <f t="shared" ref="AD323:AD386" si="48">IF(AA323&gt;0,AB323*AC323,0)</f>
        <v>0</v>
      </c>
      <c r="AE323">
        <f t="shared" si="44"/>
        <v>0.83166700000000005</v>
      </c>
      <c r="AF323" s="2">
        <f t="shared" ref="AF323:AF386" si="49">AD323*AE323</f>
        <v>0</v>
      </c>
      <c r="AG323" s="2">
        <f t="shared" ref="AG323:AG386" si="50">AA323*AE323*AD323</f>
        <v>0</v>
      </c>
      <c r="AH323" s="1">
        <f t="shared" ref="AH323:AH386" si="51">IF(AG323&gt;0,AF323/AG323,0)</f>
        <v>0</v>
      </c>
    </row>
    <row r="324" spans="1:34" x14ac:dyDescent="0.55000000000000004">
      <c r="A324">
        <v>16869787</v>
      </c>
      <c r="B324" s="2">
        <v>0</v>
      </c>
      <c r="C324" s="2">
        <v>0</v>
      </c>
      <c r="D324" s="2">
        <v>0.15451421643617899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X324" s="2">
        <f t="shared" si="45"/>
        <v>0.15451421643617899</v>
      </c>
      <c r="Y324" s="2">
        <f t="shared" si="46"/>
        <v>0</v>
      </c>
      <c r="Z324" s="2">
        <f>IF(Y324&gt;$W$1,HLOOKUP(Y324,B324:$U$1923,ROW($B$1924)-ROW($A324),FALSE),0)</f>
        <v>0</v>
      </c>
      <c r="AA324" s="2">
        <f t="shared" si="47"/>
        <v>0</v>
      </c>
      <c r="AB324" s="2">
        <f>VLOOKUP(A324,segment1_SB_quantity!$A$2:$B$1922,2,FALSE)</f>
        <v>2</v>
      </c>
      <c r="AC324" s="4">
        <f t="shared" ref="AC324:AC387" si="52">AC323</f>
        <v>0.2019</v>
      </c>
      <c r="AD324">
        <f t="shared" si="48"/>
        <v>0</v>
      </c>
      <c r="AE324">
        <f t="shared" ref="AE324:AE387" si="53">AE323</f>
        <v>0.83166700000000005</v>
      </c>
      <c r="AF324" s="2">
        <f t="shared" si="49"/>
        <v>0</v>
      </c>
      <c r="AG324" s="2">
        <f t="shared" si="50"/>
        <v>0</v>
      </c>
      <c r="AH324" s="1">
        <f t="shared" si="51"/>
        <v>0</v>
      </c>
    </row>
    <row r="325" spans="1:34" x14ac:dyDescent="0.55000000000000004">
      <c r="A325">
        <v>16949753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2.6798321424649898E-7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X325" s="2">
        <f t="shared" si="45"/>
        <v>2.6798321424649898E-7</v>
      </c>
      <c r="Y325" s="2">
        <f t="shared" si="46"/>
        <v>0</v>
      </c>
      <c r="Z325" s="2">
        <f>IF(Y325&gt;$W$1,HLOOKUP(Y325,B325:$U$1923,ROW($B$1924)-ROW($A325),FALSE),0)</f>
        <v>0</v>
      </c>
      <c r="AA325" s="2">
        <f t="shared" si="47"/>
        <v>0</v>
      </c>
      <c r="AB325" s="2">
        <f>VLOOKUP(A325,segment1_SB_quantity!$A$2:$B$1922,2,FALSE)</f>
        <v>1</v>
      </c>
      <c r="AC325" s="4">
        <f t="shared" si="52"/>
        <v>0.2019</v>
      </c>
      <c r="AD325">
        <f t="shared" si="48"/>
        <v>0</v>
      </c>
      <c r="AE325">
        <f t="shared" si="53"/>
        <v>0.83166700000000005</v>
      </c>
      <c r="AF325" s="2">
        <f t="shared" si="49"/>
        <v>0</v>
      </c>
      <c r="AG325" s="2">
        <f t="shared" si="50"/>
        <v>0</v>
      </c>
      <c r="AH325" s="1">
        <f t="shared" si="51"/>
        <v>0</v>
      </c>
    </row>
    <row r="326" spans="1:34" x14ac:dyDescent="0.55000000000000004">
      <c r="A326">
        <v>17049579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4.6213440088475801E-3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X326" s="2">
        <f t="shared" si="45"/>
        <v>4.6213440088475801E-3</v>
      </c>
      <c r="Y326" s="2">
        <f t="shared" si="46"/>
        <v>0</v>
      </c>
      <c r="Z326" s="2">
        <f>IF(Y326&gt;$W$1,HLOOKUP(Y326,B326:$U$1923,ROW($B$1924)-ROW($A326),FALSE),0)</f>
        <v>0</v>
      </c>
      <c r="AA326" s="2">
        <f t="shared" si="47"/>
        <v>0</v>
      </c>
      <c r="AB326" s="2">
        <f>VLOOKUP(A326,segment1_SB_quantity!$A$2:$B$1922,2,FALSE)</f>
        <v>23</v>
      </c>
      <c r="AC326" s="4">
        <f t="shared" si="52"/>
        <v>0.2019</v>
      </c>
      <c r="AD326">
        <f t="shared" si="48"/>
        <v>0</v>
      </c>
      <c r="AE326">
        <f t="shared" si="53"/>
        <v>0.83166700000000005</v>
      </c>
      <c r="AF326" s="2">
        <f t="shared" si="49"/>
        <v>0</v>
      </c>
      <c r="AG326" s="2">
        <f t="shared" si="50"/>
        <v>0</v>
      </c>
      <c r="AH326" s="1">
        <f t="shared" si="51"/>
        <v>0</v>
      </c>
    </row>
    <row r="327" spans="1:34" x14ac:dyDescent="0.55000000000000004">
      <c r="A327">
        <v>17059826</v>
      </c>
      <c r="B327" s="2">
        <v>1.2153296370509201E-2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X327" s="2">
        <f t="shared" si="45"/>
        <v>1.2153296370509201E-2</v>
      </c>
      <c r="Y327" s="2">
        <f t="shared" si="46"/>
        <v>0</v>
      </c>
      <c r="Z327" s="2">
        <f>IF(Y327&gt;$W$1,HLOOKUP(Y327,B327:$U$1923,ROW($B$1924)-ROW($A327),FALSE),0)</f>
        <v>0</v>
      </c>
      <c r="AA327" s="2">
        <f t="shared" si="47"/>
        <v>0</v>
      </c>
      <c r="AB327" s="2">
        <f>VLOOKUP(A327,segment1_SB_quantity!$A$2:$B$1922,2,FALSE)</f>
        <v>1</v>
      </c>
      <c r="AC327" s="4">
        <f t="shared" si="52"/>
        <v>0.2019</v>
      </c>
      <c r="AD327">
        <f t="shared" si="48"/>
        <v>0</v>
      </c>
      <c r="AE327">
        <f t="shared" si="53"/>
        <v>0.83166700000000005</v>
      </c>
      <c r="AF327" s="2">
        <f t="shared" si="49"/>
        <v>0</v>
      </c>
      <c r="AG327" s="2">
        <f t="shared" si="50"/>
        <v>0</v>
      </c>
      <c r="AH327" s="1">
        <f t="shared" si="51"/>
        <v>0</v>
      </c>
    </row>
    <row r="328" spans="1:34" x14ac:dyDescent="0.55000000000000004">
      <c r="A328">
        <v>17099785</v>
      </c>
      <c r="B328" s="2">
        <v>0.10976944018293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X328" s="2">
        <f t="shared" si="45"/>
        <v>0.10976944018293</v>
      </c>
      <c r="Y328" s="2">
        <f t="shared" si="46"/>
        <v>0</v>
      </c>
      <c r="Z328" s="2">
        <f>IF(Y328&gt;$W$1,HLOOKUP(Y328,B328:$U$1923,ROW($B$1924)-ROW($A328),FALSE),0)</f>
        <v>0</v>
      </c>
      <c r="AA328" s="2">
        <f t="shared" si="47"/>
        <v>0</v>
      </c>
      <c r="AB328" s="2">
        <f>VLOOKUP(A328,segment1_SB_quantity!$A$2:$B$1922,2,FALSE)</f>
        <v>10</v>
      </c>
      <c r="AC328" s="4">
        <f t="shared" si="52"/>
        <v>0.2019</v>
      </c>
      <c r="AD328">
        <f t="shared" si="48"/>
        <v>0</v>
      </c>
      <c r="AE328">
        <f t="shared" si="53"/>
        <v>0.83166700000000005</v>
      </c>
      <c r="AF328" s="2">
        <f t="shared" si="49"/>
        <v>0</v>
      </c>
      <c r="AG328" s="2">
        <f t="shared" si="50"/>
        <v>0</v>
      </c>
      <c r="AH328" s="1">
        <f t="shared" si="51"/>
        <v>0</v>
      </c>
    </row>
    <row r="329" spans="1:34" x14ac:dyDescent="0.55000000000000004">
      <c r="A329">
        <v>17139799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2.57011166876255E-3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X329" s="2">
        <f t="shared" si="45"/>
        <v>2.57011166876255E-3</v>
      </c>
      <c r="Y329" s="2">
        <f t="shared" si="46"/>
        <v>0</v>
      </c>
      <c r="Z329" s="2">
        <f>IF(Y329&gt;$W$1,HLOOKUP(Y329,B329:$U$1923,ROW($B$1924)-ROW($A329),FALSE),0)</f>
        <v>0</v>
      </c>
      <c r="AA329" s="2">
        <f t="shared" si="47"/>
        <v>0</v>
      </c>
      <c r="AB329" s="2">
        <f>VLOOKUP(A329,segment1_SB_quantity!$A$2:$B$1922,2,FALSE)</f>
        <v>44</v>
      </c>
      <c r="AC329" s="4">
        <f t="shared" si="52"/>
        <v>0.2019</v>
      </c>
      <c r="AD329">
        <f t="shared" si="48"/>
        <v>0</v>
      </c>
      <c r="AE329">
        <f t="shared" si="53"/>
        <v>0.83166700000000005</v>
      </c>
      <c r="AF329" s="2">
        <f t="shared" si="49"/>
        <v>0</v>
      </c>
      <c r="AG329" s="2">
        <f t="shared" si="50"/>
        <v>0</v>
      </c>
      <c r="AH329" s="1">
        <f t="shared" si="51"/>
        <v>0</v>
      </c>
    </row>
    <row r="330" spans="1:34" x14ac:dyDescent="0.55000000000000004">
      <c r="A330">
        <v>17159606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1.91232204725045E-3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X330" s="2">
        <f t="shared" si="45"/>
        <v>1.91232204725045E-3</v>
      </c>
      <c r="Y330" s="2">
        <f t="shared" si="46"/>
        <v>0</v>
      </c>
      <c r="Z330" s="2">
        <f>IF(Y330&gt;$W$1,HLOOKUP(Y330,B330:$U$1923,ROW($B$1924)-ROW($A330),FALSE),0)</f>
        <v>0</v>
      </c>
      <c r="AA330" s="2">
        <f t="shared" si="47"/>
        <v>0</v>
      </c>
      <c r="AB330" s="2">
        <f>VLOOKUP(A330,segment1_SB_quantity!$A$2:$B$1922,2,FALSE)</f>
        <v>6</v>
      </c>
      <c r="AC330" s="4">
        <f t="shared" si="52"/>
        <v>0.2019</v>
      </c>
      <c r="AD330">
        <f t="shared" si="48"/>
        <v>0</v>
      </c>
      <c r="AE330">
        <f t="shared" si="53"/>
        <v>0.83166700000000005</v>
      </c>
      <c r="AF330" s="2">
        <f t="shared" si="49"/>
        <v>0</v>
      </c>
      <c r="AG330" s="2">
        <f t="shared" si="50"/>
        <v>0</v>
      </c>
      <c r="AH330" s="1">
        <f t="shared" si="51"/>
        <v>0</v>
      </c>
    </row>
    <row r="331" spans="1:34" x14ac:dyDescent="0.55000000000000004">
      <c r="A331">
        <v>17159782</v>
      </c>
      <c r="B331" s="2">
        <v>0</v>
      </c>
      <c r="C331" s="2">
        <v>0</v>
      </c>
      <c r="D331" s="2">
        <v>4.98120813355062E-2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X331" s="2">
        <f t="shared" si="45"/>
        <v>4.98120813355062E-2</v>
      </c>
      <c r="Y331" s="2">
        <f t="shared" si="46"/>
        <v>0</v>
      </c>
      <c r="Z331" s="2">
        <f>IF(Y331&gt;$W$1,HLOOKUP(Y331,B331:$U$1923,ROW($B$1924)-ROW($A331),FALSE),0)</f>
        <v>0</v>
      </c>
      <c r="AA331" s="2">
        <f t="shared" si="47"/>
        <v>0</v>
      </c>
      <c r="AB331" s="2">
        <f>VLOOKUP(A331,segment1_SB_quantity!$A$2:$B$1922,2,FALSE)</f>
        <v>655</v>
      </c>
      <c r="AC331" s="4">
        <f t="shared" si="52"/>
        <v>0.2019</v>
      </c>
      <c r="AD331">
        <f t="shared" si="48"/>
        <v>0</v>
      </c>
      <c r="AE331">
        <f t="shared" si="53"/>
        <v>0.83166700000000005</v>
      </c>
      <c r="AF331" s="2">
        <f t="shared" si="49"/>
        <v>0</v>
      </c>
      <c r="AG331" s="2">
        <f t="shared" si="50"/>
        <v>0</v>
      </c>
      <c r="AH331" s="1">
        <f t="shared" si="51"/>
        <v>0</v>
      </c>
    </row>
    <row r="332" spans="1:34" x14ac:dyDescent="0.55000000000000004">
      <c r="A332">
        <v>17189675</v>
      </c>
      <c r="B332" s="2">
        <v>0</v>
      </c>
      <c r="C332" s="2">
        <v>0.30177564260710299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X332" s="2">
        <f t="shared" si="45"/>
        <v>0.30177564260710299</v>
      </c>
      <c r="Y332" s="2">
        <f t="shared" si="46"/>
        <v>0</v>
      </c>
      <c r="Z332" s="2">
        <f>IF(Y332&gt;$W$1,HLOOKUP(Y332,B332:$U$1923,ROW($B$1924)-ROW($A332),FALSE),0)</f>
        <v>0</v>
      </c>
      <c r="AA332" s="2">
        <f t="shared" si="47"/>
        <v>0</v>
      </c>
      <c r="AB332" s="2">
        <f>VLOOKUP(A332,segment1_SB_quantity!$A$2:$B$1922,2,FALSE)</f>
        <v>5</v>
      </c>
      <c r="AC332" s="4">
        <f t="shared" si="52"/>
        <v>0.2019</v>
      </c>
      <c r="AD332">
        <f t="shared" si="48"/>
        <v>0</v>
      </c>
      <c r="AE332">
        <f t="shared" si="53"/>
        <v>0.83166700000000005</v>
      </c>
      <c r="AF332" s="2">
        <f t="shared" si="49"/>
        <v>0</v>
      </c>
      <c r="AG332" s="2">
        <f t="shared" si="50"/>
        <v>0</v>
      </c>
      <c r="AH332" s="1">
        <f t="shared" si="51"/>
        <v>0</v>
      </c>
    </row>
    <row r="333" spans="1:34" x14ac:dyDescent="0.55000000000000004">
      <c r="A333">
        <v>17199977</v>
      </c>
      <c r="B333" s="2">
        <v>0</v>
      </c>
      <c r="C333" s="2">
        <v>0</v>
      </c>
      <c r="D333" s="2">
        <v>8.1941039390512199E-7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X333" s="2">
        <f t="shared" si="45"/>
        <v>8.1941039390512199E-7</v>
      </c>
      <c r="Y333" s="2">
        <f t="shared" si="46"/>
        <v>0</v>
      </c>
      <c r="Z333" s="2">
        <f>IF(Y333&gt;$W$1,HLOOKUP(Y333,B333:$U$1923,ROW($B$1924)-ROW($A333),FALSE),0)</f>
        <v>0</v>
      </c>
      <c r="AA333" s="2">
        <f t="shared" si="47"/>
        <v>0</v>
      </c>
      <c r="AB333" s="2">
        <f>VLOOKUP(A333,segment1_SB_quantity!$A$2:$B$1922,2,FALSE)</f>
        <v>52</v>
      </c>
      <c r="AC333" s="4">
        <f t="shared" si="52"/>
        <v>0.2019</v>
      </c>
      <c r="AD333">
        <f t="shared" si="48"/>
        <v>0</v>
      </c>
      <c r="AE333">
        <f t="shared" si="53"/>
        <v>0.83166700000000005</v>
      </c>
      <c r="AF333" s="2">
        <f t="shared" si="49"/>
        <v>0</v>
      </c>
      <c r="AG333" s="2">
        <f t="shared" si="50"/>
        <v>0</v>
      </c>
      <c r="AH333" s="1">
        <f t="shared" si="51"/>
        <v>0</v>
      </c>
    </row>
    <row r="334" spans="1:34" x14ac:dyDescent="0.55000000000000004">
      <c r="A334">
        <v>17219697</v>
      </c>
      <c r="B334" s="2">
        <v>0</v>
      </c>
      <c r="C334" s="2">
        <v>0</v>
      </c>
      <c r="D334" s="2">
        <v>0</v>
      </c>
      <c r="E334" s="2">
        <v>0</v>
      </c>
      <c r="F334" s="2">
        <v>4.1273108984756501E-2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X334" s="2">
        <f t="shared" si="45"/>
        <v>4.1273108984756501E-2</v>
      </c>
      <c r="Y334" s="2">
        <f t="shared" si="46"/>
        <v>0</v>
      </c>
      <c r="Z334" s="2">
        <f>IF(Y334&gt;$W$1,HLOOKUP(Y334,B334:$U$1923,ROW($B$1924)-ROW($A334),FALSE),0)</f>
        <v>0</v>
      </c>
      <c r="AA334" s="2">
        <f t="shared" si="47"/>
        <v>0</v>
      </c>
      <c r="AB334" s="2">
        <f>VLOOKUP(A334,segment1_SB_quantity!$A$2:$B$1922,2,FALSE)</f>
        <v>9</v>
      </c>
      <c r="AC334" s="4">
        <f t="shared" si="52"/>
        <v>0.2019</v>
      </c>
      <c r="AD334">
        <f t="shared" si="48"/>
        <v>0</v>
      </c>
      <c r="AE334">
        <f t="shared" si="53"/>
        <v>0.83166700000000005</v>
      </c>
      <c r="AF334" s="2">
        <f t="shared" si="49"/>
        <v>0</v>
      </c>
      <c r="AG334" s="2">
        <f t="shared" si="50"/>
        <v>0</v>
      </c>
      <c r="AH334" s="1">
        <f t="shared" si="51"/>
        <v>0</v>
      </c>
    </row>
    <row r="335" spans="1:34" x14ac:dyDescent="0.55000000000000004">
      <c r="A335">
        <v>17269835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0.56229630746539705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X335" s="2">
        <f t="shared" si="45"/>
        <v>0.56229630746539705</v>
      </c>
      <c r="Y335" s="2">
        <f t="shared" si="46"/>
        <v>0.56229630746539705</v>
      </c>
      <c r="Z335" s="2" t="str">
        <f>IF(Y335&gt;$W$1,HLOOKUP(Y335,B335:$U$1923,ROW($B$1924)-ROW($A335),FALSE),0)</f>
        <v>P_OL9</v>
      </c>
      <c r="AA335" s="2">
        <f t="shared" si="47"/>
        <v>0.42499999999999993</v>
      </c>
      <c r="AB335" s="2">
        <f>VLOOKUP(A335,segment1_SB_quantity!$A$2:$B$1922,2,FALSE)</f>
        <v>84</v>
      </c>
      <c r="AC335" s="4">
        <f t="shared" si="52"/>
        <v>0.2019</v>
      </c>
      <c r="AD335">
        <f t="shared" si="48"/>
        <v>16.959599999999998</v>
      </c>
      <c r="AE335">
        <f t="shared" si="53"/>
        <v>0.83166700000000005</v>
      </c>
      <c r="AF335" s="2">
        <f t="shared" si="49"/>
        <v>14.104739653199999</v>
      </c>
      <c r="AG335" s="2">
        <f t="shared" si="50"/>
        <v>5.9945143526099987</v>
      </c>
      <c r="AH335" s="1">
        <f t="shared" si="51"/>
        <v>2.3529411764705888</v>
      </c>
    </row>
    <row r="336" spans="1:34" x14ac:dyDescent="0.55000000000000004">
      <c r="A336">
        <v>17279985</v>
      </c>
      <c r="B336" s="2">
        <v>0.13781081190605801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X336" s="2">
        <f t="shared" si="45"/>
        <v>0.13781081190605801</v>
      </c>
      <c r="Y336" s="2">
        <f t="shared" si="46"/>
        <v>0</v>
      </c>
      <c r="Z336" s="2">
        <f>IF(Y336&gt;$W$1,HLOOKUP(Y336,B336:$U$1923,ROW($B$1924)-ROW($A336),FALSE),0)</f>
        <v>0</v>
      </c>
      <c r="AA336" s="2">
        <f t="shared" si="47"/>
        <v>0</v>
      </c>
      <c r="AB336" s="2">
        <f>VLOOKUP(A336,segment1_SB_quantity!$A$2:$B$1922,2,FALSE)</f>
        <v>1</v>
      </c>
      <c r="AC336" s="4">
        <f t="shared" si="52"/>
        <v>0.2019</v>
      </c>
      <c r="AD336">
        <f t="shared" si="48"/>
        <v>0</v>
      </c>
      <c r="AE336">
        <f t="shared" si="53"/>
        <v>0.83166700000000005</v>
      </c>
      <c r="AF336" s="2">
        <f t="shared" si="49"/>
        <v>0</v>
      </c>
      <c r="AG336" s="2">
        <f t="shared" si="50"/>
        <v>0</v>
      </c>
      <c r="AH336" s="1">
        <f t="shared" si="51"/>
        <v>0</v>
      </c>
    </row>
    <row r="337" spans="1:34" x14ac:dyDescent="0.55000000000000004">
      <c r="A337">
        <v>17289971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1.4106660892746E-2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X337" s="2">
        <f t="shared" si="45"/>
        <v>1.4106660892746E-2</v>
      </c>
      <c r="Y337" s="2">
        <f t="shared" si="46"/>
        <v>0</v>
      </c>
      <c r="Z337" s="2">
        <f>IF(Y337&gt;$W$1,HLOOKUP(Y337,B337:$U$1923,ROW($B$1924)-ROW($A337),FALSE),0)</f>
        <v>0</v>
      </c>
      <c r="AA337" s="2">
        <f t="shared" si="47"/>
        <v>0</v>
      </c>
      <c r="AB337" s="2">
        <f>VLOOKUP(A337,segment1_SB_quantity!$A$2:$B$1922,2,FALSE)</f>
        <v>2</v>
      </c>
      <c r="AC337" s="4">
        <f t="shared" si="52"/>
        <v>0.2019</v>
      </c>
      <c r="AD337">
        <f t="shared" si="48"/>
        <v>0</v>
      </c>
      <c r="AE337">
        <f t="shared" si="53"/>
        <v>0.83166700000000005</v>
      </c>
      <c r="AF337" s="2">
        <f t="shared" si="49"/>
        <v>0</v>
      </c>
      <c r="AG337" s="2">
        <f t="shared" si="50"/>
        <v>0</v>
      </c>
      <c r="AH337" s="1">
        <f t="shared" si="51"/>
        <v>0</v>
      </c>
    </row>
    <row r="338" spans="1:34" x14ac:dyDescent="0.55000000000000004">
      <c r="A338">
        <v>17349753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8.8009315711870992E-19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X338" s="2">
        <f t="shared" si="45"/>
        <v>8.8009315711870992E-19</v>
      </c>
      <c r="Y338" s="2">
        <f t="shared" si="46"/>
        <v>0</v>
      </c>
      <c r="Z338" s="2">
        <f>IF(Y338&gt;$W$1,HLOOKUP(Y338,B338:$U$1923,ROW($B$1924)-ROW($A338),FALSE),0)</f>
        <v>0</v>
      </c>
      <c r="AA338" s="2">
        <f t="shared" si="47"/>
        <v>0</v>
      </c>
      <c r="AB338" s="2">
        <f>VLOOKUP(A338,segment1_SB_quantity!$A$2:$B$1922,2,FALSE)</f>
        <v>3</v>
      </c>
      <c r="AC338" s="4">
        <f t="shared" si="52"/>
        <v>0.2019</v>
      </c>
      <c r="AD338">
        <f t="shared" si="48"/>
        <v>0</v>
      </c>
      <c r="AE338">
        <f t="shared" si="53"/>
        <v>0.83166700000000005</v>
      </c>
      <c r="AF338" s="2">
        <f t="shared" si="49"/>
        <v>0</v>
      </c>
      <c r="AG338" s="2">
        <f t="shared" si="50"/>
        <v>0</v>
      </c>
      <c r="AH338" s="1">
        <f t="shared" si="51"/>
        <v>0</v>
      </c>
    </row>
    <row r="339" spans="1:34" x14ac:dyDescent="0.55000000000000004">
      <c r="A339">
        <v>17409889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X339" s="2">
        <f t="shared" si="45"/>
        <v>0</v>
      </c>
      <c r="Y339" s="2">
        <f t="shared" si="46"/>
        <v>0</v>
      </c>
      <c r="Z339" s="2">
        <f>IF(Y339&gt;$W$1,HLOOKUP(Y339,B339:$U$1923,ROW($B$1924)-ROW($A339),FALSE),0)</f>
        <v>0</v>
      </c>
      <c r="AA339" s="2">
        <f t="shared" si="47"/>
        <v>0</v>
      </c>
      <c r="AB339" s="2">
        <f>VLOOKUP(A339,segment1_SB_quantity!$A$2:$B$1922,2,FALSE)</f>
        <v>22</v>
      </c>
      <c r="AC339" s="4">
        <f t="shared" si="52"/>
        <v>0.2019</v>
      </c>
      <c r="AD339">
        <f t="shared" si="48"/>
        <v>0</v>
      </c>
      <c r="AE339">
        <f t="shared" si="53"/>
        <v>0.83166700000000005</v>
      </c>
      <c r="AF339" s="2">
        <f t="shared" si="49"/>
        <v>0</v>
      </c>
      <c r="AG339" s="2">
        <f t="shared" si="50"/>
        <v>0</v>
      </c>
      <c r="AH339" s="1">
        <f t="shared" si="51"/>
        <v>0</v>
      </c>
    </row>
    <row r="340" spans="1:34" x14ac:dyDescent="0.55000000000000004">
      <c r="A340">
        <v>17599808</v>
      </c>
      <c r="B340" s="2">
        <v>6.7612234302088903E-2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X340" s="2">
        <f t="shared" si="45"/>
        <v>6.7612234302088903E-2</v>
      </c>
      <c r="Y340" s="2">
        <f t="shared" si="46"/>
        <v>0</v>
      </c>
      <c r="Z340" s="2">
        <f>IF(Y340&gt;$W$1,HLOOKUP(Y340,B340:$U$1923,ROW($B$1924)-ROW($A340),FALSE),0)</f>
        <v>0</v>
      </c>
      <c r="AA340" s="2">
        <f t="shared" si="47"/>
        <v>0</v>
      </c>
      <c r="AB340" s="2">
        <f>VLOOKUP(A340,segment1_SB_quantity!$A$2:$B$1922,2,FALSE)</f>
        <v>20</v>
      </c>
      <c r="AC340" s="4">
        <f t="shared" si="52"/>
        <v>0.2019</v>
      </c>
      <c r="AD340">
        <f t="shared" si="48"/>
        <v>0</v>
      </c>
      <c r="AE340">
        <f t="shared" si="53"/>
        <v>0.83166700000000005</v>
      </c>
      <c r="AF340" s="2">
        <f t="shared" si="49"/>
        <v>0</v>
      </c>
      <c r="AG340" s="2">
        <f t="shared" si="50"/>
        <v>0</v>
      </c>
      <c r="AH340" s="1">
        <f t="shared" si="51"/>
        <v>0</v>
      </c>
    </row>
    <row r="341" spans="1:34" x14ac:dyDescent="0.55000000000000004">
      <c r="A341">
        <v>17619922</v>
      </c>
      <c r="B341" s="2">
        <v>0</v>
      </c>
      <c r="C341" s="2">
        <v>0</v>
      </c>
      <c r="D341" s="2">
        <v>0</v>
      </c>
      <c r="E341" s="2">
        <v>0.99270966676977501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X341" s="2">
        <f t="shared" si="45"/>
        <v>0.99270966676977501</v>
      </c>
      <c r="Y341" s="2">
        <f t="shared" si="46"/>
        <v>0.99270966676977501</v>
      </c>
      <c r="Z341" s="2" t="str">
        <f>IF(Y341&gt;$W$1,HLOOKUP(Y341,B341:$U$1923,ROW($B$1924)-ROW($A341),FALSE),0)</f>
        <v>P_OL4</v>
      </c>
      <c r="AA341" s="2">
        <f t="shared" si="47"/>
        <v>0.17499999999999999</v>
      </c>
      <c r="AB341" s="2">
        <f>VLOOKUP(A341,segment1_SB_quantity!$A$2:$B$1922,2,FALSE)</f>
        <v>8</v>
      </c>
      <c r="AC341" s="4">
        <f t="shared" si="52"/>
        <v>0.2019</v>
      </c>
      <c r="AD341">
        <f t="shared" si="48"/>
        <v>1.6152</v>
      </c>
      <c r="AE341">
        <f t="shared" si="53"/>
        <v>0.83166700000000005</v>
      </c>
      <c r="AF341" s="2">
        <f t="shared" si="49"/>
        <v>1.3433085384000001</v>
      </c>
      <c r="AG341" s="2">
        <f t="shared" si="50"/>
        <v>0.23507899422</v>
      </c>
      <c r="AH341" s="1">
        <f t="shared" si="51"/>
        <v>5.7142857142857144</v>
      </c>
    </row>
    <row r="342" spans="1:34" x14ac:dyDescent="0.55000000000000004">
      <c r="A342">
        <v>17739616</v>
      </c>
      <c r="B342" s="2">
        <v>0</v>
      </c>
      <c r="C342" s="2">
        <v>0</v>
      </c>
      <c r="D342" s="2">
        <v>0</v>
      </c>
      <c r="E342" s="2">
        <v>2.6927557348775801E-2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X342" s="2">
        <f t="shared" si="45"/>
        <v>2.6927557348775801E-2</v>
      </c>
      <c r="Y342" s="2">
        <f t="shared" si="46"/>
        <v>0</v>
      </c>
      <c r="Z342" s="2">
        <f>IF(Y342&gt;$W$1,HLOOKUP(Y342,B342:$U$1923,ROW($B$1924)-ROW($A342),FALSE),0)</f>
        <v>0</v>
      </c>
      <c r="AA342" s="2">
        <f t="shared" si="47"/>
        <v>0</v>
      </c>
      <c r="AB342" s="2">
        <f>VLOOKUP(A342,segment1_SB_quantity!$A$2:$B$1922,2,FALSE)</f>
        <v>8</v>
      </c>
      <c r="AC342" s="4">
        <f t="shared" si="52"/>
        <v>0.2019</v>
      </c>
      <c r="AD342">
        <f t="shared" si="48"/>
        <v>0</v>
      </c>
      <c r="AE342">
        <f t="shared" si="53"/>
        <v>0.83166700000000005</v>
      </c>
      <c r="AF342" s="2">
        <f t="shared" si="49"/>
        <v>0</v>
      </c>
      <c r="AG342" s="2">
        <f t="shared" si="50"/>
        <v>0</v>
      </c>
      <c r="AH342" s="1">
        <f t="shared" si="51"/>
        <v>0</v>
      </c>
    </row>
    <row r="343" spans="1:34" x14ac:dyDescent="0.55000000000000004">
      <c r="A343">
        <v>17749886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3.21580069284574E-3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X343" s="2">
        <f t="shared" si="45"/>
        <v>3.21580069284574E-3</v>
      </c>
      <c r="Y343" s="2">
        <f t="shared" si="46"/>
        <v>0</v>
      </c>
      <c r="Z343" s="2">
        <f>IF(Y343&gt;$W$1,HLOOKUP(Y343,B343:$U$1923,ROW($B$1924)-ROW($A343),FALSE),0)</f>
        <v>0</v>
      </c>
      <c r="AA343" s="2">
        <f t="shared" si="47"/>
        <v>0</v>
      </c>
      <c r="AB343" s="2">
        <f>VLOOKUP(A343,segment1_SB_quantity!$A$2:$B$1922,2,FALSE)</f>
        <v>8</v>
      </c>
      <c r="AC343" s="4">
        <f t="shared" si="52"/>
        <v>0.2019</v>
      </c>
      <c r="AD343">
        <f t="shared" si="48"/>
        <v>0</v>
      </c>
      <c r="AE343">
        <f t="shared" si="53"/>
        <v>0.83166700000000005</v>
      </c>
      <c r="AF343" s="2">
        <f t="shared" si="49"/>
        <v>0</v>
      </c>
      <c r="AG343" s="2">
        <f t="shared" si="50"/>
        <v>0</v>
      </c>
      <c r="AH343" s="1">
        <f t="shared" si="51"/>
        <v>0</v>
      </c>
    </row>
    <row r="344" spans="1:34" x14ac:dyDescent="0.55000000000000004">
      <c r="A344">
        <v>17759647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X344" s="2">
        <f t="shared" si="45"/>
        <v>0</v>
      </c>
      <c r="Y344" s="2">
        <f t="shared" si="46"/>
        <v>0</v>
      </c>
      <c r="Z344" s="2">
        <f>IF(Y344&gt;$W$1,HLOOKUP(Y344,B344:$U$1923,ROW($B$1924)-ROW($A344),FALSE),0)</f>
        <v>0</v>
      </c>
      <c r="AA344" s="2">
        <f t="shared" si="47"/>
        <v>0</v>
      </c>
      <c r="AB344" s="2">
        <f>VLOOKUP(A344,segment1_SB_quantity!$A$2:$B$1922,2,FALSE)</f>
        <v>7</v>
      </c>
      <c r="AC344" s="4">
        <f t="shared" si="52"/>
        <v>0.2019</v>
      </c>
      <c r="AD344">
        <f t="shared" si="48"/>
        <v>0</v>
      </c>
      <c r="AE344">
        <f t="shared" si="53"/>
        <v>0.83166700000000005</v>
      </c>
      <c r="AF344" s="2">
        <f t="shared" si="49"/>
        <v>0</v>
      </c>
      <c r="AG344" s="2">
        <f t="shared" si="50"/>
        <v>0</v>
      </c>
      <c r="AH344" s="1">
        <f t="shared" si="51"/>
        <v>0</v>
      </c>
    </row>
    <row r="345" spans="1:34" x14ac:dyDescent="0.55000000000000004">
      <c r="A345">
        <v>17799733</v>
      </c>
      <c r="B345" s="2">
        <v>0</v>
      </c>
      <c r="C345" s="2">
        <v>0</v>
      </c>
      <c r="D345" s="2">
        <v>0</v>
      </c>
      <c r="E345" s="2">
        <v>0.115223883502652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X345" s="2">
        <f t="shared" si="45"/>
        <v>0.115223883502652</v>
      </c>
      <c r="Y345" s="2">
        <f t="shared" si="46"/>
        <v>0</v>
      </c>
      <c r="Z345" s="2">
        <f>IF(Y345&gt;$W$1,HLOOKUP(Y345,B345:$U$1923,ROW($B$1924)-ROW($A345),FALSE),0)</f>
        <v>0</v>
      </c>
      <c r="AA345" s="2">
        <f t="shared" si="47"/>
        <v>0</v>
      </c>
      <c r="AB345" s="2">
        <f>VLOOKUP(A345,segment1_SB_quantity!$A$2:$B$1922,2,FALSE)</f>
        <v>28</v>
      </c>
      <c r="AC345" s="4">
        <f t="shared" si="52"/>
        <v>0.2019</v>
      </c>
      <c r="AD345">
        <f t="shared" si="48"/>
        <v>0</v>
      </c>
      <c r="AE345">
        <f t="shared" si="53"/>
        <v>0.83166700000000005</v>
      </c>
      <c r="AF345" s="2">
        <f t="shared" si="49"/>
        <v>0</v>
      </c>
      <c r="AG345" s="2">
        <f t="shared" si="50"/>
        <v>0</v>
      </c>
      <c r="AH345" s="1">
        <f t="shared" si="51"/>
        <v>0</v>
      </c>
    </row>
    <row r="346" spans="1:34" x14ac:dyDescent="0.55000000000000004">
      <c r="A346">
        <v>17849930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1.71240810820091E-2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X346" s="2">
        <f t="shared" si="45"/>
        <v>1.71240810820091E-2</v>
      </c>
      <c r="Y346" s="2">
        <f t="shared" si="46"/>
        <v>0</v>
      </c>
      <c r="Z346" s="2">
        <f>IF(Y346&gt;$W$1,HLOOKUP(Y346,B346:$U$1923,ROW($B$1924)-ROW($A346),FALSE),0)</f>
        <v>0</v>
      </c>
      <c r="AA346" s="2">
        <f t="shared" si="47"/>
        <v>0</v>
      </c>
      <c r="AB346" s="2">
        <f>VLOOKUP(A346,segment1_SB_quantity!$A$2:$B$1922,2,FALSE)</f>
        <v>83</v>
      </c>
      <c r="AC346" s="4">
        <f t="shared" si="52"/>
        <v>0.2019</v>
      </c>
      <c r="AD346">
        <f t="shared" si="48"/>
        <v>0</v>
      </c>
      <c r="AE346">
        <f t="shared" si="53"/>
        <v>0.83166700000000005</v>
      </c>
      <c r="AF346" s="2">
        <f t="shared" si="49"/>
        <v>0</v>
      </c>
      <c r="AG346" s="2">
        <f t="shared" si="50"/>
        <v>0</v>
      </c>
      <c r="AH346" s="1">
        <f t="shared" si="51"/>
        <v>0</v>
      </c>
    </row>
    <row r="347" spans="1:34" x14ac:dyDescent="0.55000000000000004">
      <c r="A347">
        <v>17889753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2.63165548183476E-2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X347" s="2">
        <f t="shared" si="45"/>
        <v>2.63165548183476E-2</v>
      </c>
      <c r="Y347" s="2">
        <f t="shared" si="46"/>
        <v>0</v>
      </c>
      <c r="Z347" s="2">
        <f>IF(Y347&gt;$W$1,HLOOKUP(Y347,B347:$U$1923,ROW($B$1924)-ROW($A347),FALSE),0)</f>
        <v>0</v>
      </c>
      <c r="AA347" s="2">
        <f t="shared" si="47"/>
        <v>0</v>
      </c>
      <c r="AB347" s="2">
        <f>VLOOKUP(A347,segment1_SB_quantity!$A$2:$B$1922,2,FALSE)</f>
        <v>20</v>
      </c>
      <c r="AC347" s="4">
        <f t="shared" si="52"/>
        <v>0.2019</v>
      </c>
      <c r="AD347">
        <f t="shared" si="48"/>
        <v>0</v>
      </c>
      <c r="AE347">
        <f t="shared" si="53"/>
        <v>0.83166700000000005</v>
      </c>
      <c r="AF347" s="2">
        <f t="shared" si="49"/>
        <v>0</v>
      </c>
      <c r="AG347" s="2">
        <f t="shared" si="50"/>
        <v>0</v>
      </c>
      <c r="AH347" s="1">
        <f t="shared" si="51"/>
        <v>0</v>
      </c>
    </row>
    <row r="348" spans="1:34" x14ac:dyDescent="0.55000000000000004">
      <c r="A348">
        <v>18129832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4.4742966128436402E-2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X348" s="2">
        <f t="shared" si="45"/>
        <v>4.4742966128436402E-2</v>
      </c>
      <c r="Y348" s="2">
        <f t="shared" si="46"/>
        <v>0</v>
      </c>
      <c r="Z348" s="2">
        <f>IF(Y348&gt;$W$1,HLOOKUP(Y348,B348:$U$1923,ROW($B$1924)-ROW($A348),FALSE),0)</f>
        <v>0</v>
      </c>
      <c r="AA348" s="2">
        <f t="shared" si="47"/>
        <v>0</v>
      </c>
      <c r="AB348" s="2">
        <f>VLOOKUP(A348,segment1_SB_quantity!$A$2:$B$1922,2,FALSE)</f>
        <v>156</v>
      </c>
      <c r="AC348" s="4">
        <f t="shared" si="52"/>
        <v>0.2019</v>
      </c>
      <c r="AD348">
        <f t="shared" si="48"/>
        <v>0</v>
      </c>
      <c r="AE348">
        <f t="shared" si="53"/>
        <v>0.83166700000000005</v>
      </c>
      <c r="AF348" s="2">
        <f t="shared" si="49"/>
        <v>0</v>
      </c>
      <c r="AG348" s="2">
        <f t="shared" si="50"/>
        <v>0</v>
      </c>
      <c r="AH348" s="1">
        <f t="shared" si="51"/>
        <v>0</v>
      </c>
    </row>
    <row r="349" spans="1:34" x14ac:dyDescent="0.55000000000000004">
      <c r="A349">
        <v>18149540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1.8304604664373201E-2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X349" s="2">
        <f t="shared" si="45"/>
        <v>1.8304604664373201E-2</v>
      </c>
      <c r="Y349" s="2">
        <f t="shared" si="46"/>
        <v>0</v>
      </c>
      <c r="Z349" s="2">
        <f>IF(Y349&gt;$W$1,HLOOKUP(Y349,B349:$U$1923,ROW($B$1924)-ROW($A349),FALSE),0)</f>
        <v>0</v>
      </c>
      <c r="AA349" s="2">
        <f t="shared" si="47"/>
        <v>0</v>
      </c>
      <c r="AB349" s="2">
        <f>VLOOKUP(A349,segment1_SB_quantity!$A$2:$B$1922,2,FALSE)</f>
        <v>23</v>
      </c>
      <c r="AC349" s="4">
        <f t="shared" si="52"/>
        <v>0.2019</v>
      </c>
      <c r="AD349">
        <f t="shared" si="48"/>
        <v>0</v>
      </c>
      <c r="AE349">
        <f t="shared" si="53"/>
        <v>0.83166700000000005</v>
      </c>
      <c r="AF349" s="2">
        <f t="shared" si="49"/>
        <v>0</v>
      </c>
      <c r="AG349" s="2">
        <f t="shared" si="50"/>
        <v>0</v>
      </c>
      <c r="AH349" s="1">
        <f t="shared" si="51"/>
        <v>0</v>
      </c>
    </row>
    <row r="350" spans="1:34" x14ac:dyDescent="0.55000000000000004">
      <c r="A350">
        <v>18179799</v>
      </c>
      <c r="B350" s="2">
        <v>0</v>
      </c>
      <c r="C350" s="2">
        <v>0</v>
      </c>
      <c r="D350" s="2">
        <v>5.1990736584512601E-54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X350" s="2">
        <f t="shared" si="45"/>
        <v>5.1990736584512601E-54</v>
      </c>
      <c r="Y350" s="2">
        <f t="shared" si="46"/>
        <v>0</v>
      </c>
      <c r="Z350" s="2">
        <f>IF(Y350&gt;$W$1,HLOOKUP(Y350,B350:$U$1923,ROW($B$1924)-ROW($A350),FALSE),0)</f>
        <v>0</v>
      </c>
      <c r="AA350" s="2">
        <f t="shared" si="47"/>
        <v>0</v>
      </c>
      <c r="AB350" s="2">
        <f>VLOOKUP(A350,segment1_SB_quantity!$A$2:$B$1922,2,FALSE)</f>
        <v>19</v>
      </c>
      <c r="AC350" s="4">
        <f t="shared" si="52"/>
        <v>0.2019</v>
      </c>
      <c r="AD350">
        <f t="shared" si="48"/>
        <v>0</v>
      </c>
      <c r="AE350">
        <f t="shared" si="53"/>
        <v>0.83166700000000005</v>
      </c>
      <c r="AF350" s="2">
        <f t="shared" si="49"/>
        <v>0</v>
      </c>
      <c r="AG350" s="2">
        <f t="shared" si="50"/>
        <v>0</v>
      </c>
      <c r="AH350" s="1">
        <f t="shared" si="51"/>
        <v>0</v>
      </c>
    </row>
    <row r="351" spans="1:34" x14ac:dyDescent="0.55000000000000004">
      <c r="A351">
        <v>18229557</v>
      </c>
      <c r="B351" s="2">
        <v>0</v>
      </c>
      <c r="C351" s="2">
        <v>0</v>
      </c>
      <c r="D351" s="2">
        <v>0</v>
      </c>
      <c r="E351" s="2">
        <v>4.3325299102710602E-2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X351" s="2">
        <f t="shared" si="45"/>
        <v>4.3325299102710602E-2</v>
      </c>
      <c r="Y351" s="2">
        <f t="shared" si="46"/>
        <v>0</v>
      </c>
      <c r="Z351" s="2">
        <f>IF(Y351&gt;$W$1,HLOOKUP(Y351,B351:$U$1923,ROW($B$1924)-ROW($A351),FALSE),0)</f>
        <v>0</v>
      </c>
      <c r="AA351" s="2">
        <f t="shared" si="47"/>
        <v>0</v>
      </c>
      <c r="AB351" s="2">
        <f>VLOOKUP(A351,segment1_SB_quantity!$A$2:$B$1922,2,FALSE)</f>
        <v>77</v>
      </c>
      <c r="AC351" s="4">
        <f t="shared" si="52"/>
        <v>0.2019</v>
      </c>
      <c r="AD351">
        <f t="shared" si="48"/>
        <v>0</v>
      </c>
      <c r="AE351">
        <f t="shared" si="53"/>
        <v>0.83166700000000005</v>
      </c>
      <c r="AF351" s="2">
        <f t="shared" si="49"/>
        <v>0</v>
      </c>
      <c r="AG351" s="2">
        <f t="shared" si="50"/>
        <v>0</v>
      </c>
      <c r="AH351" s="1">
        <f t="shared" si="51"/>
        <v>0</v>
      </c>
    </row>
    <row r="352" spans="1:34" x14ac:dyDescent="0.55000000000000004">
      <c r="A352">
        <v>18249950</v>
      </c>
      <c r="B352" s="2">
        <v>9.1656542947976297E-14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X352" s="2">
        <f t="shared" si="45"/>
        <v>9.1656542947976297E-14</v>
      </c>
      <c r="Y352" s="2">
        <f t="shared" si="46"/>
        <v>0</v>
      </c>
      <c r="Z352" s="2">
        <f>IF(Y352&gt;$W$1,HLOOKUP(Y352,B352:$U$1923,ROW($B$1924)-ROW($A352),FALSE),0)</f>
        <v>0</v>
      </c>
      <c r="AA352" s="2">
        <f t="shared" si="47"/>
        <v>0</v>
      </c>
      <c r="AB352" s="2">
        <f>VLOOKUP(A352,segment1_SB_quantity!$A$2:$B$1922,2,FALSE)</f>
        <v>6</v>
      </c>
      <c r="AC352" s="4">
        <f t="shared" si="52"/>
        <v>0.2019</v>
      </c>
      <c r="AD352">
        <f t="shared" si="48"/>
        <v>0</v>
      </c>
      <c r="AE352">
        <f t="shared" si="53"/>
        <v>0.83166700000000005</v>
      </c>
      <c r="AF352" s="2">
        <f t="shared" si="49"/>
        <v>0</v>
      </c>
      <c r="AG352" s="2">
        <f t="shared" si="50"/>
        <v>0</v>
      </c>
      <c r="AH352" s="1">
        <f t="shared" si="51"/>
        <v>0</v>
      </c>
    </row>
    <row r="353" spans="1:34" x14ac:dyDescent="0.55000000000000004">
      <c r="A353">
        <v>18259541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1.01682661048748E-16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X353" s="2">
        <f t="shared" si="45"/>
        <v>1.01682661048748E-16</v>
      </c>
      <c r="Y353" s="2">
        <f t="shared" si="46"/>
        <v>0</v>
      </c>
      <c r="Z353" s="2">
        <f>IF(Y353&gt;$W$1,HLOOKUP(Y353,B353:$U$1923,ROW($B$1924)-ROW($A353),FALSE),0)</f>
        <v>0</v>
      </c>
      <c r="AA353" s="2">
        <f t="shared" si="47"/>
        <v>0</v>
      </c>
      <c r="AB353" s="2">
        <f>VLOOKUP(A353,segment1_SB_quantity!$A$2:$B$1922,2,FALSE)</f>
        <v>3</v>
      </c>
      <c r="AC353" s="4">
        <f t="shared" si="52"/>
        <v>0.2019</v>
      </c>
      <c r="AD353">
        <f t="shared" si="48"/>
        <v>0</v>
      </c>
      <c r="AE353">
        <f t="shared" si="53"/>
        <v>0.83166700000000005</v>
      </c>
      <c r="AF353" s="2">
        <f t="shared" si="49"/>
        <v>0</v>
      </c>
      <c r="AG353" s="2">
        <f t="shared" si="50"/>
        <v>0</v>
      </c>
      <c r="AH353" s="1">
        <f t="shared" si="51"/>
        <v>0</v>
      </c>
    </row>
    <row r="354" spans="1:34" x14ac:dyDescent="0.55000000000000004">
      <c r="A354">
        <v>18309830</v>
      </c>
      <c r="B354" s="2">
        <v>0</v>
      </c>
      <c r="C354" s="2">
        <v>0</v>
      </c>
      <c r="D354" s="2">
        <v>0</v>
      </c>
      <c r="E354" s="2">
        <v>0</v>
      </c>
      <c r="F354" s="2">
        <v>2.3804644302270202E-2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X354" s="2">
        <f t="shared" si="45"/>
        <v>2.3804644302270202E-2</v>
      </c>
      <c r="Y354" s="2">
        <f t="shared" si="46"/>
        <v>0</v>
      </c>
      <c r="Z354" s="2">
        <f>IF(Y354&gt;$W$1,HLOOKUP(Y354,B354:$U$1923,ROW($B$1924)-ROW($A354),FALSE),0)</f>
        <v>0</v>
      </c>
      <c r="AA354" s="2">
        <f t="shared" si="47"/>
        <v>0</v>
      </c>
      <c r="AB354" s="2">
        <f>VLOOKUP(A354,segment1_SB_quantity!$A$2:$B$1922,2,FALSE)</f>
        <v>11</v>
      </c>
      <c r="AC354" s="4">
        <f t="shared" si="52"/>
        <v>0.2019</v>
      </c>
      <c r="AD354">
        <f t="shared" si="48"/>
        <v>0</v>
      </c>
      <c r="AE354">
        <f t="shared" si="53"/>
        <v>0.83166700000000005</v>
      </c>
      <c r="AF354" s="2">
        <f t="shared" si="49"/>
        <v>0</v>
      </c>
      <c r="AG354" s="2">
        <f t="shared" si="50"/>
        <v>0</v>
      </c>
      <c r="AH354" s="1">
        <f t="shared" si="51"/>
        <v>0</v>
      </c>
    </row>
    <row r="355" spans="1:34" x14ac:dyDescent="0.55000000000000004">
      <c r="A355">
        <v>18409710</v>
      </c>
      <c r="B355" s="2">
        <v>0</v>
      </c>
      <c r="C355" s="2">
        <v>0</v>
      </c>
      <c r="D355" s="2">
        <v>0.55094414604693798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X355" s="2">
        <f t="shared" si="45"/>
        <v>0.55094414604693798</v>
      </c>
      <c r="Y355" s="2">
        <f t="shared" si="46"/>
        <v>0.55094414604693798</v>
      </c>
      <c r="Z355" s="2" t="str">
        <f>IF(Y355&gt;$W$1,HLOOKUP(Y355,B355:$U$1923,ROW($B$1924)-ROW($A355),FALSE),0)</f>
        <v>P_OL3</v>
      </c>
      <c r="AA355" s="2">
        <f t="shared" si="47"/>
        <v>0.125</v>
      </c>
      <c r="AB355" s="2">
        <f>VLOOKUP(A355,segment1_SB_quantity!$A$2:$B$1922,2,FALSE)</f>
        <v>172</v>
      </c>
      <c r="AC355" s="4">
        <f t="shared" si="52"/>
        <v>0.2019</v>
      </c>
      <c r="AD355">
        <f t="shared" si="48"/>
        <v>34.726799999999997</v>
      </c>
      <c r="AE355">
        <f t="shared" si="53"/>
        <v>0.83166700000000005</v>
      </c>
      <c r="AF355" s="2">
        <f t="shared" si="49"/>
        <v>28.8811335756</v>
      </c>
      <c r="AG355" s="2">
        <f t="shared" si="50"/>
        <v>3.61014169695</v>
      </c>
      <c r="AH355" s="1">
        <f t="shared" si="51"/>
        <v>8</v>
      </c>
    </row>
    <row r="356" spans="1:34" x14ac:dyDescent="0.55000000000000004">
      <c r="A356">
        <v>18409815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X356" s="2">
        <f t="shared" si="45"/>
        <v>0</v>
      </c>
      <c r="Y356" s="2">
        <f t="shared" si="46"/>
        <v>0</v>
      </c>
      <c r="Z356" s="2">
        <f>IF(Y356&gt;$W$1,HLOOKUP(Y356,B356:$U$1923,ROW($B$1924)-ROW($A356),FALSE),0)</f>
        <v>0</v>
      </c>
      <c r="AA356" s="2">
        <f t="shared" si="47"/>
        <v>0</v>
      </c>
      <c r="AB356" s="2">
        <f>VLOOKUP(A356,segment1_SB_quantity!$A$2:$B$1922,2,FALSE)</f>
        <v>246</v>
      </c>
      <c r="AC356" s="4">
        <f t="shared" si="52"/>
        <v>0.2019</v>
      </c>
      <c r="AD356">
        <f t="shared" si="48"/>
        <v>0</v>
      </c>
      <c r="AE356">
        <f t="shared" si="53"/>
        <v>0.83166700000000005</v>
      </c>
      <c r="AF356" s="2">
        <f t="shared" si="49"/>
        <v>0</v>
      </c>
      <c r="AG356" s="2">
        <f t="shared" si="50"/>
        <v>0</v>
      </c>
      <c r="AH356" s="1">
        <f t="shared" si="51"/>
        <v>0</v>
      </c>
    </row>
    <row r="357" spans="1:34" x14ac:dyDescent="0.55000000000000004">
      <c r="A357">
        <v>18419746</v>
      </c>
      <c r="B357" s="2">
        <v>0.19465934598100901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X357" s="2">
        <f t="shared" si="45"/>
        <v>0.19465934598100901</v>
      </c>
      <c r="Y357" s="2">
        <f t="shared" si="46"/>
        <v>0</v>
      </c>
      <c r="Z357" s="2">
        <f>IF(Y357&gt;$W$1,HLOOKUP(Y357,B357:$U$1923,ROW($B$1924)-ROW($A357),FALSE),0)</f>
        <v>0</v>
      </c>
      <c r="AA357" s="2">
        <f t="shared" si="47"/>
        <v>0</v>
      </c>
      <c r="AB357" s="2">
        <f>VLOOKUP(A357,segment1_SB_quantity!$A$2:$B$1922,2,FALSE)</f>
        <v>1</v>
      </c>
      <c r="AC357" s="4">
        <f t="shared" si="52"/>
        <v>0.2019</v>
      </c>
      <c r="AD357">
        <f t="shared" si="48"/>
        <v>0</v>
      </c>
      <c r="AE357">
        <f t="shared" si="53"/>
        <v>0.83166700000000005</v>
      </c>
      <c r="AF357" s="2">
        <f t="shared" si="49"/>
        <v>0</v>
      </c>
      <c r="AG357" s="2">
        <f t="shared" si="50"/>
        <v>0</v>
      </c>
      <c r="AH357" s="1">
        <f t="shared" si="51"/>
        <v>0</v>
      </c>
    </row>
    <row r="358" spans="1:34" x14ac:dyDescent="0.55000000000000004">
      <c r="A358">
        <v>18539923</v>
      </c>
      <c r="B358" s="2">
        <v>0</v>
      </c>
      <c r="C358" s="2">
        <v>0</v>
      </c>
      <c r="D358" s="2">
        <v>0</v>
      </c>
      <c r="E358" s="2">
        <v>0</v>
      </c>
      <c r="F358" s="2">
        <v>2.7480721867438499E-2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X358" s="2">
        <f t="shared" si="45"/>
        <v>2.7480721867438499E-2</v>
      </c>
      <c r="Y358" s="2">
        <f t="shared" si="46"/>
        <v>0</v>
      </c>
      <c r="Z358" s="2">
        <f>IF(Y358&gt;$W$1,HLOOKUP(Y358,B358:$U$1923,ROW($B$1924)-ROW($A358),FALSE),0)</f>
        <v>0</v>
      </c>
      <c r="AA358" s="2">
        <f t="shared" si="47"/>
        <v>0</v>
      </c>
      <c r="AB358" s="2">
        <f>VLOOKUP(A358,segment1_SB_quantity!$A$2:$B$1922,2,FALSE)</f>
        <v>27</v>
      </c>
      <c r="AC358" s="4">
        <f t="shared" si="52"/>
        <v>0.2019</v>
      </c>
      <c r="AD358">
        <f t="shared" si="48"/>
        <v>0</v>
      </c>
      <c r="AE358">
        <f t="shared" si="53"/>
        <v>0.83166700000000005</v>
      </c>
      <c r="AF358" s="2">
        <f t="shared" si="49"/>
        <v>0</v>
      </c>
      <c r="AG358" s="2">
        <f t="shared" si="50"/>
        <v>0</v>
      </c>
      <c r="AH358" s="1">
        <f t="shared" si="51"/>
        <v>0</v>
      </c>
    </row>
    <row r="359" spans="1:34" x14ac:dyDescent="0.55000000000000004">
      <c r="A359">
        <v>18579998</v>
      </c>
      <c r="B359" s="2">
        <v>4.0344662226907101E-2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X359" s="2">
        <f t="shared" si="45"/>
        <v>4.0344662226907101E-2</v>
      </c>
      <c r="Y359" s="2">
        <f t="shared" si="46"/>
        <v>0</v>
      </c>
      <c r="Z359" s="2">
        <f>IF(Y359&gt;$W$1,HLOOKUP(Y359,B359:$U$1923,ROW($B$1924)-ROW($A359),FALSE),0)</f>
        <v>0</v>
      </c>
      <c r="AA359" s="2">
        <f t="shared" si="47"/>
        <v>0</v>
      </c>
      <c r="AB359" s="2">
        <f>VLOOKUP(A359,segment1_SB_quantity!$A$2:$B$1922,2,FALSE)</f>
        <v>2</v>
      </c>
      <c r="AC359" s="4">
        <f t="shared" si="52"/>
        <v>0.2019</v>
      </c>
      <c r="AD359">
        <f t="shared" si="48"/>
        <v>0</v>
      </c>
      <c r="AE359">
        <f t="shared" si="53"/>
        <v>0.83166700000000005</v>
      </c>
      <c r="AF359" s="2">
        <f t="shared" si="49"/>
        <v>0</v>
      </c>
      <c r="AG359" s="2">
        <f t="shared" si="50"/>
        <v>0</v>
      </c>
      <c r="AH359" s="1">
        <f t="shared" si="51"/>
        <v>0</v>
      </c>
    </row>
    <row r="360" spans="1:34" x14ac:dyDescent="0.55000000000000004">
      <c r="A360">
        <v>18919651</v>
      </c>
      <c r="B360" s="2">
        <v>0</v>
      </c>
      <c r="C360" s="2">
        <v>1.6577278557787401E-30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X360" s="2">
        <f t="shared" si="45"/>
        <v>1.6577278557787401E-30</v>
      </c>
      <c r="Y360" s="2">
        <f t="shared" si="46"/>
        <v>0</v>
      </c>
      <c r="Z360" s="2">
        <f>IF(Y360&gt;$W$1,HLOOKUP(Y360,B360:$U$1923,ROW($B$1924)-ROW($A360),FALSE),0)</f>
        <v>0</v>
      </c>
      <c r="AA360" s="2">
        <f t="shared" si="47"/>
        <v>0</v>
      </c>
      <c r="AB360" s="2">
        <f>VLOOKUP(A360,segment1_SB_quantity!$A$2:$B$1922,2,FALSE)</f>
        <v>22</v>
      </c>
      <c r="AC360" s="4">
        <f t="shared" si="52"/>
        <v>0.2019</v>
      </c>
      <c r="AD360">
        <f t="shared" si="48"/>
        <v>0</v>
      </c>
      <c r="AE360">
        <f t="shared" si="53"/>
        <v>0.83166700000000005</v>
      </c>
      <c r="AF360" s="2">
        <f t="shared" si="49"/>
        <v>0</v>
      </c>
      <c r="AG360" s="2">
        <f t="shared" si="50"/>
        <v>0</v>
      </c>
      <c r="AH360" s="1">
        <f t="shared" si="51"/>
        <v>0</v>
      </c>
    </row>
    <row r="361" spans="1:34" x14ac:dyDescent="0.55000000000000004">
      <c r="A361">
        <v>18919757</v>
      </c>
      <c r="B361" s="2">
        <v>0</v>
      </c>
      <c r="C361" s="2">
        <v>0</v>
      </c>
      <c r="D361" s="2">
        <v>0.33142503786535299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X361" s="2">
        <f t="shared" si="45"/>
        <v>0.33142503786535299</v>
      </c>
      <c r="Y361" s="2">
        <f t="shared" si="46"/>
        <v>0</v>
      </c>
      <c r="Z361" s="2">
        <f>IF(Y361&gt;$W$1,HLOOKUP(Y361,B361:$U$1923,ROW($B$1924)-ROW($A361),FALSE),0)</f>
        <v>0</v>
      </c>
      <c r="AA361" s="2">
        <f t="shared" si="47"/>
        <v>0</v>
      </c>
      <c r="AB361" s="2">
        <f>VLOOKUP(A361,segment1_SB_quantity!$A$2:$B$1922,2,FALSE)</f>
        <v>9</v>
      </c>
      <c r="AC361" s="4">
        <f t="shared" si="52"/>
        <v>0.2019</v>
      </c>
      <c r="AD361">
        <f t="shared" si="48"/>
        <v>0</v>
      </c>
      <c r="AE361">
        <f t="shared" si="53"/>
        <v>0.83166700000000005</v>
      </c>
      <c r="AF361" s="2">
        <f t="shared" si="49"/>
        <v>0</v>
      </c>
      <c r="AG361" s="2">
        <f t="shared" si="50"/>
        <v>0</v>
      </c>
      <c r="AH361" s="1">
        <f t="shared" si="51"/>
        <v>0</v>
      </c>
    </row>
    <row r="362" spans="1:34" x14ac:dyDescent="0.55000000000000004">
      <c r="A362">
        <v>18939947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5.75306378833675E-2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X362" s="2">
        <f t="shared" si="45"/>
        <v>5.75306378833675E-2</v>
      </c>
      <c r="Y362" s="2">
        <f t="shared" si="46"/>
        <v>0</v>
      </c>
      <c r="Z362" s="2">
        <f>IF(Y362&gt;$W$1,HLOOKUP(Y362,B362:$U$1923,ROW($B$1924)-ROW($A362),FALSE),0)</f>
        <v>0</v>
      </c>
      <c r="AA362" s="2">
        <f t="shared" si="47"/>
        <v>0</v>
      </c>
      <c r="AB362" s="2">
        <f>VLOOKUP(A362,segment1_SB_quantity!$A$2:$B$1922,2,FALSE)</f>
        <v>99</v>
      </c>
      <c r="AC362" s="4">
        <f t="shared" si="52"/>
        <v>0.2019</v>
      </c>
      <c r="AD362">
        <f t="shared" si="48"/>
        <v>0</v>
      </c>
      <c r="AE362">
        <f t="shared" si="53"/>
        <v>0.83166700000000005</v>
      </c>
      <c r="AF362" s="2">
        <f t="shared" si="49"/>
        <v>0</v>
      </c>
      <c r="AG362" s="2">
        <f t="shared" si="50"/>
        <v>0</v>
      </c>
      <c r="AH362" s="1">
        <f t="shared" si="51"/>
        <v>0</v>
      </c>
    </row>
    <row r="363" spans="1:34" x14ac:dyDescent="0.55000000000000004">
      <c r="A363">
        <v>19039659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2.6818188772941899E-3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X363" s="2">
        <f t="shared" si="45"/>
        <v>2.6818188772941899E-3</v>
      </c>
      <c r="Y363" s="2">
        <f t="shared" si="46"/>
        <v>0</v>
      </c>
      <c r="Z363" s="2">
        <f>IF(Y363&gt;$W$1,HLOOKUP(Y363,B363:$U$1923,ROW($B$1924)-ROW($A363),FALSE),0)</f>
        <v>0</v>
      </c>
      <c r="AA363" s="2">
        <f t="shared" si="47"/>
        <v>0</v>
      </c>
      <c r="AB363" s="2">
        <f>VLOOKUP(A363,segment1_SB_quantity!$A$2:$B$1922,2,FALSE)</f>
        <v>115</v>
      </c>
      <c r="AC363" s="4">
        <f t="shared" si="52"/>
        <v>0.2019</v>
      </c>
      <c r="AD363">
        <f t="shared" si="48"/>
        <v>0</v>
      </c>
      <c r="AE363">
        <f t="shared" si="53"/>
        <v>0.83166700000000005</v>
      </c>
      <c r="AF363" s="2">
        <f t="shared" si="49"/>
        <v>0</v>
      </c>
      <c r="AG363" s="2">
        <f t="shared" si="50"/>
        <v>0</v>
      </c>
      <c r="AH363" s="1">
        <f t="shared" si="51"/>
        <v>0</v>
      </c>
    </row>
    <row r="364" spans="1:34" x14ac:dyDescent="0.55000000000000004">
      <c r="A364">
        <v>19139547</v>
      </c>
      <c r="B364" s="2">
        <v>0</v>
      </c>
      <c r="C364" s="2">
        <v>0</v>
      </c>
      <c r="D364" s="2">
        <v>0</v>
      </c>
      <c r="E364" s="2">
        <v>0</v>
      </c>
      <c r="F364" s="2">
        <v>2.46823159299909E-2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X364" s="2">
        <f t="shared" si="45"/>
        <v>2.46823159299909E-2</v>
      </c>
      <c r="Y364" s="2">
        <f t="shared" si="46"/>
        <v>0</v>
      </c>
      <c r="Z364" s="2">
        <f>IF(Y364&gt;$W$1,HLOOKUP(Y364,B364:$U$1923,ROW($B$1924)-ROW($A364),FALSE),0)</f>
        <v>0</v>
      </c>
      <c r="AA364" s="2">
        <f t="shared" si="47"/>
        <v>0</v>
      </c>
      <c r="AB364" s="2">
        <f>VLOOKUP(A364,segment1_SB_quantity!$A$2:$B$1922,2,FALSE)</f>
        <v>23</v>
      </c>
      <c r="AC364" s="4">
        <f t="shared" si="52"/>
        <v>0.2019</v>
      </c>
      <c r="AD364">
        <f t="shared" si="48"/>
        <v>0</v>
      </c>
      <c r="AE364">
        <f t="shared" si="53"/>
        <v>0.83166700000000005</v>
      </c>
      <c r="AF364" s="2">
        <f t="shared" si="49"/>
        <v>0</v>
      </c>
      <c r="AG364" s="2">
        <f t="shared" si="50"/>
        <v>0</v>
      </c>
      <c r="AH364" s="1">
        <f t="shared" si="51"/>
        <v>0</v>
      </c>
    </row>
    <row r="365" spans="1:34" x14ac:dyDescent="0.55000000000000004">
      <c r="A365">
        <v>19159878</v>
      </c>
      <c r="B365" s="2">
        <v>0.10432138233346699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X365" s="2">
        <f t="shared" si="45"/>
        <v>0.10432138233346699</v>
      </c>
      <c r="Y365" s="2">
        <f t="shared" si="46"/>
        <v>0</v>
      </c>
      <c r="Z365" s="2">
        <f>IF(Y365&gt;$W$1,HLOOKUP(Y365,B365:$U$1923,ROW($B$1924)-ROW($A365),FALSE),0)</f>
        <v>0</v>
      </c>
      <c r="AA365" s="2">
        <f t="shared" si="47"/>
        <v>0</v>
      </c>
      <c r="AB365" s="2">
        <f>VLOOKUP(A365,segment1_SB_quantity!$A$2:$B$1922,2,FALSE)</f>
        <v>6</v>
      </c>
      <c r="AC365" s="4">
        <f t="shared" si="52"/>
        <v>0.2019</v>
      </c>
      <c r="AD365">
        <f t="shared" si="48"/>
        <v>0</v>
      </c>
      <c r="AE365">
        <f t="shared" si="53"/>
        <v>0.83166700000000005</v>
      </c>
      <c r="AF365" s="2">
        <f t="shared" si="49"/>
        <v>0</v>
      </c>
      <c r="AG365" s="2">
        <f t="shared" si="50"/>
        <v>0</v>
      </c>
      <c r="AH365" s="1">
        <f t="shared" si="51"/>
        <v>0</v>
      </c>
    </row>
    <row r="366" spans="1:34" x14ac:dyDescent="0.55000000000000004">
      <c r="A366">
        <v>19199994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4.1267520801710703E-3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X366" s="2">
        <f t="shared" si="45"/>
        <v>4.1267520801710703E-3</v>
      </c>
      <c r="Y366" s="2">
        <f t="shared" si="46"/>
        <v>0</v>
      </c>
      <c r="Z366" s="2">
        <f>IF(Y366&gt;$W$1,HLOOKUP(Y366,B366:$U$1923,ROW($B$1924)-ROW($A366),FALSE),0)</f>
        <v>0</v>
      </c>
      <c r="AA366" s="2">
        <f t="shared" si="47"/>
        <v>0</v>
      </c>
      <c r="AB366" s="2">
        <f>VLOOKUP(A366,segment1_SB_quantity!$A$2:$B$1922,2,FALSE)</f>
        <v>3</v>
      </c>
      <c r="AC366" s="4">
        <f t="shared" si="52"/>
        <v>0.2019</v>
      </c>
      <c r="AD366">
        <f t="shared" si="48"/>
        <v>0</v>
      </c>
      <c r="AE366">
        <f t="shared" si="53"/>
        <v>0.83166700000000005</v>
      </c>
      <c r="AF366" s="2">
        <f t="shared" si="49"/>
        <v>0</v>
      </c>
      <c r="AG366" s="2">
        <f t="shared" si="50"/>
        <v>0</v>
      </c>
      <c r="AH366" s="1">
        <f t="shared" si="51"/>
        <v>0</v>
      </c>
    </row>
    <row r="367" spans="1:34" x14ac:dyDescent="0.55000000000000004">
      <c r="A367">
        <v>19229772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2.8903115059505098E-3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X367" s="2">
        <f t="shared" si="45"/>
        <v>2.8903115059505098E-3</v>
      </c>
      <c r="Y367" s="2">
        <f t="shared" si="46"/>
        <v>0</v>
      </c>
      <c r="Z367" s="2">
        <f>IF(Y367&gt;$W$1,HLOOKUP(Y367,B367:$U$1923,ROW($B$1924)-ROW($A367),FALSE),0)</f>
        <v>0</v>
      </c>
      <c r="AA367" s="2">
        <f t="shared" si="47"/>
        <v>0</v>
      </c>
      <c r="AB367" s="2">
        <f>VLOOKUP(A367,segment1_SB_quantity!$A$2:$B$1922,2,FALSE)</f>
        <v>8</v>
      </c>
      <c r="AC367" s="4">
        <f t="shared" si="52"/>
        <v>0.2019</v>
      </c>
      <c r="AD367">
        <f t="shared" si="48"/>
        <v>0</v>
      </c>
      <c r="AE367">
        <f t="shared" si="53"/>
        <v>0.83166700000000005</v>
      </c>
      <c r="AF367" s="2">
        <f t="shared" si="49"/>
        <v>0</v>
      </c>
      <c r="AG367" s="2">
        <f t="shared" si="50"/>
        <v>0</v>
      </c>
      <c r="AH367" s="1">
        <f t="shared" si="51"/>
        <v>0</v>
      </c>
    </row>
    <row r="368" spans="1:34" x14ac:dyDescent="0.55000000000000004">
      <c r="A368">
        <v>19259969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1.5449931429941201E-2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X368" s="2">
        <f t="shared" si="45"/>
        <v>1.5449931429941201E-2</v>
      </c>
      <c r="Y368" s="2">
        <f t="shared" si="46"/>
        <v>0</v>
      </c>
      <c r="Z368" s="2">
        <f>IF(Y368&gt;$W$1,HLOOKUP(Y368,B368:$U$1923,ROW($B$1924)-ROW($A368),FALSE),0)</f>
        <v>0</v>
      </c>
      <c r="AA368" s="2">
        <f t="shared" si="47"/>
        <v>0</v>
      </c>
      <c r="AB368" s="2">
        <f>VLOOKUP(A368,segment1_SB_quantity!$A$2:$B$1922,2,FALSE)</f>
        <v>25</v>
      </c>
      <c r="AC368" s="4">
        <f t="shared" si="52"/>
        <v>0.2019</v>
      </c>
      <c r="AD368">
        <f t="shared" si="48"/>
        <v>0</v>
      </c>
      <c r="AE368">
        <f t="shared" si="53"/>
        <v>0.83166700000000005</v>
      </c>
      <c r="AF368" s="2">
        <f t="shared" si="49"/>
        <v>0</v>
      </c>
      <c r="AG368" s="2">
        <f t="shared" si="50"/>
        <v>0</v>
      </c>
      <c r="AH368" s="1">
        <f t="shared" si="51"/>
        <v>0</v>
      </c>
    </row>
    <row r="369" spans="1:34" x14ac:dyDescent="0.55000000000000004">
      <c r="A369">
        <v>19320000</v>
      </c>
      <c r="B369" s="2">
        <v>0.101618589372373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X369" s="2">
        <f t="shared" si="45"/>
        <v>0.101618589372373</v>
      </c>
      <c r="Y369" s="2">
        <f t="shared" si="46"/>
        <v>0</v>
      </c>
      <c r="Z369" s="2">
        <f>IF(Y369&gt;$W$1,HLOOKUP(Y369,B369:$U$1923,ROW($B$1924)-ROW($A369),FALSE),0)</f>
        <v>0</v>
      </c>
      <c r="AA369" s="2">
        <f t="shared" si="47"/>
        <v>0</v>
      </c>
      <c r="AB369" s="2">
        <f>VLOOKUP(A369,segment1_SB_quantity!$A$2:$B$1922,2,FALSE)</f>
        <v>4</v>
      </c>
      <c r="AC369" s="4">
        <f t="shared" si="52"/>
        <v>0.2019</v>
      </c>
      <c r="AD369">
        <f t="shared" si="48"/>
        <v>0</v>
      </c>
      <c r="AE369">
        <f t="shared" si="53"/>
        <v>0.83166700000000005</v>
      </c>
      <c r="AF369" s="2">
        <f t="shared" si="49"/>
        <v>0</v>
      </c>
      <c r="AG369" s="2">
        <f t="shared" si="50"/>
        <v>0</v>
      </c>
      <c r="AH369" s="1">
        <f t="shared" si="51"/>
        <v>0</v>
      </c>
    </row>
    <row r="370" spans="1:34" x14ac:dyDescent="0.55000000000000004">
      <c r="A370">
        <v>19349984</v>
      </c>
      <c r="B370" s="2">
        <v>0</v>
      </c>
      <c r="C370" s="2">
        <v>0</v>
      </c>
      <c r="D370" s="2">
        <v>0</v>
      </c>
      <c r="E370" s="2">
        <v>3.9743674260255699E-2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X370" s="2">
        <f t="shared" si="45"/>
        <v>3.9743674260255699E-2</v>
      </c>
      <c r="Y370" s="2">
        <f t="shared" si="46"/>
        <v>0</v>
      </c>
      <c r="Z370" s="2">
        <f>IF(Y370&gt;$W$1,HLOOKUP(Y370,B370:$U$1923,ROW($B$1924)-ROW($A370),FALSE),0)</f>
        <v>0</v>
      </c>
      <c r="AA370" s="2">
        <f t="shared" si="47"/>
        <v>0</v>
      </c>
      <c r="AB370" s="2">
        <f>VLOOKUP(A370,segment1_SB_quantity!$A$2:$B$1922,2,FALSE)</f>
        <v>86</v>
      </c>
      <c r="AC370" s="4">
        <f t="shared" si="52"/>
        <v>0.2019</v>
      </c>
      <c r="AD370">
        <f t="shared" si="48"/>
        <v>0</v>
      </c>
      <c r="AE370">
        <f t="shared" si="53"/>
        <v>0.83166700000000005</v>
      </c>
      <c r="AF370" s="2">
        <f t="shared" si="49"/>
        <v>0</v>
      </c>
      <c r="AG370" s="2">
        <f t="shared" si="50"/>
        <v>0</v>
      </c>
      <c r="AH370" s="1">
        <f t="shared" si="51"/>
        <v>0</v>
      </c>
    </row>
    <row r="371" spans="1:34" x14ac:dyDescent="0.55000000000000004">
      <c r="A371">
        <v>19379779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1.6881494203448801E-5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X371" s="2">
        <f t="shared" si="45"/>
        <v>1.6881494203448801E-5</v>
      </c>
      <c r="Y371" s="2">
        <f t="shared" si="46"/>
        <v>0</v>
      </c>
      <c r="Z371" s="2">
        <f>IF(Y371&gt;$W$1,HLOOKUP(Y371,B371:$U$1923,ROW($B$1924)-ROW($A371),FALSE),0)</f>
        <v>0</v>
      </c>
      <c r="AA371" s="2">
        <f t="shared" si="47"/>
        <v>0</v>
      </c>
      <c r="AB371" s="2">
        <f>VLOOKUP(A371,segment1_SB_quantity!$A$2:$B$1922,2,FALSE)</f>
        <v>2</v>
      </c>
      <c r="AC371" s="4">
        <f t="shared" si="52"/>
        <v>0.2019</v>
      </c>
      <c r="AD371">
        <f t="shared" si="48"/>
        <v>0</v>
      </c>
      <c r="AE371">
        <f t="shared" si="53"/>
        <v>0.83166700000000005</v>
      </c>
      <c r="AF371" s="2">
        <f t="shared" si="49"/>
        <v>0</v>
      </c>
      <c r="AG371" s="2">
        <f t="shared" si="50"/>
        <v>0</v>
      </c>
      <c r="AH371" s="1">
        <f t="shared" si="51"/>
        <v>0</v>
      </c>
    </row>
    <row r="372" spans="1:34" x14ac:dyDescent="0.55000000000000004">
      <c r="A372">
        <v>19379796</v>
      </c>
      <c r="B372" s="2">
        <v>0</v>
      </c>
      <c r="C372" s="2">
        <v>0</v>
      </c>
      <c r="D372" s="2">
        <v>0</v>
      </c>
      <c r="E372" s="2">
        <v>0</v>
      </c>
      <c r="F372" s="2">
        <v>2.8995242823657799E-2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X372" s="2">
        <f t="shared" si="45"/>
        <v>2.8995242823657799E-2</v>
      </c>
      <c r="Y372" s="2">
        <f t="shared" si="46"/>
        <v>0</v>
      </c>
      <c r="Z372" s="2">
        <f>IF(Y372&gt;$W$1,HLOOKUP(Y372,B372:$U$1923,ROW($B$1924)-ROW($A372),FALSE),0)</f>
        <v>0</v>
      </c>
      <c r="AA372" s="2">
        <f t="shared" si="47"/>
        <v>0</v>
      </c>
      <c r="AB372" s="2">
        <f>VLOOKUP(A372,segment1_SB_quantity!$A$2:$B$1922,2,FALSE)</f>
        <v>13</v>
      </c>
      <c r="AC372" s="4">
        <f t="shared" si="52"/>
        <v>0.2019</v>
      </c>
      <c r="AD372">
        <f t="shared" si="48"/>
        <v>0</v>
      </c>
      <c r="AE372">
        <f t="shared" si="53"/>
        <v>0.83166700000000005</v>
      </c>
      <c r="AF372" s="2">
        <f t="shared" si="49"/>
        <v>0</v>
      </c>
      <c r="AG372" s="2">
        <f t="shared" si="50"/>
        <v>0</v>
      </c>
      <c r="AH372" s="1">
        <f t="shared" si="51"/>
        <v>0</v>
      </c>
    </row>
    <row r="373" spans="1:34" x14ac:dyDescent="0.55000000000000004">
      <c r="A373">
        <v>19449799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1.10805827038499E-4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X373" s="2">
        <f t="shared" si="45"/>
        <v>1.10805827038499E-4</v>
      </c>
      <c r="Y373" s="2">
        <f t="shared" si="46"/>
        <v>0</v>
      </c>
      <c r="Z373" s="2">
        <f>IF(Y373&gt;$W$1,HLOOKUP(Y373,B373:$U$1923,ROW($B$1924)-ROW($A373),FALSE),0)</f>
        <v>0</v>
      </c>
      <c r="AA373" s="2">
        <f t="shared" si="47"/>
        <v>0</v>
      </c>
      <c r="AB373" s="2">
        <f>VLOOKUP(A373,segment1_SB_quantity!$A$2:$B$1922,2,FALSE)</f>
        <v>206</v>
      </c>
      <c r="AC373" s="4">
        <f t="shared" si="52"/>
        <v>0.2019</v>
      </c>
      <c r="AD373">
        <f t="shared" si="48"/>
        <v>0</v>
      </c>
      <c r="AE373">
        <f t="shared" si="53"/>
        <v>0.83166700000000005</v>
      </c>
      <c r="AF373" s="2">
        <f t="shared" si="49"/>
        <v>0</v>
      </c>
      <c r="AG373" s="2">
        <f t="shared" si="50"/>
        <v>0</v>
      </c>
      <c r="AH373" s="1">
        <f t="shared" si="51"/>
        <v>0</v>
      </c>
    </row>
    <row r="374" spans="1:34" x14ac:dyDescent="0.55000000000000004">
      <c r="A374">
        <v>19549791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X374" s="2">
        <f t="shared" si="45"/>
        <v>0</v>
      </c>
      <c r="Y374" s="2">
        <f t="shared" si="46"/>
        <v>0</v>
      </c>
      <c r="Z374" s="2">
        <f>IF(Y374&gt;$W$1,HLOOKUP(Y374,B374:$U$1923,ROW($B$1924)-ROW($A374),FALSE),0)</f>
        <v>0</v>
      </c>
      <c r="AA374" s="2">
        <f t="shared" si="47"/>
        <v>0</v>
      </c>
      <c r="AB374" s="2">
        <f>VLOOKUP(A374,segment1_SB_quantity!$A$2:$B$1922,2,FALSE)</f>
        <v>36</v>
      </c>
      <c r="AC374" s="4">
        <f t="shared" si="52"/>
        <v>0.2019</v>
      </c>
      <c r="AD374">
        <f t="shared" si="48"/>
        <v>0</v>
      </c>
      <c r="AE374">
        <f t="shared" si="53"/>
        <v>0.83166700000000005</v>
      </c>
      <c r="AF374" s="2">
        <f t="shared" si="49"/>
        <v>0</v>
      </c>
      <c r="AG374" s="2">
        <f t="shared" si="50"/>
        <v>0</v>
      </c>
      <c r="AH374" s="1">
        <f t="shared" si="51"/>
        <v>0</v>
      </c>
    </row>
    <row r="375" spans="1:34" x14ac:dyDescent="0.55000000000000004">
      <c r="A375">
        <v>19609624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4.1567505045558796E-3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X375" s="2">
        <f t="shared" si="45"/>
        <v>4.1567505045558796E-3</v>
      </c>
      <c r="Y375" s="2">
        <f t="shared" si="46"/>
        <v>0</v>
      </c>
      <c r="Z375" s="2">
        <f>IF(Y375&gt;$W$1,HLOOKUP(Y375,B375:$U$1923,ROW($B$1924)-ROW($A375),FALSE),0)</f>
        <v>0</v>
      </c>
      <c r="AA375" s="2">
        <f t="shared" si="47"/>
        <v>0</v>
      </c>
      <c r="AB375" s="2">
        <f>VLOOKUP(A375,segment1_SB_quantity!$A$2:$B$1922,2,FALSE)</f>
        <v>52</v>
      </c>
      <c r="AC375" s="4">
        <f t="shared" si="52"/>
        <v>0.2019</v>
      </c>
      <c r="AD375">
        <f t="shared" si="48"/>
        <v>0</v>
      </c>
      <c r="AE375">
        <f t="shared" si="53"/>
        <v>0.83166700000000005</v>
      </c>
      <c r="AF375" s="2">
        <f t="shared" si="49"/>
        <v>0</v>
      </c>
      <c r="AG375" s="2">
        <f t="shared" si="50"/>
        <v>0</v>
      </c>
      <c r="AH375" s="1">
        <f t="shared" si="51"/>
        <v>0</v>
      </c>
    </row>
    <row r="376" spans="1:34" x14ac:dyDescent="0.55000000000000004">
      <c r="A376">
        <v>19699799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1.17754612218851E-4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X376" s="2">
        <f t="shared" si="45"/>
        <v>1.17754612218851E-4</v>
      </c>
      <c r="Y376" s="2">
        <f t="shared" si="46"/>
        <v>0</v>
      </c>
      <c r="Z376" s="2">
        <f>IF(Y376&gt;$W$1,HLOOKUP(Y376,B376:$U$1923,ROW($B$1924)-ROW($A376),FALSE),0)</f>
        <v>0</v>
      </c>
      <c r="AA376" s="2">
        <f t="shared" si="47"/>
        <v>0</v>
      </c>
      <c r="AB376" s="2">
        <f>VLOOKUP(A376,segment1_SB_quantity!$A$2:$B$1922,2,FALSE)</f>
        <v>1</v>
      </c>
      <c r="AC376" s="4">
        <f t="shared" si="52"/>
        <v>0.2019</v>
      </c>
      <c r="AD376">
        <f t="shared" si="48"/>
        <v>0</v>
      </c>
      <c r="AE376">
        <f t="shared" si="53"/>
        <v>0.83166700000000005</v>
      </c>
      <c r="AF376" s="2">
        <f t="shared" si="49"/>
        <v>0</v>
      </c>
      <c r="AG376" s="2">
        <f t="shared" si="50"/>
        <v>0</v>
      </c>
      <c r="AH376" s="1">
        <f t="shared" si="51"/>
        <v>0</v>
      </c>
    </row>
    <row r="377" spans="1:34" x14ac:dyDescent="0.55000000000000004">
      <c r="A377">
        <v>19719996</v>
      </c>
      <c r="B377" s="2">
        <v>5.3837736136137203E-2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X377" s="2">
        <f t="shared" si="45"/>
        <v>5.3837736136137203E-2</v>
      </c>
      <c r="Y377" s="2">
        <f t="shared" si="46"/>
        <v>0</v>
      </c>
      <c r="Z377" s="2">
        <f>IF(Y377&gt;$W$1,HLOOKUP(Y377,B377:$U$1923,ROW($B$1924)-ROW($A377),FALSE),0)</f>
        <v>0</v>
      </c>
      <c r="AA377" s="2">
        <f t="shared" si="47"/>
        <v>0</v>
      </c>
      <c r="AB377" s="2">
        <f>VLOOKUP(A377,segment1_SB_quantity!$A$2:$B$1922,2,FALSE)</f>
        <v>12</v>
      </c>
      <c r="AC377" s="4">
        <f t="shared" si="52"/>
        <v>0.2019</v>
      </c>
      <c r="AD377">
        <f t="shared" si="48"/>
        <v>0</v>
      </c>
      <c r="AE377">
        <f t="shared" si="53"/>
        <v>0.83166700000000005</v>
      </c>
      <c r="AF377" s="2">
        <f t="shared" si="49"/>
        <v>0</v>
      </c>
      <c r="AG377" s="2">
        <f t="shared" si="50"/>
        <v>0</v>
      </c>
      <c r="AH377" s="1">
        <f t="shared" si="51"/>
        <v>0</v>
      </c>
    </row>
    <row r="378" spans="1:34" x14ac:dyDescent="0.55000000000000004">
      <c r="A378">
        <v>19729955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0.107767772567797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X378" s="2">
        <f t="shared" si="45"/>
        <v>0.107767772567797</v>
      </c>
      <c r="Y378" s="2">
        <f t="shared" si="46"/>
        <v>0</v>
      </c>
      <c r="Z378" s="2">
        <f>IF(Y378&gt;$W$1,HLOOKUP(Y378,B378:$U$1923,ROW($B$1924)-ROW($A378),FALSE),0)</f>
        <v>0</v>
      </c>
      <c r="AA378" s="2">
        <f t="shared" si="47"/>
        <v>0</v>
      </c>
      <c r="AB378" s="2">
        <f>VLOOKUP(A378,segment1_SB_quantity!$A$2:$B$1922,2,FALSE)</f>
        <v>98</v>
      </c>
      <c r="AC378" s="4">
        <f t="shared" si="52"/>
        <v>0.2019</v>
      </c>
      <c r="AD378">
        <f t="shared" si="48"/>
        <v>0</v>
      </c>
      <c r="AE378">
        <f t="shared" si="53"/>
        <v>0.83166700000000005</v>
      </c>
      <c r="AF378" s="2">
        <f t="shared" si="49"/>
        <v>0</v>
      </c>
      <c r="AG378" s="2">
        <f t="shared" si="50"/>
        <v>0</v>
      </c>
      <c r="AH378" s="1">
        <f t="shared" si="51"/>
        <v>0</v>
      </c>
    </row>
    <row r="379" spans="1:34" x14ac:dyDescent="0.55000000000000004">
      <c r="A379">
        <v>19739886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2.61168815517424E-2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X379" s="2">
        <f t="shared" si="45"/>
        <v>2.61168815517424E-2</v>
      </c>
      <c r="Y379" s="2">
        <f t="shared" si="46"/>
        <v>0</v>
      </c>
      <c r="Z379" s="2">
        <f>IF(Y379&gt;$W$1,HLOOKUP(Y379,B379:$U$1923,ROW($B$1924)-ROW($A379),FALSE),0)</f>
        <v>0</v>
      </c>
      <c r="AA379" s="2">
        <f t="shared" si="47"/>
        <v>0</v>
      </c>
      <c r="AB379" s="2">
        <f>VLOOKUP(A379,segment1_SB_quantity!$A$2:$B$1922,2,FALSE)</f>
        <v>63</v>
      </c>
      <c r="AC379" s="4">
        <f t="shared" si="52"/>
        <v>0.2019</v>
      </c>
      <c r="AD379">
        <f t="shared" si="48"/>
        <v>0</v>
      </c>
      <c r="AE379">
        <f t="shared" si="53"/>
        <v>0.83166700000000005</v>
      </c>
      <c r="AF379" s="2">
        <f t="shared" si="49"/>
        <v>0</v>
      </c>
      <c r="AG379" s="2">
        <f t="shared" si="50"/>
        <v>0</v>
      </c>
      <c r="AH379" s="1">
        <f t="shared" si="51"/>
        <v>0</v>
      </c>
    </row>
    <row r="380" spans="1:34" x14ac:dyDescent="0.55000000000000004">
      <c r="A380">
        <v>19769843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X380" s="2">
        <f t="shared" si="45"/>
        <v>0</v>
      </c>
      <c r="Y380" s="2">
        <f t="shared" si="46"/>
        <v>0</v>
      </c>
      <c r="Z380" s="2">
        <f>IF(Y380&gt;$W$1,HLOOKUP(Y380,B380:$U$1923,ROW($B$1924)-ROW($A380),FALSE),0)</f>
        <v>0</v>
      </c>
      <c r="AA380" s="2">
        <f t="shared" si="47"/>
        <v>0</v>
      </c>
      <c r="AB380" s="2">
        <f>VLOOKUP(A380,segment1_SB_quantity!$A$2:$B$1922,2,FALSE)</f>
        <v>10</v>
      </c>
      <c r="AC380" s="4">
        <f t="shared" si="52"/>
        <v>0.2019</v>
      </c>
      <c r="AD380">
        <f t="shared" si="48"/>
        <v>0</v>
      </c>
      <c r="AE380">
        <f t="shared" si="53"/>
        <v>0.83166700000000005</v>
      </c>
      <c r="AF380" s="2">
        <f t="shared" si="49"/>
        <v>0</v>
      </c>
      <c r="AG380" s="2">
        <f t="shared" si="50"/>
        <v>0</v>
      </c>
      <c r="AH380" s="1">
        <f t="shared" si="51"/>
        <v>0</v>
      </c>
    </row>
    <row r="381" spans="1:34" x14ac:dyDescent="0.55000000000000004">
      <c r="A381">
        <v>19779847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5.6331467766319303E-2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X381" s="2">
        <f t="shared" si="45"/>
        <v>5.6331467766319303E-2</v>
      </c>
      <c r="Y381" s="2">
        <f t="shared" si="46"/>
        <v>0</v>
      </c>
      <c r="Z381" s="2">
        <f>IF(Y381&gt;$W$1,HLOOKUP(Y381,B381:$U$1923,ROW($B$1924)-ROW($A381),FALSE),0)</f>
        <v>0</v>
      </c>
      <c r="AA381" s="2">
        <f t="shared" si="47"/>
        <v>0</v>
      </c>
      <c r="AB381" s="2">
        <f>VLOOKUP(A381,segment1_SB_quantity!$A$2:$B$1922,2,FALSE)</f>
        <v>6</v>
      </c>
      <c r="AC381" s="4">
        <f t="shared" si="52"/>
        <v>0.2019</v>
      </c>
      <c r="AD381">
        <f t="shared" si="48"/>
        <v>0</v>
      </c>
      <c r="AE381">
        <f t="shared" si="53"/>
        <v>0.83166700000000005</v>
      </c>
      <c r="AF381" s="2">
        <f t="shared" si="49"/>
        <v>0</v>
      </c>
      <c r="AG381" s="2">
        <f t="shared" si="50"/>
        <v>0</v>
      </c>
      <c r="AH381" s="1">
        <f t="shared" si="51"/>
        <v>0</v>
      </c>
    </row>
    <row r="382" spans="1:34" x14ac:dyDescent="0.55000000000000004">
      <c r="A382">
        <v>19779848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X382" s="2">
        <f t="shared" si="45"/>
        <v>0</v>
      </c>
      <c r="Y382" s="2">
        <f t="shared" si="46"/>
        <v>0</v>
      </c>
      <c r="Z382" s="2">
        <f>IF(Y382&gt;$W$1,HLOOKUP(Y382,B382:$U$1923,ROW($B$1924)-ROW($A382),FALSE),0)</f>
        <v>0</v>
      </c>
      <c r="AA382" s="2">
        <f t="shared" si="47"/>
        <v>0</v>
      </c>
      <c r="AB382" s="2">
        <f>VLOOKUP(A382,segment1_SB_quantity!$A$2:$B$1922,2,FALSE)</f>
        <v>7</v>
      </c>
      <c r="AC382" s="4">
        <f t="shared" si="52"/>
        <v>0.2019</v>
      </c>
      <c r="AD382">
        <f t="shared" si="48"/>
        <v>0</v>
      </c>
      <c r="AE382">
        <f t="shared" si="53"/>
        <v>0.83166700000000005</v>
      </c>
      <c r="AF382" s="2">
        <f t="shared" si="49"/>
        <v>0</v>
      </c>
      <c r="AG382" s="2">
        <f t="shared" si="50"/>
        <v>0</v>
      </c>
      <c r="AH382" s="1">
        <f t="shared" si="51"/>
        <v>0</v>
      </c>
    </row>
    <row r="383" spans="1:34" x14ac:dyDescent="0.55000000000000004">
      <c r="A383">
        <v>19849674</v>
      </c>
      <c r="B383" s="2">
        <v>9.9137593310557895E-2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X383" s="2">
        <f t="shared" si="45"/>
        <v>9.9137593310557895E-2</v>
      </c>
      <c r="Y383" s="2">
        <f t="shared" si="46"/>
        <v>0</v>
      </c>
      <c r="Z383" s="2">
        <f>IF(Y383&gt;$W$1,HLOOKUP(Y383,B383:$U$1923,ROW($B$1924)-ROW($A383),FALSE),0)</f>
        <v>0</v>
      </c>
      <c r="AA383" s="2">
        <f t="shared" si="47"/>
        <v>0</v>
      </c>
      <c r="AB383" s="2">
        <f>VLOOKUP(A383,segment1_SB_quantity!$A$2:$B$1922,2,FALSE)</f>
        <v>1</v>
      </c>
      <c r="AC383" s="4">
        <f t="shared" si="52"/>
        <v>0.2019</v>
      </c>
      <c r="AD383">
        <f t="shared" si="48"/>
        <v>0</v>
      </c>
      <c r="AE383">
        <f t="shared" si="53"/>
        <v>0.83166700000000005</v>
      </c>
      <c r="AF383" s="2">
        <f t="shared" si="49"/>
        <v>0</v>
      </c>
      <c r="AG383" s="2">
        <f t="shared" si="50"/>
        <v>0</v>
      </c>
      <c r="AH383" s="1">
        <f t="shared" si="51"/>
        <v>0</v>
      </c>
    </row>
    <row r="384" spans="1:34" x14ac:dyDescent="0.55000000000000004">
      <c r="A384">
        <v>19879521</v>
      </c>
      <c r="B384" s="2">
        <v>0</v>
      </c>
      <c r="C384" s="2">
        <v>0</v>
      </c>
      <c r="D384" s="2">
        <v>0</v>
      </c>
      <c r="E384" s="2">
        <v>1.8353754312093299E-3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X384" s="2">
        <f t="shared" si="45"/>
        <v>1.8353754312093299E-3</v>
      </c>
      <c r="Y384" s="2">
        <f t="shared" si="46"/>
        <v>0</v>
      </c>
      <c r="Z384" s="2">
        <f>IF(Y384&gt;$W$1,HLOOKUP(Y384,B384:$U$1923,ROW($B$1924)-ROW($A384),FALSE),0)</f>
        <v>0</v>
      </c>
      <c r="AA384" s="2">
        <f t="shared" si="47"/>
        <v>0</v>
      </c>
      <c r="AB384" s="2">
        <f>VLOOKUP(A384,segment1_SB_quantity!$A$2:$B$1922,2,FALSE)</f>
        <v>33</v>
      </c>
      <c r="AC384" s="4">
        <f t="shared" si="52"/>
        <v>0.2019</v>
      </c>
      <c r="AD384">
        <f t="shared" si="48"/>
        <v>0</v>
      </c>
      <c r="AE384">
        <f t="shared" si="53"/>
        <v>0.83166700000000005</v>
      </c>
      <c r="AF384" s="2">
        <f t="shared" si="49"/>
        <v>0</v>
      </c>
      <c r="AG384" s="2">
        <f t="shared" si="50"/>
        <v>0</v>
      </c>
      <c r="AH384" s="1">
        <f t="shared" si="51"/>
        <v>0</v>
      </c>
    </row>
    <row r="385" spans="1:34" x14ac:dyDescent="0.55000000000000004">
      <c r="A385">
        <v>19909975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1.8404189197945099E-2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X385" s="2">
        <f t="shared" si="45"/>
        <v>1.8404189197945099E-2</v>
      </c>
      <c r="Y385" s="2">
        <f t="shared" si="46"/>
        <v>0</v>
      </c>
      <c r="Z385" s="2">
        <f>IF(Y385&gt;$W$1,HLOOKUP(Y385,B385:$U$1923,ROW($B$1924)-ROW($A385),FALSE),0)</f>
        <v>0</v>
      </c>
      <c r="AA385" s="2">
        <f t="shared" si="47"/>
        <v>0</v>
      </c>
      <c r="AB385" s="2">
        <f>VLOOKUP(A385,segment1_SB_quantity!$A$2:$B$1922,2,FALSE)</f>
        <v>177</v>
      </c>
      <c r="AC385" s="4">
        <f t="shared" si="52"/>
        <v>0.2019</v>
      </c>
      <c r="AD385">
        <f t="shared" si="48"/>
        <v>0</v>
      </c>
      <c r="AE385">
        <f t="shared" si="53"/>
        <v>0.83166700000000005</v>
      </c>
      <c r="AF385" s="2">
        <f t="shared" si="49"/>
        <v>0</v>
      </c>
      <c r="AG385" s="2">
        <f t="shared" si="50"/>
        <v>0</v>
      </c>
      <c r="AH385" s="1">
        <f t="shared" si="51"/>
        <v>0</v>
      </c>
    </row>
    <row r="386" spans="1:34" x14ac:dyDescent="0.55000000000000004">
      <c r="A386">
        <v>19969914</v>
      </c>
      <c r="B386" s="2">
        <v>0</v>
      </c>
      <c r="C386" s="2">
        <v>0</v>
      </c>
      <c r="D386" s="2">
        <v>0</v>
      </c>
      <c r="E386" s="2">
        <v>4.2679162887032302E-7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X386" s="2">
        <f t="shared" si="45"/>
        <v>4.2679162887032302E-7</v>
      </c>
      <c r="Y386" s="2">
        <f t="shared" si="46"/>
        <v>0</v>
      </c>
      <c r="Z386" s="2">
        <f>IF(Y386&gt;$W$1,HLOOKUP(Y386,B386:$U$1923,ROW($B$1924)-ROW($A386),FALSE),0)</f>
        <v>0</v>
      </c>
      <c r="AA386" s="2">
        <f t="shared" si="47"/>
        <v>0</v>
      </c>
      <c r="AB386" s="2">
        <f>VLOOKUP(A386,segment1_SB_quantity!$A$2:$B$1922,2,FALSE)</f>
        <v>1</v>
      </c>
      <c r="AC386" s="4">
        <f t="shared" si="52"/>
        <v>0.2019</v>
      </c>
      <c r="AD386">
        <f t="shared" si="48"/>
        <v>0</v>
      </c>
      <c r="AE386">
        <f t="shared" si="53"/>
        <v>0.83166700000000005</v>
      </c>
      <c r="AF386" s="2">
        <f t="shared" si="49"/>
        <v>0</v>
      </c>
      <c r="AG386" s="2">
        <f t="shared" si="50"/>
        <v>0</v>
      </c>
      <c r="AH386" s="1">
        <f t="shared" si="51"/>
        <v>0</v>
      </c>
    </row>
    <row r="387" spans="1:34" x14ac:dyDescent="0.55000000000000004">
      <c r="A387">
        <v>20009638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4.3477647578039997E-3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X387" s="2">
        <f t="shared" ref="X387:X450" si="54">MAX(B387:U387)</f>
        <v>4.3477647578039997E-3</v>
      </c>
      <c r="Y387" s="2">
        <f t="shared" ref="Y387:Y450" si="55">IF(X387&gt;$W$1,X387,0)</f>
        <v>0</v>
      </c>
      <c r="Z387" s="2">
        <f>IF(Y387&gt;$W$1,HLOOKUP(Y387,B387:$U$1923,ROW($B$1924)-ROW($A387),FALSE),0)</f>
        <v>0</v>
      </c>
      <c r="AA387" s="2">
        <f t="shared" ref="AA387:AA450" si="56">IF(Z387&gt;0,HLOOKUP(Z387,$B$1923:$U$1924,2,FALSE),0)</f>
        <v>0</v>
      </c>
      <c r="AB387" s="2">
        <f>VLOOKUP(A387,segment1_SB_quantity!$A$2:$B$1922,2,FALSE)</f>
        <v>106</v>
      </c>
      <c r="AC387" s="4">
        <f t="shared" si="52"/>
        <v>0.2019</v>
      </c>
      <c r="AD387">
        <f t="shared" ref="AD387:AD450" si="57">IF(AA387&gt;0,AB387*AC387,0)</f>
        <v>0</v>
      </c>
      <c r="AE387">
        <f t="shared" si="53"/>
        <v>0.83166700000000005</v>
      </c>
      <c r="AF387" s="2">
        <f t="shared" ref="AF387:AF450" si="58">AD387*AE387</f>
        <v>0</v>
      </c>
      <c r="AG387" s="2">
        <f t="shared" ref="AG387:AG450" si="59">AA387*AE387*AD387</f>
        <v>0</v>
      </c>
      <c r="AH387" s="1">
        <f t="shared" ref="AH387:AH450" si="60">IF(AG387&gt;0,AF387/AG387,0)</f>
        <v>0</v>
      </c>
    </row>
    <row r="388" spans="1:34" x14ac:dyDescent="0.55000000000000004">
      <c r="A388">
        <v>20219986</v>
      </c>
      <c r="B388" s="2">
        <v>0</v>
      </c>
      <c r="C388" s="2">
        <v>0.316905726081398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X388" s="2">
        <f t="shared" si="54"/>
        <v>0.316905726081398</v>
      </c>
      <c r="Y388" s="2">
        <f t="shared" si="55"/>
        <v>0</v>
      </c>
      <c r="Z388" s="2">
        <f>IF(Y388&gt;$W$1,HLOOKUP(Y388,B388:$U$1923,ROW($B$1924)-ROW($A388),FALSE),0)</f>
        <v>0</v>
      </c>
      <c r="AA388" s="2">
        <f t="shared" si="56"/>
        <v>0</v>
      </c>
      <c r="AB388" s="2">
        <f>VLOOKUP(A388,segment1_SB_quantity!$A$2:$B$1922,2,FALSE)</f>
        <v>5</v>
      </c>
      <c r="AC388" s="4">
        <f t="shared" ref="AC388:AC451" si="61">AC387</f>
        <v>0.2019</v>
      </c>
      <c r="AD388">
        <f t="shared" si="57"/>
        <v>0</v>
      </c>
      <c r="AE388">
        <f t="shared" ref="AE388:AE451" si="62">AE387</f>
        <v>0.83166700000000005</v>
      </c>
      <c r="AF388" s="2">
        <f t="shared" si="58"/>
        <v>0</v>
      </c>
      <c r="AG388" s="2">
        <f t="shared" si="59"/>
        <v>0</v>
      </c>
      <c r="AH388" s="1">
        <f t="shared" si="60"/>
        <v>0</v>
      </c>
    </row>
    <row r="389" spans="1:34" x14ac:dyDescent="0.55000000000000004">
      <c r="A389">
        <v>20229931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5.2979821716645802E-2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X389" s="2">
        <f t="shared" si="54"/>
        <v>5.2979821716645802E-2</v>
      </c>
      <c r="Y389" s="2">
        <f t="shared" si="55"/>
        <v>0</v>
      </c>
      <c r="Z389" s="2">
        <f>IF(Y389&gt;$W$1,HLOOKUP(Y389,B389:$U$1923,ROW($B$1924)-ROW($A389),FALSE),0)</f>
        <v>0</v>
      </c>
      <c r="AA389" s="2">
        <f t="shared" si="56"/>
        <v>0</v>
      </c>
      <c r="AB389" s="2">
        <f>VLOOKUP(A389,segment1_SB_quantity!$A$2:$B$1922,2,FALSE)</f>
        <v>4</v>
      </c>
      <c r="AC389" s="4">
        <f t="shared" si="61"/>
        <v>0.2019</v>
      </c>
      <c r="AD389">
        <f t="shared" si="57"/>
        <v>0</v>
      </c>
      <c r="AE389">
        <f t="shared" si="62"/>
        <v>0.83166700000000005</v>
      </c>
      <c r="AF389" s="2">
        <f t="shared" si="58"/>
        <v>0</v>
      </c>
      <c r="AG389" s="2">
        <f t="shared" si="59"/>
        <v>0</v>
      </c>
      <c r="AH389" s="1">
        <f t="shared" si="60"/>
        <v>0</v>
      </c>
    </row>
    <row r="390" spans="1:34" x14ac:dyDescent="0.55000000000000004">
      <c r="A390">
        <v>20259998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0.176366371698012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X390" s="2">
        <f t="shared" si="54"/>
        <v>0.176366371698012</v>
      </c>
      <c r="Y390" s="2">
        <f t="shared" si="55"/>
        <v>0</v>
      </c>
      <c r="Z390" s="2">
        <f>IF(Y390&gt;$W$1,HLOOKUP(Y390,B390:$U$1923,ROW($B$1924)-ROW($A390),FALSE),0)</f>
        <v>0</v>
      </c>
      <c r="AA390" s="2">
        <f t="shared" si="56"/>
        <v>0</v>
      </c>
      <c r="AB390" s="2">
        <f>VLOOKUP(A390,segment1_SB_quantity!$A$2:$B$1922,2,FALSE)</f>
        <v>1</v>
      </c>
      <c r="AC390" s="4">
        <f t="shared" si="61"/>
        <v>0.2019</v>
      </c>
      <c r="AD390">
        <f t="shared" si="57"/>
        <v>0</v>
      </c>
      <c r="AE390">
        <f t="shared" si="62"/>
        <v>0.83166700000000005</v>
      </c>
      <c r="AF390" s="2">
        <f t="shared" si="58"/>
        <v>0</v>
      </c>
      <c r="AG390" s="2">
        <f t="shared" si="59"/>
        <v>0</v>
      </c>
      <c r="AH390" s="1">
        <f t="shared" si="60"/>
        <v>0</v>
      </c>
    </row>
    <row r="391" spans="1:34" x14ac:dyDescent="0.55000000000000004">
      <c r="A391">
        <v>20279547</v>
      </c>
      <c r="B391" s="2">
        <v>6.7873421021105607E-2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X391" s="2">
        <f t="shared" si="54"/>
        <v>6.7873421021105607E-2</v>
      </c>
      <c r="Y391" s="2">
        <f t="shared" si="55"/>
        <v>0</v>
      </c>
      <c r="Z391" s="2">
        <f>IF(Y391&gt;$W$1,HLOOKUP(Y391,B391:$U$1923,ROW($B$1924)-ROW($A391),FALSE),0)</f>
        <v>0</v>
      </c>
      <c r="AA391" s="2">
        <f t="shared" si="56"/>
        <v>0</v>
      </c>
      <c r="AB391" s="2">
        <f>VLOOKUP(A391,segment1_SB_quantity!$A$2:$B$1922,2,FALSE)</f>
        <v>1</v>
      </c>
      <c r="AC391" s="4">
        <f t="shared" si="61"/>
        <v>0.2019</v>
      </c>
      <c r="AD391">
        <f t="shared" si="57"/>
        <v>0</v>
      </c>
      <c r="AE391">
        <f t="shared" si="62"/>
        <v>0.83166700000000005</v>
      </c>
      <c r="AF391" s="2">
        <f t="shared" si="58"/>
        <v>0</v>
      </c>
      <c r="AG391" s="2">
        <f t="shared" si="59"/>
        <v>0</v>
      </c>
      <c r="AH391" s="1">
        <f t="shared" si="60"/>
        <v>0</v>
      </c>
    </row>
    <row r="392" spans="1:34" x14ac:dyDescent="0.55000000000000004">
      <c r="A392">
        <v>20279661</v>
      </c>
      <c r="B392" s="2">
        <v>7.3354681428004706E-2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X392" s="2">
        <f t="shared" si="54"/>
        <v>7.3354681428004706E-2</v>
      </c>
      <c r="Y392" s="2">
        <f t="shared" si="55"/>
        <v>0</v>
      </c>
      <c r="Z392" s="2">
        <f>IF(Y392&gt;$W$1,HLOOKUP(Y392,B392:$U$1923,ROW($B$1924)-ROW($A392),FALSE),0)</f>
        <v>0</v>
      </c>
      <c r="AA392" s="2">
        <f t="shared" si="56"/>
        <v>0</v>
      </c>
      <c r="AB392" s="2">
        <f>VLOOKUP(A392,segment1_SB_quantity!$A$2:$B$1922,2,FALSE)</f>
        <v>2</v>
      </c>
      <c r="AC392" s="4">
        <f t="shared" si="61"/>
        <v>0.2019</v>
      </c>
      <c r="AD392">
        <f t="shared" si="57"/>
        <v>0</v>
      </c>
      <c r="AE392">
        <f t="shared" si="62"/>
        <v>0.83166700000000005</v>
      </c>
      <c r="AF392" s="2">
        <f t="shared" si="58"/>
        <v>0</v>
      </c>
      <c r="AG392" s="2">
        <f t="shared" si="59"/>
        <v>0</v>
      </c>
      <c r="AH392" s="1">
        <f t="shared" si="60"/>
        <v>0</v>
      </c>
    </row>
    <row r="393" spans="1:34" x14ac:dyDescent="0.55000000000000004">
      <c r="A393">
        <v>20349771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9.00632433461349E-2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X393" s="2">
        <f t="shared" si="54"/>
        <v>9.00632433461349E-2</v>
      </c>
      <c r="Y393" s="2">
        <f t="shared" si="55"/>
        <v>0</v>
      </c>
      <c r="Z393" s="2">
        <f>IF(Y393&gt;$W$1,HLOOKUP(Y393,B393:$U$1923,ROW($B$1924)-ROW($A393),FALSE),0)</f>
        <v>0</v>
      </c>
      <c r="AA393" s="2">
        <f t="shared" si="56"/>
        <v>0</v>
      </c>
      <c r="AB393" s="2">
        <f>VLOOKUP(A393,segment1_SB_quantity!$A$2:$B$1922,2,FALSE)</f>
        <v>12</v>
      </c>
      <c r="AC393" s="4">
        <f t="shared" si="61"/>
        <v>0.2019</v>
      </c>
      <c r="AD393">
        <f t="shared" si="57"/>
        <v>0</v>
      </c>
      <c r="AE393">
        <f t="shared" si="62"/>
        <v>0.83166700000000005</v>
      </c>
      <c r="AF393" s="2">
        <f t="shared" si="58"/>
        <v>0</v>
      </c>
      <c r="AG393" s="2">
        <f t="shared" si="59"/>
        <v>0</v>
      </c>
      <c r="AH393" s="1">
        <f t="shared" si="60"/>
        <v>0</v>
      </c>
    </row>
    <row r="394" spans="1:34" x14ac:dyDescent="0.55000000000000004">
      <c r="A394">
        <v>20379814</v>
      </c>
      <c r="B394" s="2">
        <v>2.6531411631800098E-3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X394" s="2">
        <f t="shared" si="54"/>
        <v>2.6531411631800098E-3</v>
      </c>
      <c r="Y394" s="2">
        <f t="shared" si="55"/>
        <v>0</v>
      </c>
      <c r="Z394" s="2">
        <f>IF(Y394&gt;$W$1,HLOOKUP(Y394,B394:$U$1923,ROW($B$1924)-ROW($A394),FALSE),0)</f>
        <v>0</v>
      </c>
      <c r="AA394" s="2">
        <f t="shared" si="56"/>
        <v>0</v>
      </c>
      <c r="AB394" s="2">
        <f>VLOOKUP(A394,segment1_SB_quantity!$A$2:$B$1922,2,FALSE)</f>
        <v>20</v>
      </c>
      <c r="AC394" s="4">
        <f t="shared" si="61"/>
        <v>0.2019</v>
      </c>
      <c r="AD394">
        <f t="shared" si="57"/>
        <v>0</v>
      </c>
      <c r="AE394">
        <f t="shared" si="62"/>
        <v>0.83166700000000005</v>
      </c>
      <c r="AF394" s="2">
        <f t="shared" si="58"/>
        <v>0</v>
      </c>
      <c r="AG394" s="2">
        <f t="shared" si="59"/>
        <v>0</v>
      </c>
      <c r="AH394" s="1">
        <f t="shared" si="60"/>
        <v>0</v>
      </c>
    </row>
    <row r="395" spans="1:34" x14ac:dyDescent="0.55000000000000004">
      <c r="A395">
        <v>20389593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1.2418028241578401E-2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X395" s="2">
        <f t="shared" si="54"/>
        <v>1.2418028241578401E-2</v>
      </c>
      <c r="Y395" s="2">
        <f t="shared" si="55"/>
        <v>0</v>
      </c>
      <c r="Z395" s="2">
        <f>IF(Y395&gt;$W$1,HLOOKUP(Y395,B395:$U$1923,ROW($B$1924)-ROW($A395),FALSE),0)</f>
        <v>0</v>
      </c>
      <c r="AA395" s="2">
        <f t="shared" si="56"/>
        <v>0</v>
      </c>
      <c r="AB395" s="2">
        <f>VLOOKUP(A395,segment1_SB_quantity!$A$2:$B$1922,2,FALSE)</f>
        <v>3</v>
      </c>
      <c r="AC395" s="4">
        <f t="shared" si="61"/>
        <v>0.2019</v>
      </c>
      <c r="AD395">
        <f t="shared" si="57"/>
        <v>0</v>
      </c>
      <c r="AE395">
        <f t="shared" si="62"/>
        <v>0.83166700000000005</v>
      </c>
      <c r="AF395" s="2">
        <f t="shared" si="58"/>
        <v>0</v>
      </c>
      <c r="AG395" s="2">
        <f t="shared" si="59"/>
        <v>0</v>
      </c>
      <c r="AH395" s="1">
        <f t="shared" si="60"/>
        <v>0</v>
      </c>
    </row>
    <row r="396" spans="1:34" x14ac:dyDescent="0.55000000000000004">
      <c r="A396">
        <v>20409730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1.6376777352735902E-2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X396" s="2">
        <f t="shared" si="54"/>
        <v>1.6376777352735902E-2</v>
      </c>
      <c r="Y396" s="2">
        <f t="shared" si="55"/>
        <v>0</v>
      </c>
      <c r="Z396" s="2">
        <f>IF(Y396&gt;$W$1,HLOOKUP(Y396,B396:$U$1923,ROW($B$1924)-ROW($A396),FALSE),0)</f>
        <v>0</v>
      </c>
      <c r="AA396" s="2">
        <f t="shared" si="56"/>
        <v>0</v>
      </c>
      <c r="AB396" s="2">
        <f>VLOOKUP(A396,segment1_SB_quantity!$A$2:$B$1922,2,FALSE)</f>
        <v>22</v>
      </c>
      <c r="AC396" s="4">
        <f t="shared" si="61"/>
        <v>0.2019</v>
      </c>
      <c r="AD396">
        <f t="shared" si="57"/>
        <v>0</v>
      </c>
      <c r="AE396">
        <f t="shared" si="62"/>
        <v>0.83166700000000005</v>
      </c>
      <c r="AF396" s="2">
        <f t="shared" si="58"/>
        <v>0</v>
      </c>
      <c r="AG396" s="2">
        <f t="shared" si="59"/>
        <v>0</v>
      </c>
      <c r="AH396" s="1">
        <f t="shared" si="60"/>
        <v>0</v>
      </c>
    </row>
    <row r="397" spans="1:34" x14ac:dyDescent="0.55000000000000004">
      <c r="A397">
        <v>20509604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4.0267110321544897E-3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X397" s="2">
        <f t="shared" si="54"/>
        <v>4.0267110321544897E-3</v>
      </c>
      <c r="Y397" s="2">
        <f t="shared" si="55"/>
        <v>0</v>
      </c>
      <c r="Z397" s="2">
        <f>IF(Y397&gt;$W$1,HLOOKUP(Y397,B397:$U$1923,ROW($B$1924)-ROW($A397),FALSE),0)</f>
        <v>0</v>
      </c>
      <c r="AA397" s="2">
        <f t="shared" si="56"/>
        <v>0</v>
      </c>
      <c r="AB397" s="2">
        <f>VLOOKUP(A397,segment1_SB_quantity!$A$2:$B$1922,2,FALSE)</f>
        <v>14</v>
      </c>
      <c r="AC397" s="4">
        <f t="shared" si="61"/>
        <v>0.2019</v>
      </c>
      <c r="AD397">
        <f t="shared" si="57"/>
        <v>0</v>
      </c>
      <c r="AE397">
        <f t="shared" si="62"/>
        <v>0.83166700000000005</v>
      </c>
      <c r="AF397" s="2">
        <f t="shared" si="58"/>
        <v>0</v>
      </c>
      <c r="AG397" s="2">
        <f t="shared" si="59"/>
        <v>0</v>
      </c>
      <c r="AH397" s="1">
        <f t="shared" si="60"/>
        <v>0</v>
      </c>
    </row>
    <row r="398" spans="1:34" x14ac:dyDescent="0.55000000000000004">
      <c r="A398">
        <v>20529913</v>
      </c>
      <c r="B398" s="2">
        <v>0</v>
      </c>
      <c r="C398" s="2">
        <v>0</v>
      </c>
      <c r="D398" s="2">
        <v>0</v>
      </c>
      <c r="E398" s="2">
        <v>0</v>
      </c>
      <c r="F398" s="2">
        <v>9.3285045803872105E-2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X398" s="2">
        <f t="shared" si="54"/>
        <v>9.3285045803872105E-2</v>
      </c>
      <c r="Y398" s="2">
        <f t="shared" si="55"/>
        <v>0</v>
      </c>
      <c r="Z398" s="2">
        <f>IF(Y398&gt;$W$1,HLOOKUP(Y398,B398:$U$1923,ROW($B$1924)-ROW($A398),FALSE),0)</f>
        <v>0</v>
      </c>
      <c r="AA398" s="2">
        <f t="shared" si="56"/>
        <v>0</v>
      </c>
      <c r="AB398" s="2">
        <f>VLOOKUP(A398,segment1_SB_quantity!$A$2:$B$1922,2,FALSE)</f>
        <v>39</v>
      </c>
      <c r="AC398" s="4">
        <f t="shared" si="61"/>
        <v>0.2019</v>
      </c>
      <c r="AD398">
        <f t="shared" si="57"/>
        <v>0</v>
      </c>
      <c r="AE398">
        <f t="shared" si="62"/>
        <v>0.83166700000000005</v>
      </c>
      <c r="AF398" s="2">
        <f t="shared" si="58"/>
        <v>0</v>
      </c>
      <c r="AG398" s="2">
        <f t="shared" si="59"/>
        <v>0</v>
      </c>
      <c r="AH398" s="1">
        <f t="shared" si="60"/>
        <v>0</v>
      </c>
    </row>
    <row r="399" spans="1:34" x14ac:dyDescent="0.55000000000000004">
      <c r="A399">
        <v>20529923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7.2499737143984E-2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X399" s="2">
        <f t="shared" si="54"/>
        <v>7.2499737143984E-2</v>
      </c>
      <c r="Y399" s="2">
        <f t="shared" si="55"/>
        <v>0</v>
      </c>
      <c r="Z399" s="2">
        <f>IF(Y399&gt;$W$1,HLOOKUP(Y399,B399:$U$1923,ROW($B$1924)-ROW($A399),FALSE),0)</f>
        <v>0</v>
      </c>
      <c r="AA399" s="2">
        <f t="shared" si="56"/>
        <v>0</v>
      </c>
      <c r="AB399" s="2">
        <f>VLOOKUP(A399,segment1_SB_quantity!$A$2:$B$1922,2,FALSE)</f>
        <v>7</v>
      </c>
      <c r="AC399" s="4">
        <f t="shared" si="61"/>
        <v>0.2019</v>
      </c>
      <c r="AD399">
        <f t="shared" si="57"/>
        <v>0</v>
      </c>
      <c r="AE399">
        <f t="shared" si="62"/>
        <v>0.83166700000000005</v>
      </c>
      <c r="AF399" s="2">
        <f t="shared" si="58"/>
        <v>0</v>
      </c>
      <c r="AG399" s="2">
        <f t="shared" si="59"/>
        <v>0</v>
      </c>
      <c r="AH399" s="1">
        <f t="shared" si="60"/>
        <v>0</v>
      </c>
    </row>
    <row r="400" spans="1:34" x14ac:dyDescent="0.55000000000000004">
      <c r="A400">
        <v>20539890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1.6965410420862202E-8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X400" s="2">
        <f t="shared" si="54"/>
        <v>1.6965410420862202E-8</v>
      </c>
      <c r="Y400" s="2">
        <f t="shared" si="55"/>
        <v>0</v>
      </c>
      <c r="Z400" s="2">
        <f>IF(Y400&gt;$W$1,HLOOKUP(Y400,B400:$U$1923,ROW($B$1924)-ROW($A400),FALSE),0)</f>
        <v>0</v>
      </c>
      <c r="AA400" s="2">
        <f t="shared" si="56"/>
        <v>0</v>
      </c>
      <c r="AB400" s="2">
        <f>VLOOKUP(A400,segment1_SB_quantity!$A$2:$B$1922,2,FALSE)</f>
        <v>132</v>
      </c>
      <c r="AC400" s="4">
        <f t="shared" si="61"/>
        <v>0.2019</v>
      </c>
      <c r="AD400">
        <f t="shared" si="57"/>
        <v>0</v>
      </c>
      <c r="AE400">
        <f t="shared" si="62"/>
        <v>0.83166700000000005</v>
      </c>
      <c r="AF400" s="2">
        <f t="shared" si="58"/>
        <v>0</v>
      </c>
      <c r="AG400" s="2">
        <f t="shared" si="59"/>
        <v>0</v>
      </c>
      <c r="AH400" s="1">
        <f t="shared" si="60"/>
        <v>0</v>
      </c>
    </row>
    <row r="401" spans="1:34" x14ac:dyDescent="0.55000000000000004">
      <c r="A401">
        <v>20589880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4.2063735776867997E-3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X401" s="2">
        <f t="shared" si="54"/>
        <v>4.2063735776867997E-3</v>
      </c>
      <c r="Y401" s="2">
        <f t="shared" si="55"/>
        <v>0</v>
      </c>
      <c r="Z401" s="2">
        <f>IF(Y401&gt;$W$1,HLOOKUP(Y401,B401:$U$1923,ROW($B$1924)-ROW($A401),FALSE),0)</f>
        <v>0</v>
      </c>
      <c r="AA401" s="2">
        <f t="shared" si="56"/>
        <v>0</v>
      </c>
      <c r="AB401" s="2">
        <f>VLOOKUP(A401,segment1_SB_quantity!$A$2:$B$1922,2,FALSE)</f>
        <v>34</v>
      </c>
      <c r="AC401" s="4">
        <f t="shared" si="61"/>
        <v>0.2019</v>
      </c>
      <c r="AD401">
        <f t="shared" si="57"/>
        <v>0</v>
      </c>
      <c r="AE401">
        <f t="shared" si="62"/>
        <v>0.83166700000000005</v>
      </c>
      <c r="AF401" s="2">
        <f t="shared" si="58"/>
        <v>0</v>
      </c>
      <c r="AG401" s="2">
        <f t="shared" si="59"/>
        <v>0</v>
      </c>
      <c r="AH401" s="1">
        <f t="shared" si="60"/>
        <v>0</v>
      </c>
    </row>
    <row r="402" spans="1:34" x14ac:dyDescent="0.55000000000000004">
      <c r="A402">
        <v>20599652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X402" s="2">
        <f t="shared" si="54"/>
        <v>0</v>
      </c>
      <c r="Y402" s="2">
        <f t="shared" si="55"/>
        <v>0</v>
      </c>
      <c r="Z402" s="2">
        <f>IF(Y402&gt;$W$1,HLOOKUP(Y402,B402:$U$1923,ROW($B$1924)-ROW($A402),FALSE),0)</f>
        <v>0</v>
      </c>
      <c r="AA402" s="2">
        <f t="shared" si="56"/>
        <v>0</v>
      </c>
      <c r="AB402" s="2">
        <f>VLOOKUP(A402,segment1_SB_quantity!$A$2:$B$1922,2,FALSE)</f>
        <v>8</v>
      </c>
      <c r="AC402" s="4">
        <f t="shared" si="61"/>
        <v>0.2019</v>
      </c>
      <c r="AD402">
        <f t="shared" si="57"/>
        <v>0</v>
      </c>
      <c r="AE402">
        <f t="shared" si="62"/>
        <v>0.83166700000000005</v>
      </c>
      <c r="AF402" s="2">
        <f t="shared" si="58"/>
        <v>0</v>
      </c>
      <c r="AG402" s="2">
        <f t="shared" si="59"/>
        <v>0</v>
      </c>
      <c r="AH402" s="1">
        <f t="shared" si="60"/>
        <v>0</v>
      </c>
    </row>
    <row r="403" spans="1:34" x14ac:dyDescent="0.55000000000000004">
      <c r="A403">
        <v>20619997</v>
      </c>
      <c r="B403" s="2">
        <v>7.92899316443052E-2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X403" s="2">
        <f t="shared" si="54"/>
        <v>7.92899316443052E-2</v>
      </c>
      <c r="Y403" s="2">
        <f t="shared" si="55"/>
        <v>0</v>
      </c>
      <c r="Z403" s="2">
        <f>IF(Y403&gt;$W$1,HLOOKUP(Y403,B403:$U$1923,ROW($B$1924)-ROW($A403),FALSE),0)</f>
        <v>0</v>
      </c>
      <c r="AA403" s="2">
        <f t="shared" si="56"/>
        <v>0</v>
      </c>
      <c r="AB403" s="2">
        <f>VLOOKUP(A403,segment1_SB_quantity!$A$2:$B$1922,2,FALSE)</f>
        <v>10</v>
      </c>
      <c r="AC403" s="4">
        <f t="shared" si="61"/>
        <v>0.2019</v>
      </c>
      <c r="AD403">
        <f t="shared" si="57"/>
        <v>0</v>
      </c>
      <c r="AE403">
        <f t="shared" si="62"/>
        <v>0.83166700000000005</v>
      </c>
      <c r="AF403" s="2">
        <f t="shared" si="58"/>
        <v>0</v>
      </c>
      <c r="AG403" s="2">
        <f t="shared" si="59"/>
        <v>0</v>
      </c>
      <c r="AH403" s="1">
        <f t="shared" si="60"/>
        <v>0</v>
      </c>
    </row>
    <row r="404" spans="1:34" x14ac:dyDescent="0.55000000000000004">
      <c r="A404">
        <v>20649953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X404" s="2">
        <f t="shared" si="54"/>
        <v>0</v>
      </c>
      <c r="Y404" s="2">
        <f t="shared" si="55"/>
        <v>0</v>
      </c>
      <c r="Z404" s="2">
        <f>IF(Y404&gt;$W$1,HLOOKUP(Y404,B404:$U$1923,ROW($B$1924)-ROW($A404),FALSE),0)</f>
        <v>0</v>
      </c>
      <c r="AA404" s="2">
        <f t="shared" si="56"/>
        <v>0</v>
      </c>
      <c r="AB404" s="2">
        <f>VLOOKUP(A404,segment1_SB_quantity!$A$2:$B$1922,2,FALSE)</f>
        <v>196</v>
      </c>
      <c r="AC404" s="4">
        <f t="shared" si="61"/>
        <v>0.2019</v>
      </c>
      <c r="AD404">
        <f t="shared" si="57"/>
        <v>0</v>
      </c>
      <c r="AE404">
        <f t="shared" si="62"/>
        <v>0.83166700000000005</v>
      </c>
      <c r="AF404" s="2">
        <f t="shared" si="58"/>
        <v>0</v>
      </c>
      <c r="AG404" s="2">
        <f t="shared" si="59"/>
        <v>0</v>
      </c>
      <c r="AH404" s="1">
        <f t="shared" si="60"/>
        <v>0</v>
      </c>
    </row>
    <row r="405" spans="1:34" x14ac:dyDescent="0.55000000000000004">
      <c r="A405">
        <v>20679895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2.7954368187008499E-9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X405" s="2">
        <f t="shared" si="54"/>
        <v>2.7954368187008499E-9</v>
      </c>
      <c r="Y405" s="2">
        <f t="shared" si="55"/>
        <v>0</v>
      </c>
      <c r="Z405" s="2">
        <f>IF(Y405&gt;$W$1,HLOOKUP(Y405,B405:$U$1923,ROW($B$1924)-ROW($A405),FALSE),0)</f>
        <v>0</v>
      </c>
      <c r="AA405" s="2">
        <f t="shared" si="56"/>
        <v>0</v>
      </c>
      <c r="AB405" s="2">
        <f>VLOOKUP(A405,segment1_SB_quantity!$A$2:$B$1922,2,FALSE)</f>
        <v>61</v>
      </c>
      <c r="AC405" s="4">
        <f t="shared" si="61"/>
        <v>0.2019</v>
      </c>
      <c r="AD405">
        <f t="shared" si="57"/>
        <v>0</v>
      </c>
      <c r="AE405">
        <f t="shared" si="62"/>
        <v>0.83166700000000005</v>
      </c>
      <c r="AF405" s="2">
        <f t="shared" si="58"/>
        <v>0</v>
      </c>
      <c r="AG405" s="2">
        <f t="shared" si="59"/>
        <v>0</v>
      </c>
      <c r="AH405" s="1">
        <f t="shared" si="60"/>
        <v>0</v>
      </c>
    </row>
    <row r="406" spans="1:34" x14ac:dyDescent="0.55000000000000004">
      <c r="A406">
        <v>20719976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3.0245513608714302E-7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X406" s="2">
        <f t="shared" si="54"/>
        <v>3.0245513608714302E-7</v>
      </c>
      <c r="Y406" s="2">
        <f t="shared" si="55"/>
        <v>0</v>
      </c>
      <c r="Z406" s="2">
        <f>IF(Y406&gt;$W$1,HLOOKUP(Y406,B406:$U$1923,ROW($B$1924)-ROW($A406),FALSE),0)</f>
        <v>0</v>
      </c>
      <c r="AA406" s="2">
        <f t="shared" si="56"/>
        <v>0</v>
      </c>
      <c r="AB406" s="2">
        <f>VLOOKUP(A406,segment1_SB_quantity!$A$2:$B$1922,2,FALSE)</f>
        <v>32</v>
      </c>
      <c r="AC406" s="4">
        <f t="shared" si="61"/>
        <v>0.2019</v>
      </c>
      <c r="AD406">
        <f t="shared" si="57"/>
        <v>0</v>
      </c>
      <c r="AE406">
        <f t="shared" si="62"/>
        <v>0.83166700000000005</v>
      </c>
      <c r="AF406" s="2">
        <f t="shared" si="58"/>
        <v>0</v>
      </c>
      <c r="AG406" s="2">
        <f t="shared" si="59"/>
        <v>0</v>
      </c>
      <c r="AH406" s="1">
        <f t="shared" si="60"/>
        <v>0</v>
      </c>
    </row>
    <row r="407" spans="1:34" x14ac:dyDescent="0.55000000000000004">
      <c r="A407">
        <v>20739871</v>
      </c>
      <c r="B407" s="2">
        <v>0</v>
      </c>
      <c r="C407" s="2">
        <v>0</v>
      </c>
      <c r="D407" s="2">
        <v>0</v>
      </c>
      <c r="E407" s="2">
        <v>0</v>
      </c>
      <c r="F407" s="2">
        <v>2.74739750357945E-2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X407" s="2">
        <f t="shared" si="54"/>
        <v>2.74739750357945E-2</v>
      </c>
      <c r="Y407" s="2">
        <f t="shared" si="55"/>
        <v>0</v>
      </c>
      <c r="Z407" s="2">
        <f>IF(Y407&gt;$W$1,HLOOKUP(Y407,B407:$U$1923,ROW($B$1924)-ROW($A407),FALSE),0)</f>
        <v>0</v>
      </c>
      <c r="AA407" s="2">
        <f t="shared" si="56"/>
        <v>0</v>
      </c>
      <c r="AB407" s="2">
        <f>VLOOKUP(A407,segment1_SB_quantity!$A$2:$B$1922,2,FALSE)</f>
        <v>113</v>
      </c>
      <c r="AC407" s="4">
        <f t="shared" si="61"/>
        <v>0.2019</v>
      </c>
      <c r="AD407">
        <f t="shared" si="57"/>
        <v>0</v>
      </c>
      <c r="AE407">
        <f t="shared" si="62"/>
        <v>0.83166700000000005</v>
      </c>
      <c r="AF407" s="2">
        <f t="shared" si="58"/>
        <v>0</v>
      </c>
      <c r="AG407" s="2">
        <f t="shared" si="59"/>
        <v>0</v>
      </c>
      <c r="AH407" s="1">
        <f t="shared" si="60"/>
        <v>0</v>
      </c>
    </row>
    <row r="408" spans="1:34" x14ac:dyDescent="0.55000000000000004">
      <c r="A408">
        <v>20889980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8.2069850590603594E-2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X408" s="2">
        <f t="shared" si="54"/>
        <v>8.2069850590603594E-2</v>
      </c>
      <c r="Y408" s="2">
        <f t="shared" si="55"/>
        <v>0</v>
      </c>
      <c r="Z408" s="2">
        <f>IF(Y408&gt;$W$1,HLOOKUP(Y408,B408:$U$1923,ROW($B$1924)-ROW($A408),FALSE),0)</f>
        <v>0</v>
      </c>
      <c r="AA408" s="2">
        <f t="shared" si="56"/>
        <v>0</v>
      </c>
      <c r="AB408" s="2">
        <f>VLOOKUP(A408,segment1_SB_quantity!$A$2:$B$1922,2,FALSE)</f>
        <v>12</v>
      </c>
      <c r="AC408" s="4">
        <f t="shared" si="61"/>
        <v>0.2019</v>
      </c>
      <c r="AD408">
        <f t="shared" si="57"/>
        <v>0</v>
      </c>
      <c r="AE408">
        <f t="shared" si="62"/>
        <v>0.83166700000000005</v>
      </c>
      <c r="AF408" s="2">
        <f t="shared" si="58"/>
        <v>0</v>
      </c>
      <c r="AG408" s="2">
        <f t="shared" si="59"/>
        <v>0</v>
      </c>
      <c r="AH408" s="1">
        <f t="shared" si="60"/>
        <v>0</v>
      </c>
    </row>
    <row r="409" spans="1:34" x14ac:dyDescent="0.55000000000000004">
      <c r="A409">
        <v>20899797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8.6304933577033597E-5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X409" s="2">
        <f t="shared" si="54"/>
        <v>8.6304933577033597E-5</v>
      </c>
      <c r="Y409" s="2">
        <f t="shared" si="55"/>
        <v>0</v>
      </c>
      <c r="Z409" s="2">
        <f>IF(Y409&gt;$W$1,HLOOKUP(Y409,B409:$U$1923,ROW($B$1924)-ROW($A409),FALSE),0)</f>
        <v>0</v>
      </c>
      <c r="AA409" s="2">
        <f t="shared" si="56"/>
        <v>0</v>
      </c>
      <c r="AB409" s="2">
        <f>VLOOKUP(A409,segment1_SB_quantity!$A$2:$B$1922,2,FALSE)</f>
        <v>104</v>
      </c>
      <c r="AC409" s="4">
        <f t="shared" si="61"/>
        <v>0.2019</v>
      </c>
      <c r="AD409">
        <f t="shared" si="57"/>
        <v>0</v>
      </c>
      <c r="AE409">
        <f t="shared" si="62"/>
        <v>0.83166700000000005</v>
      </c>
      <c r="AF409" s="2">
        <f t="shared" si="58"/>
        <v>0</v>
      </c>
      <c r="AG409" s="2">
        <f t="shared" si="59"/>
        <v>0</v>
      </c>
      <c r="AH409" s="1">
        <f t="shared" si="60"/>
        <v>0</v>
      </c>
    </row>
    <row r="410" spans="1:34" x14ac:dyDescent="0.55000000000000004">
      <c r="A410">
        <v>20929985</v>
      </c>
      <c r="B410" s="2">
        <v>0</v>
      </c>
      <c r="C410" s="2">
        <v>0</v>
      </c>
      <c r="D410" s="2">
        <v>0</v>
      </c>
      <c r="E410" s="2">
        <v>0</v>
      </c>
      <c r="F410" s="2">
        <v>5.9752452487851999E-2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X410" s="2">
        <f t="shared" si="54"/>
        <v>5.9752452487851999E-2</v>
      </c>
      <c r="Y410" s="2">
        <f t="shared" si="55"/>
        <v>0</v>
      </c>
      <c r="Z410" s="2">
        <f>IF(Y410&gt;$W$1,HLOOKUP(Y410,B410:$U$1923,ROW($B$1924)-ROW($A410),FALSE),0)</f>
        <v>0</v>
      </c>
      <c r="AA410" s="2">
        <f t="shared" si="56"/>
        <v>0</v>
      </c>
      <c r="AB410" s="2">
        <f>VLOOKUP(A410,segment1_SB_quantity!$A$2:$B$1922,2,FALSE)</f>
        <v>19</v>
      </c>
      <c r="AC410" s="4">
        <f t="shared" si="61"/>
        <v>0.2019</v>
      </c>
      <c r="AD410">
        <f t="shared" si="57"/>
        <v>0</v>
      </c>
      <c r="AE410">
        <f t="shared" si="62"/>
        <v>0.83166700000000005</v>
      </c>
      <c r="AF410" s="2">
        <f t="shared" si="58"/>
        <v>0</v>
      </c>
      <c r="AG410" s="2">
        <f t="shared" si="59"/>
        <v>0</v>
      </c>
      <c r="AH410" s="1">
        <f t="shared" si="60"/>
        <v>0</v>
      </c>
    </row>
    <row r="411" spans="1:34" x14ac:dyDescent="0.55000000000000004">
      <c r="A411">
        <v>21079546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0.31304591884025201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X411" s="2">
        <f t="shared" si="54"/>
        <v>0.31304591884025201</v>
      </c>
      <c r="Y411" s="2">
        <f t="shared" si="55"/>
        <v>0</v>
      </c>
      <c r="Z411" s="2">
        <f>IF(Y411&gt;$W$1,HLOOKUP(Y411,B411:$U$1923,ROW($B$1924)-ROW($A411),FALSE),0)</f>
        <v>0</v>
      </c>
      <c r="AA411" s="2">
        <f t="shared" si="56"/>
        <v>0</v>
      </c>
      <c r="AB411" s="2">
        <f>VLOOKUP(A411,segment1_SB_quantity!$A$2:$B$1922,2,FALSE)</f>
        <v>2</v>
      </c>
      <c r="AC411" s="4">
        <f t="shared" si="61"/>
        <v>0.2019</v>
      </c>
      <c r="AD411">
        <f t="shared" si="57"/>
        <v>0</v>
      </c>
      <c r="AE411">
        <f t="shared" si="62"/>
        <v>0.83166700000000005</v>
      </c>
      <c r="AF411" s="2">
        <f t="shared" si="58"/>
        <v>0</v>
      </c>
      <c r="AG411" s="2">
        <f t="shared" si="59"/>
        <v>0</v>
      </c>
      <c r="AH411" s="1">
        <f t="shared" si="60"/>
        <v>0</v>
      </c>
    </row>
    <row r="412" spans="1:34" x14ac:dyDescent="0.55000000000000004">
      <c r="A412">
        <v>21079559</v>
      </c>
      <c r="B412" s="2">
        <v>0</v>
      </c>
      <c r="C412" s="2">
        <v>0.339868176531675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X412" s="2">
        <f t="shared" si="54"/>
        <v>0.339868176531675</v>
      </c>
      <c r="Y412" s="2">
        <f t="shared" si="55"/>
        <v>0</v>
      </c>
      <c r="Z412" s="2">
        <f>IF(Y412&gt;$W$1,HLOOKUP(Y412,B412:$U$1923,ROW($B$1924)-ROW($A412),FALSE),0)</f>
        <v>0</v>
      </c>
      <c r="AA412" s="2">
        <f t="shared" si="56"/>
        <v>0</v>
      </c>
      <c r="AB412" s="2">
        <f>VLOOKUP(A412,segment1_SB_quantity!$A$2:$B$1922,2,FALSE)</f>
        <v>60</v>
      </c>
      <c r="AC412" s="4">
        <f t="shared" si="61"/>
        <v>0.2019</v>
      </c>
      <c r="AD412">
        <f t="shared" si="57"/>
        <v>0</v>
      </c>
      <c r="AE412">
        <f t="shared" si="62"/>
        <v>0.83166700000000005</v>
      </c>
      <c r="AF412" s="2">
        <f t="shared" si="58"/>
        <v>0</v>
      </c>
      <c r="AG412" s="2">
        <f t="shared" si="59"/>
        <v>0</v>
      </c>
      <c r="AH412" s="1">
        <f t="shared" si="60"/>
        <v>0</v>
      </c>
    </row>
    <row r="413" spans="1:34" x14ac:dyDescent="0.55000000000000004">
      <c r="A413">
        <v>21269988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0.38349812067043099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X413" s="2">
        <f t="shared" si="54"/>
        <v>0.38349812067043099</v>
      </c>
      <c r="Y413" s="2">
        <f t="shared" si="55"/>
        <v>0</v>
      </c>
      <c r="Z413" s="2">
        <f>IF(Y413&gt;$W$1,HLOOKUP(Y413,B413:$U$1923,ROW($B$1924)-ROW($A413),FALSE),0)</f>
        <v>0</v>
      </c>
      <c r="AA413" s="2">
        <f t="shared" si="56"/>
        <v>0</v>
      </c>
      <c r="AB413" s="2">
        <f>VLOOKUP(A413,segment1_SB_quantity!$A$2:$B$1922,2,FALSE)</f>
        <v>9</v>
      </c>
      <c r="AC413" s="4">
        <f t="shared" si="61"/>
        <v>0.2019</v>
      </c>
      <c r="AD413">
        <f t="shared" si="57"/>
        <v>0</v>
      </c>
      <c r="AE413">
        <f t="shared" si="62"/>
        <v>0.83166700000000005</v>
      </c>
      <c r="AF413" s="2">
        <f t="shared" si="58"/>
        <v>0</v>
      </c>
      <c r="AG413" s="2">
        <f t="shared" si="59"/>
        <v>0</v>
      </c>
      <c r="AH413" s="1">
        <f t="shared" si="60"/>
        <v>0</v>
      </c>
    </row>
    <row r="414" spans="1:34" x14ac:dyDescent="0.55000000000000004">
      <c r="A414">
        <v>21359556</v>
      </c>
      <c r="B414" s="2">
        <v>4.0045333936168E-2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X414" s="2">
        <f t="shared" si="54"/>
        <v>4.0045333936168E-2</v>
      </c>
      <c r="Y414" s="2">
        <f t="shared" si="55"/>
        <v>0</v>
      </c>
      <c r="Z414" s="2">
        <f>IF(Y414&gt;$W$1,HLOOKUP(Y414,B414:$U$1923,ROW($B$1924)-ROW($A414),FALSE),0)</f>
        <v>0</v>
      </c>
      <c r="AA414" s="2">
        <f t="shared" si="56"/>
        <v>0</v>
      </c>
      <c r="AB414" s="2">
        <f>VLOOKUP(A414,segment1_SB_quantity!$A$2:$B$1922,2,FALSE)</f>
        <v>8</v>
      </c>
      <c r="AC414" s="4">
        <f t="shared" si="61"/>
        <v>0.2019</v>
      </c>
      <c r="AD414">
        <f t="shared" si="57"/>
        <v>0</v>
      </c>
      <c r="AE414">
        <f t="shared" si="62"/>
        <v>0.83166700000000005</v>
      </c>
      <c r="AF414" s="2">
        <f t="shared" si="58"/>
        <v>0</v>
      </c>
      <c r="AG414" s="2">
        <f t="shared" si="59"/>
        <v>0</v>
      </c>
      <c r="AH414" s="1">
        <f t="shared" si="60"/>
        <v>0</v>
      </c>
    </row>
    <row r="415" spans="1:34" x14ac:dyDescent="0.55000000000000004">
      <c r="A415">
        <v>21369794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0.43239147235125402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X415" s="2">
        <f t="shared" si="54"/>
        <v>0.43239147235125402</v>
      </c>
      <c r="Y415" s="2">
        <f t="shared" si="55"/>
        <v>0</v>
      </c>
      <c r="Z415" s="2">
        <f>IF(Y415&gt;$W$1,HLOOKUP(Y415,B415:$U$1923,ROW($B$1924)-ROW($A415),FALSE),0)</f>
        <v>0</v>
      </c>
      <c r="AA415" s="2">
        <f t="shared" si="56"/>
        <v>0</v>
      </c>
      <c r="AB415" s="2">
        <f>VLOOKUP(A415,segment1_SB_quantity!$A$2:$B$1922,2,FALSE)</f>
        <v>20</v>
      </c>
      <c r="AC415" s="4">
        <f t="shared" si="61"/>
        <v>0.2019</v>
      </c>
      <c r="AD415">
        <f t="shared" si="57"/>
        <v>0</v>
      </c>
      <c r="AE415">
        <f t="shared" si="62"/>
        <v>0.83166700000000005</v>
      </c>
      <c r="AF415" s="2">
        <f t="shared" si="58"/>
        <v>0</v>
      </c>
      <c r="AG415" s="2">
        <f t="shared" si="59"/>
        <v>0</v>
      </c>
      <c r="AH415" s="1">
        <f t="shared" si="60"/>
        <v>0</v>
      </c>
    </row>
    <row r="416" spans="1:34" x14ac:dyDescent="0.55000000000000004">
      <c r="A416">
        <v>21439592</v>
      </c>
      <c r="B416" s="2">
        <v>0</v>
      </c>
      <c r="C416" s="2">
        <v>0</v>
      </c>
      <c r="D416" s="2">
        <v>0</v>
      </c>
      <c r="E416" s="2">
        <v>1.16116192448709E-6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X416" s="2">
        <f t="shared" si="54"/>
        <v>1.16116192448709E-6</v>
      </c>
      <c r="Y416" s="2">
        <f t="shared" si="55"/>
        <v>0</v>
      </c>
      <c r="Z416" s="2">
        <f>IF(Y416&gt;$W$1,HLOOKUP(Y416,B416:$U$1923,ROW($B$1924)-ROW($A416),FALSE),0)</f>
        <v>0</v>
      </c>
      <c r="AA416" s="2">
        <f t="shared" si="56"/>
        <v>0</v>
      </c>
      <c r="AB416" s="2">
        <f>VLOOKUP(A416,segment1_SB_quantity!$A$2:$B$1922,2,FALSE)</f>
        <v>2</v>
      </c>
      <c r="AC416" s="4">
        <f t="shared" si="61"/>
        <v>0.2019</v>
      </c>
      <c r="AD416">
        <f t="shared" si="57"/>
        <v>0</v>
      </c>
      <c r="AE416">
        <f t="shared" si="62"/>
        <v>0.83166700000000005</v>
      </c>
      <c r="AF416" s="2">
        <f t="shared" si="58"/>
        <v>0</v>
      </c>
      <c r="AG416" s="2">
        <f t="shared" si="59"/>
        <v>0</v>
      </c>
      <c r="AH416" s="1">
        <f t="shared" si="60"/>
        <v>0</v>
      </c>
    </row>
    <row r="417" spans="1:34" x14ac:dyDescent="0.55000000000000004">
      <c r="A417">
        <v>21549911</v>
      </c>
      <c r="B417" s="2">
        <v>3.81642918348555E-2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X417" s="2">
        <f t="shared" si="54"/>
        <v>3.81642918348555E-2</v>
      </c>
      <c r="Y417" s="2">
        <f t="shared" si="55"/>
        <v>0</v>
      </c>
      <c r="Z417" s="2">
        <f>IF(Y417&gt;$W$1,HLOOKUP(Y417,B417:$U$1923,ROW($B$1924)-ROW($A417),FALSE),0)</f>
        <v>0</v>
      </c>
      <c r="AA417" s="2">
        <f t="shared" si="56"/>
        <v>0</v>
      </c>
      <c r="AB417" s="2">
        <f>VLOOKUP(A417,segment1_SB_quantity!$A$2:$B$1922,2,FALSE)</f>
        <v>4</v>
      </c>
      <c r="AC417" s="4">
        <f t="shared" si="61"/>
        <v>0.2019</v>
      </c>
      <c r="AD417">
        <f t="shared" si="57"/>
        <v>0</v>
      </c>
      <c r="AE417">
        <f t="shared" si="62"/>
        <v>0.83166700000000005</v>
      </c>
      <c r="AF417" s="2">
        <f t="shared" si="58"/>
        <v>0</v>
      </c>
      <c r="AG417" s="2">
        <f t="shared" si="59"/>
        <v>0</v>
      </c>
      <c r="AH417" s="1">
        <f t="shared" si="60"/>
        <v>0</v>
      </c>
    </row>
    <row r="418" spans="1:34" x14ac:dyDescent="0.55000000000000004">
      <c r="A418">
        <v>21569591</v>
      </c>
      <c r="B418" s="2">
        <v>0</v>
      </c>
      <c r="C418" s="2">
        <v>0</v>
      </c>
      <c r="D418" s="2">
        <v>0</v>
      </c>
      <c r="E418" s="2">
        <v>8.2687693447019206E-2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X418" s="2">
        <f t="shared" si="54"/>
        <v>8.2687693447019206E-2</v>
      </c>
      <c r="Y418" s="2">
        <f t="shared" si="55"/>
        <v>0</v>
      </c>
      <c r="Z418" s="2">
        <f>IF(Y418&gt;$W$1,HLOOKUP(Y418,B418:$U$1923,ROW($B$1924)-ROW($A418),FALSE),0)</f>
        <v>0</v>
      </c>
      <c r="AA418" s="2">
        <f t="shared" si="56"/>
        <v>0</v>
      </c>
      <c r="AB418" s="2">
        <f>VLOOKUP(A418,segment1_SB_quantity!$A$2:$B$1922,2,FALSE)</f>
        <v>15</v>
      </c>
      <c r="AC418" s="4">
        <f t="shared" si="61"/>
        <v>0.2019</v>
      </c>
      <c r="AD418">
        <f t="shared" si="57"/>
        <v>0</v>
      </c>
      <c r="AE418">
        <f t="shared" si="62"/>
        <v>0.83166700000000005</v>
      </c>
      <c r="AF418" s="2">
        <f t="shared" si="58"/>
        <v>0</v>
      </c>
      <c r="AG418" s="2">
        <f t="shared" si="59"/>
        <v>0</v>
      </c>
      <c r="AH418" s="1">
        <f t="shared" si="60"/>
        <v>0</v>
      </c>
    </row>
    <row r="419" spans="1:34" x14ac:dyDescent="0.55000000000000004">
      <c r="A419">
        <v>21599620</v>
      </c>
      <c r="B419" s="2">
        <v>9.1108443407818901E-2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X419" s="2">
        <f t="shared" si="54"/>
        <v>9.1108443407818901E-2</v>
      </c>
      <c r="Y419" s="2">
        <f t="shared" si="55"/>
        <v>0</v>
      </c>
      <c r="Z419" s="2">
        <f>IF(Y419&gt;$W$1,HLOOKUP(Y419,B419:$U$1923,ROW($B$1924)-ROW($A419),FALSE),0)</f>
        <v>0</v>
      </c>
      <c r="AA419" s="2">
        <f t="shared" si="56"/>
        <v>0</v>
      </c>
      <c r="AB419" s="2">
        <f>VLOOKUP(A419,segment1_SB_quantity!$A$2:$B$1922,2,FALSE)</f>
        <v>1</v>
      </c>
      <c r="AC419" s="4">
        <f t="shared" si="61"/>
        <v>0.2019</v>
      </c>
      <c r="AD419">
        <f t="shared" si="57"/>
        <v>0</v>
      </c>
      <c r="AE419">
        <f t="shared" si="62"/>
        <v>0.83166700000000005</v>
      </c>
      <c r="AF419" s="2">
        <f t="shared" si="58"/>
        <v>0</v>
      </c>
      <c r="AG419" s="2">
        <f t="shared" si="59"/>
        <v>0</v>
      </c>
      <c r="AH419" s="1">
        <f t="shared" si="60"/>
        <v>0</v>
      </c>
    </row>
    <row r="420" spans="1:34" x14ac:dyDescent="0.55000000000000004">
      <c r="A420">
        <v>21609771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1.57986483579611E-2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X420" s="2">
        <f t="shared" si="54"/>
        <v>1.57986483579611E-2</v>
      </c>
      <c r="Y420" s="2">
        <f t="shared" si="55"/>
        <v>0</v>
      </c>
      <c r="Z420" s="2">
        <f>IF(Y420&gt;$W$1,HLOOKUP(Y420,B420:$U$1923,ROW($B$1924)-ROW($A420),FALSE),0)</f>
        <v>0</v>
      </c>
      <c r="AA420" s="2">
        <f t="shared" si="56"/>
        <v>0</v>
      </c>
      <c r="AB420" s="2">
        <f>VLOOKUP(A420,segment1_SB_quantity!$A$2:$B$1922,2,FALSE)</f>
        <v>30</v>
      </c>
      <c r="AC420" s="4">
        <f t="shared" si="61"/>
        <v>0.2019</v>
      </c>
      <c r="AD420">
        <f t="shared" si="57"/>
        <v>0</v>
      </c>
      <c r="AE420">
        <f t="shared" si="62"/>
        <v>0.83166700000000005</v>
      </c>
      <c r="AF420" s="2">
        <f t="shared" si="58"/>
        <v>0</v>
      </c>
      <c r="AG420" s="2">
        <f t="shared" si="59"/>
        <v>0</v>
      </c>
      <c r="AH420" s="1">
        <f t="shared" si="60"/>
        <v>0</v>
      </c>
    </row>
    <row r="421" spans="1:34" x14ac:dyDescent="0.55000000000000004">
      <c r="A421">
        <v>21619825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1.6478854564683501E-3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X421" s="2">
        <f t="shared" si="54"/>
        <v>1.6478854564683501E-3</v>
      </c>
      <c r="Y421" s="2">
        <f t="shared" si="55"/>
        <v>0</v>
      </c>
      <c r="Z421" s="2">
        <f>IF(Y421&gt;$W$1,HLOOKUP(Y421,B421:$U$1923,ROW($B$1924)-ROW($A421),FALSE),0)</f>
        <v>0</v>
      </c>
      <c r="AA421" s="2">
        <f t="shared" si="56"/>
        <v>0</v>
      </c>
      <c r="AB421" s="2">
        <f>VLOOKUP(A421,segment1_SB_quantity!$A$2:$B$1922,2,FALSE)</f>
        <v>120</v>
      </c>
      <c r="AC421" s="4">
        <f t="shared" si="61"/>
        <v>0.2019</v>
      </c>
      <c r="AD421">
        <f t="shared" si="57"/>
        <v>0</v>
      </c>
      <c r="AE421">
        <f t="shared" si="62"/>
        <v>0.83166700000000005</v>
      </c>
      <c r="AF421" s="2">
        <f t="shared" si="58"/>
        <v>0</v>
      </c>
      <c r="AG421" s="2">
        <f t="shared" si="59"/>
        <v>0</v>
      </c>
      <c r="AH421" s="1">
        <f t="shared" si="60"/>
        <v>0</v>
      </c>
    </row>
    <row r="422" spans="1:34" x14ac:dyDescent="0.55000000000000004">
      <c r="A422">
        <v>21639654</v>
      </c>
      <c r="B422" s="2">
        <v>0</v>
      </c>
      <c r="C422" s="2">
        <v>0</v>
      </c>
      <c r="D422" s="2">
        <v>1.52695107231268E-6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X422" s="2">
        <f t="shared" si="54"/>
        <v>1.52695107231268E-6</v>
      </c>
      <c r="Y422" s="2">
        <f t="shared" si="55"/>
        <v>0</v>
      </c>
      <c r="Z422" s="2">
        <f>IF(Y422&gt;$W$1,HLOOKUP(Y422,B422:$U$1923,ROW($B$1924)-ROW($A422),FALSE),0)</f>
        <v>0</v>
      </c>
      <c r="AA422" s="2">
        <f t="shared" si="56"/>
        <v>0</v>
      </c>
      <c r="AB422" s="2">
        <f>VLOOKUP(A422,segment1_SB_quantity!$A$2:$B$1922,2,FALSE)</f>
        <v>9</v>
      </c>
      <c r="AC422" s="4">
        <f t="shared" si="61"/>
        <v>0.2019</v>
      </c>
      <c r="AD422">
        <f t="shared" si="57"/>
        <v>0</v>
      </c>
      <c r="AE422">
        <f t="shared" si="62"/>
        <v>0.83166700000000005</v>
      </c>
      <c r="AF422" s="2">
        <f t="shared" si="58"/>
        <v>0</v>
      </c>
      <c r="AG422" s="2">
        <f t="shared" si="59"/>
        <v>0</v>
      </c>
      <c r="AH422" s="1">
        <f t="shared" si="60"/>
        <v>0</v>
      </c>
    </row>
    <row r="423" spans="1:34" x14ac:dyDescent="0.55000000000000004">
      <c r="A423">
        <v>21669751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0.85288114773782098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X423" s="2">
        <f t="shared" si="54"/>
        <v>0.85288114773782098</v>
      </c>
      <c r="Y423" s="2">
        <f t="shared" si="55"/>
        <v>0.85288114773782098</v>
      </c>
      <c r="Z423" s="2" t="str">
        <f>IF(Y423&gt;$W$1,HLOOKUP(Y423,B423:$U$1923,ROW($B$1924)-ROW($A423),FALSE),0)</f>
        <v>P_OL6</v>
      </c>
      <c r="AA423" s="2">
        <f t="shared" si="56"/>
        <v>0.27499999999999997</v>
      </c>
      <c r="AB423" s="2">
        <f>VLOOKUP(A423,segment1_SB_quantity!$A$2:$B$1922,2,FALSE)</f>
        <v>2</v>
      </c>
      <c r="AC423" s="4">
        <f t="shared" si="61"/>
        <v>0.2019</v>
      </c>
      <c r="AD423">
        <f t="shared" si="57"/>
        <v>0.40379999999999999</v>
      </c>
      <c r="AE423">
        <f t="shared" si="62"/>
        <v>0.83166700000000005</v>
      </c>
      <c r="AF423" s="2">
        <f t="shared" si="58"/>
        <v>0.33582713460000002</v>
      </c>
      <c r="AG423" s="2">
        <f t="shared" si="59"/>
        <v>9.2352462014999998E-2</v>
      </c>
      <c r="AH423" s="1">
        <f t="shared" si="60"/>
        <v>3.6363636363636367</v>
      </c>
    </row>
    <row r="424" spans="1:34" x14ac:dyDescent="0.55000000000000004">
      <c r="A424">
        <v>21859752</v>
      </c>
      <c r="B424" s="2">
        <v>9.3529229661234697E-2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X424" s="2">
        <f t="shared" si="54"/>
        <v>9.3529229661234697E-2</v>
      </c>
      <c r="Y424" s="2">
        <f t="shared" si="55"/>
        <v>0</v>
      </c>
      <c r="Z424" s="2">
        <f>IF(Y424&gt;$W$1,HLOOKUP(Y424,B424:$U$1923,ROW($B$1924)-ROW($A424),FALSE),0)</f>
        <v>0</v>
      </c>
      <c r="AA424" s="2">
        <f t="shared" si="56"/>
        <v>0</v>
      </c>
      <c r="AB424" s="2">
        <f>VLOOKUP(A424,segment1_SB_quantity!$A$2:$B$1922,2,FALSE)</f>
        <v>1</v>
      </c>
      <c r="AC424" s="4">
        <f t="shared" si="61"/>
        <v>0.2019</v>
      </c>
      <c r="AD424">
        <f t="shared" si="57"/>
        <v>0</v>
      </c>
      <c r="AE424">
        <f t="shared" si="62"/>
        <v>0.83166700000000005</v>
      </c>
      <c r="AF424" s="2">
        <f t="shared" si="58"/>
        <v>0</v>
      </c>
      <c r="AG424" s="2">
        <f t="shared" si="59"/>
        <v>0</v>
      </c>
      <c r="AH424" s="1">
        <f t="shared" si="60"/>
        <v>0</v>
      </c>
    </row>
    <row r="425" spans="1:34" x14ac:dyDescent="0.55000000000000004">
      <c r="A425">
        <v>22009897</v>
      </c>
      <c r="B425" s="2">
        <v>0</v>
      </c>
      <c r="C425" s="2">
        <v>0</v>
      </c>
      <c r="D425" s="2">
        <v>0</v>
      </c>
      <c r="E425" s="2">
        <v>0</v>
      </c>
      <c r="F425" s="2">
        <v>2.4450744622971199E-2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X425" s="2">
        <f t="shared" si="54"/>
        <v>2.4450744622971199E-2</v>
      </c>
      <c r="Y425" s="2">
        <f t="shared" si="55"/>
        <v>0</v>
      </c>
      <c r="Z425" s="2">
        <f>IF(Y425&gt;$W$1,HLOOKUP(Y425,B425:$U$1923,ROW($B$1924)-ROW($A425),FALSE),0)</f>
        <v>0</v>
      </c>
      <c r="AA425" s="2">
        <f t="shared" si="56"/>
        <v>0</v>
      </c>
      <c r="AB425" s="2">
        <f>VLOOKUP(A425,segment1_SB_quantity!$A$2:$B$1922,2,FALSE)</f>
        <v>8</v>
      </c>
      <c r="AC425" s="4">
        <f t="shared" si="61"/>
        <v>0.2019</v>
      </c>
      <c r="AD425">
        <f t="shared" si="57"/>
        <v>0</v>
      </c>
      <c r="AE425">
        <f t="shared" si="62"/>
        <v>0.83166700000000005</v>
      </c>
      <c r="AF425" s="2">
        <f t="shared" si="58"/>
        <v>0</v>
      </c>
      <c r="AG425" s="2">
        <f t="shared" si="59"/>
        <v>0</v>
      </c>
      <c r="AH425" s="1">
        <f t="shared" si="60"/>
        <v>0</v>
      </c>
    </row>
    <row r="426" spans="1:34" x14ac:dyDescent="0.55000000000000004">
      <c r="A426">
        <v>22029987</v>
      </c>
      <c r="B426" s="2">
        <v>7.2499729149250606E-5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X426" s="2">
        <f t="shared" si="54"/>
        <v>7.2499729149250606E-5</v>
      </c>
      <c r="Y426" s="2">
        <f t="shared" si="55"/>
        <v>0</v>
      </c>
      <c r="Z426" s="2">
        <f>IF(Y426&gt;$W$1,HLOOKUP(Y426,B426:$U$1923,ROW($B$1924)-ROW($A426),FALSE),0)</f>
        <v>0</v>
      </c>
      <c r="AA426" s="2">
        <f t="shared" si="56"/>
        <v>0</v>
      </c>
      <c r="AB426" s="2">
        <f>VLOOKUP(A426,segment1_SB_quantity!$A$2:$B$1922,2,FALSE)</f>
        <v>42</v>
      </c>
      <c r="AC426" s="4">
        <f t="shared" si="61"/>
        <v>0.2019</v>
      </c>
      <c r="AD426">
        <f t="shared" si="57"/>
        <v>0</v>
      </c>
      <c r="AE426">
        <f t="shared" si="62"/>
        <v>0.83166700000000005</v>
      </c>
      <c r="AF426" s="2">
        <f t="shared" si="58"/>
        <v>0</v>
      </c>
      <c r="AG426" s="2">
        <f t="shared" si="59"/>
        <v>0</v>
      </c>
      <c r="AH426" s="1">
        <f t="shared" si="60"/>
        <v>0</v>
      </c>
    </row>
    <row r="427" spans="1:34" x14ac:dyDescent="0.55000000000000004">
      <c r="A427">
        <v>22079669</v>
      </c>
      <c r="B427" s="2">
        <v>0</v>
      </c>
      <c r="C427" s="2">
        <v>0</v>
      </c>
      <c r="D427" s="2">
        <v>0.72044448903817704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X427" s="2">
        <f t="shared" si="54"/>
        <v>0.72044448903817704</v>
      </c>
      <c r="Y427" s="2">
        <f t="shared" si="55"/>
        <v>0.72044448903817704</v>
      </c>
      <c r="Z427" s="2" t="str">
        <f>IF(Y427&gt;$W$1,HLOOKUP(Y427,B427:$U$1923,ROW($B$1924)-ROW($A427),FALSE),0)</f>
        <v>P_OL3</v>
      </c>
      <c r="AA427" s="2">
        <f t="shared" si="56"/>
        <v>0.125</v>
      </c>
      <c r="AB427" s="2">
        <f>VLOOKUP(A427,segment1_SB_quantity!$A$2:$B$1922,2,FALSE)</f>
        <v>11</v>
      </c>
      <c r="AC427" s="4">
        <f t="shared" si="61"/>
        <v>0.2019</v>
      </c>
      <c r="AD427">
        <f t="shared" si="57"/>
        <v>2.2208999999999999</v>
      </c>
      <c r="AE427">
        <f t="shared" si="62"/>
        <v>0.83166700000000005</v>
      </c>
      <c r="AF427" s="2">
        <f t="shared" si="58"/>
        <v>1.8470492403000001</v>
      </c>
      <c r="AG427" s="2">
        <f t="shared" si="59"/>
        <v>0.23088115503750001</v>
      </c>
      <c r="AH427" s="1">
        <f t="shared" si="60"/>
        <v>8</v>
      </c>
    </row>
    <row r="428" spans="1:34" x14ac:dyDescent="0.55000000000000004">
      <c r="A428">
        <v>22339898</v>
      </c>
      <c r="B428" s="2">
        <v>0</v>
      </c>
      <c r="C428" s="2">
        <v>0</v>
      </c>
      <c r="D428" s="2">
        <v>3.6060380851420704E-21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X428" s="2">
        <f t="shared" si="54"/>
        <v>3.6060380851420704E-21</v>
      </c>
      <c r="Y428" s="2">
        <f t="shared" si="55"/>
        <v>0</v>
      </c>
      <c r="Z428" s="2">
        <f>IF(Y428&gt;$W$1,HLOOKUP(Y428,B428:$U$1923,ROW($B$1924)-ROW($A428),FALSE),0)</f>
        <v>0</v>
      </c>
      <c r="AA428" s="2">
        <f t="shared" si="56"/>
        <v>0</v>
      </c>
      <c r="AB428" s="2">
        <f>VLOOKUP(A428,segment1_SB_quantity!$A$2:$B$1922,2,FALSE)</f>
        <v>318</v>
      </c>
      <c r="AC428" s="4">
        <f t="shared" si="61"/>
        <v>0.2019</v>
      </c>
      <c r="AD428">
        <f t="shared" si="57"/>
        <v>0</v>
      </c>
      <c r="AE428">
        <f t="shared" si="62"/>
        <v>0.83166700000000005</v>
      </c>
      <c r="AF428" s="2">
        <f t="shared" si="58"/>
        <v>0</v>
      </c>
      <c r="AG428" s="2">
        <f t="shared" si="59"/>
        <v>0</v>
      </c>
      <c r="AH428" s="1">
        <f t="shared" si="60"/>
        <v>0</v>
      </c>
    </row>
    <row r="429" spans="1:34" x14ac:dyDescent="0.55000000000000004">
      <c r="A429">
        <v>22419851</v>
      </c>
      <c r="B429" s="2">
        <v>2.3961066606017201E-2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X429" s="2">
        <f t="shared" si="54"/>
        <v>2.3961066606017201E-2</v>
      </c>
      <c r="Y429" s="2">
        <f t="shared" si="55"/>
        <v>0</v>
      </c>
      <c r="Z429" s="2">
        <f>IF(Y429&gt;$W$1,HLOOKUP(Y429,B429:$U$1923,ROW($B$1924)-ROW($A429),FALSE),0)</f>
        <v>0</v>
      </c>
      <c r="AA429" s="2">
        <f t="shared" si="56"/>
        <v>0</v>
      </c>
      <c r="AB429" s="2">
        <f>VLOOKUP(A429,segment1_SB_quantity!$A$2:$B$1922,2,FALSE)</f>
        <v>1</v>
      </c>
      <c r="AC429" s="4">
        <f t="shared" si="61"/>
        <v>0.2019</v>
      </c>
      <c r="AD429">
        <f t="shared" si="57"/>
        <v>0</v>
      </c>
      <c r="AE429">
        <f t="shared" si="62"/>
        <v>0.83166700000000005</v>
      </c>
      <c r="AF429" s="2">
        <f t="shared" si="58"/>
        <v>0</v>
      </c>
      <c r="AG429" s="2">
        <f t="shared" si="59"/>
        <v>0</v>
      </c>
      <c r="AH429" s="1">
        <f t="shared" si="60"/>
        <v>0</v>
      </c>
    </row>
    <row r="430" spans="1:34" x14ac:dyDescent="0.55000000000000004">
      <c r="A430">
        <v>22439624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2.41773508990876E-3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X430" s="2">
        <f t="shared" si="54"/>
        <v>2.41773508990876E-3</v>
      </c>
      <c r="Y430" s="2">
        <f t="shared" si="55"/>
        <v>0</v>
      </c>
      <c r="Z430" s="2">
        <f>IF(Y430&gt;$W$1,HLOOKUP(Y430,B430:$U$1923,ROW($B$1924)-ROW($A430),FALSE),0)</f>
        <v>0</v>
      </c>
      <c r="AA430" s="2">
        <f t="shared" si="56"/>
        <v>0</v>
      </c>
      <c r="AB430" s="2">
        <f>VLOOKUP(A430,segment1_SB_quantity!$A$2:$B$1922,2,FALSE)</f>
        <v>36</v>
      </c>
      <c r="AC430" s="4">
        <f t="shared" si="61"/>
        <v>0.2019</v>
      </c>
      <c r="AD430">
        <f t="shared" si="57"/>
        <v>0</v>
      </c>
      <c r="AE430">
        <f t="shared" si="62"/>
        <v>0.83166700000000005</v>
      </c>
      <c r="AF430" s="2">
        <f t="shared" si="58"/>
        <v>0</v>
      </c>
      <c r="AG430" s="2">
        <f t="shared" si="59"/>
        <v>0</v>
      </c>
      <c r="AH430" s="1">
        <f t="shared" si="60"/>
        <v>0</v>
      </c>
    </row>
    <row r="431" spans="1:34" x14ac:dyDescent="0.55000000000000004">
      <c r="A431">
        <v>22439784</v>
      </c>
      <c r="B431" s="2">
        <v>0.10461234261029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X431" s="2">
        <f t="shared" si="54"/>
        <v>0.10461234261029</v>
      </c>
      <c r="Y431" s="2">
        <f t="shared" si="55"/>
        <v>0</v>
      </c>
      <c r="Z431" s="2">
        <f>IF(Y431&gt;$W$1,HLOOKUP(Y431,B431:$U$1923,ROW($B$1924)-ROW($A431),FALSE),0)</f>
        <v>0</v>
      </c>
      <c r="AA431" s="2">
        <f t="shared" si="56"/>
        <v>0</v>
      </c>
      <c r="AB431" s="2">
        <f>VLOOKUP(A431,segment1_SB_quantity!$A$2:$B$1922,2,FALSE)</f>
        <v>2</v>
      </c>
      <c r="AC431" s="4">
        <f t="shared" si="61"/>
        <v>0.2019</v>
      </c>
      <c r="AD431">
        <f t="shared" si="57"/>
        <v>0</v>
      </c>
      <c r="AE431">
        <f t="shared" si="62"/>
        <v>0.83166700000000005</v>
      </c>
      <c r="AF431" s="2">
        <f t="shared" si="58"/>
        <v>0</v>
      </c>
      <c r="AG431" s="2">
        <f t="shared" si="59"/>
        <v>0</v>
      </c>
      <c r="AH431" s="1">
        <f t="shared" si="60"/>
        <v>0</v>
      </c>
    </row>
    <row r="432" spans="1:34" x14ac:dyDescent="0.55000000000000004">
      <c r="A432">
        <v>22459707</v>
      </c>
      <c r="B432" s="2">
        <v>0</v>
      </c>
      <c r="C432" s="2">
        <v>0</v>
      </c>
      <c r="D432" s="2">
        <v>0</v>
      </c>
      <c r="E432" s="2">
        <v>0</v>
      </c>
      <c r="F432" s="2">
        <v>2.28673150761767E-2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X432" s="2">
        <f t="shared" si="54"/>
        <v>2.28673150761767E-2</v>
      </c>
      <c r="Y432" s="2">
        <f t="shared" si="55"/>
        <v>0</v>
      </c>
      <c r="Z432" s="2">
        <f>IF(Y432&gt;$W$1,HLOOKUP(Y432,B432:$U$1923,ROW($B$1924)-ROW($A432),FALSE),0)</f>
        <v>0</v>
      </c>
      <c r="AA432" s="2">
        <f t="shared" si="56"/>
        <v>0</v>
      </c>
      <c r="AB432" s="2">
        <f>VLOOKUP(A432,segment1_SB_quantity!$A$2:$B$1922,2,FALSE)</f>
        <v>48</v>
      </c>
      <c r="AC432" s="4">
        <f t="shared" si="61"/>
        <v>0.2019</v>
      </c>
      <c r="AD432">
        <f t="shared" si="57"/>
        <v>0</v>
      </c>
      <c r="AE432">
        <f t="shared" si="62"/>
        <v>0.83166700000000005</v>
      </c>
      <c r="AF432" s="2">
        <f t="shared" si="58"/>
        <v>0</v>
      </c>
      <c r="AG432" s="2">
        <f t="shared" si="59"/>
        <v>0</v>
      </c>
      <c r="AH432" s="1">
        <f t="shared" si="60"/>
        <v>0</v>
      </c>
    </row>
    <row r="433" spans="1:34" x14ac:dyDescent="0.55000000000000004">
      <c r="A433">
        <v>22509962</v>
      </c>
      <c r="B433" s="2">
        <v>6.6890578712522804E-3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X433" s="2">
        <f t="shared" si="54"/>
        <v>6.6890578712522804E-3</v>
      </c>
      <c r="Y433" s="2">
        <f t="shared" si="55"/>
        <v>0</v>
      </c>
      <c r="Z433" s="2">
        <f>IF(Y433&gt;$W$1,HLOOKUP(Y433,B433:$U$1923,ROW($B$1924)-ROW($A433),FALSE),0)</f>
        <v>0</v>
      </c>
      <c r="AA433" s="2">
        <f t="shared" si="56"/>
        <v>0</v>
      </c>
      <c r="AB433" s="2">
        <f>VLOOKUP(A433,segment1_SB_quantity!$A$2:$B$1922,2,FALSE)</f>
        <v>1</v>
      </c>
      <c r="AC433" s="4">
        <f t="shared" si="61"/>
        <v>0.2019</v>
      </c>
      <c r="AD433">
        <f t="shared" si="57"/>
        <v>0</v>
      </c>
      <c r="AE433">
        <f t="shared" si="62"/>
        <v>0.83166700000000005</v>
      </c>
      <c r="AF433" s="2">
        <f t="shared" si="58"/>
        <v>0</v>
      </c>
      <c r="AG433" s="2">
        <f t="shared" si="59"/>
        <v>0</v>
      </c>
      <c r="AH433" s="1">
        <f t="shared" si="60"/>
        <v>0</v>
      </c>
    </row>
    <row r="434" spans="1:34" x14ac:dyDescent="0.55000000000000004">
      <c r="A434">
        <v>22569636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1.4790811507650199E-4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X434" s="2">
        <f t="shared" si="54"/>
        <v>1.4790811507650199E-4</v>
      </c>
      <c r="Y434" s="2">
        <f t="shared" si="55"/>
        <v>0</v>
      </c>
      <c r="Z434" s="2">
        <f>IF(Y434&gt;$W$1,HLOOKUP(Y434,B434:$U$1923,ROW($B$1924)-ROW($A434),FALSE),0)</f>
        <v>0</v>
      </c>
      <c r="AA434" s="2">
        <f t="shared" si="56"/>
        <v>0</v>
      </c>
      <c r="AB434" s="2">
        <f>VLOOKUP(A434,segment1_SB_quantity!$A$2:$B$1922,2,FALSE)</f>
        <v>242</v>
      </c>
      <c r="AC434" s="4">
        <f t="shared" si="61"/>
        <v>0.2019</v>
      </c>
      <c r="AD434">
        <f t="shared" si="57"/>
        <v>0</v>
      </c>
      <c r="AE434">
        <f t="shared" si="62"/>
        <v>0.83166700000000005</v>
      </c>
      <c r="AF434" s="2">
        <f t="shared" si="58"/>
        <v>0</v>
      </c>
      <c r="AG434" s="2">
        <f t="shared" si="59"/>
        <v>0</v>
      </c>
      <c r="AH434" s="1">
        <f t="shared" si="60"/>
        <v>0</v>
      </c>
    </row>
    <row r="435" spans="1:34" x14ac:dyDescent="0.55000000000000004">
      <c r="A435">
        <v>22679929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0.29649529032244498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X435" s="2">
        <f t="shared" si="54"/>
        <v>0.29649529032244498</v>
      </c>
      <c r="Y435" s="2">
        <f t="shared" si="55"/>
        <v>0</v>
      </c>
      <c r="Z435" s="2">
        <f>IF(Y435&gt;$W$1,HLOOKUP(Y435,B435:$U$1923,ROW($B$1924)-ROW($A435),FALSE),0)</f>
        <v>0</v>
      </c>
      <c r="AA435" s="2">
        <f t="shared" si="56"/>
        <v>0</v>
      </c>
      <c r="AB435" s="2">
        <f>VLOOKUP(A435,segment1_SB_quantity!$A$2:$B$1922,2,FALSE)</f>
        <v>34</v>
      </c>
      <c r="AC435" s="4">
        <f t="shared" si="61"/>
        <v>0.2019</v>
      </c>
      <c r="AD435">
        <f t="shared" si="57"/>
        <v>0</v>
      </c>
      <c r="AE435">
        <f t="shared" si="62"/>
        <v>0.83166700000000005</v>
      </c>
      <c r="AF435" s="2">
        <f t="shared" si="58"/>
        <v>0</v>
      </c>
      <c r="AG435" s="2">
        <f t="shared" si="59"/>
        <v>0</v>
      </c>
      <c r="AH435" s="1">
        <f t="shared" si="60"/>
        <v>0</v>
      </c>
    </row>
    <row r="436" spans="1:34" x14ac:dyDescent="0.55000000000000004">
      <c r="A436">
        <v>22729979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5.5465491384424298E-3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X436" s="2">
        <f t="shared" si="54"/>
        <v>5.5465491384424298E-3</v>
      </c>
      <c r="Y436" s="2">
        <f t="shared" si="55"/>
        <v>0</v>
      </c>
      <c r="Z436" s="2">
        <f>IF(Y436&gt;$W$1,HLOOKUP(Y436,B436:$U$1923,ROW($B$1924)-ROW($A436),FALSE),0)</f>
        <v>0</v>
      </c>
      <c r="AA436" s="2">
        <f t="shared" si="56"/>
        <v>0</v>
      </c>
      <c r="AB436" s="2">
        <f>VLOOKUP(A436,segment1_SB_quantity!$A$2:$B$1922,2,FALSE)</f>
        <v>16</v>
      </c>
      <c r="AC436" s="4">
        <f t="shared" si="61"/>
        <v>0.2019</v>
      </c>
      <c r="AD436">
        <f t="shared" si="57"/>
        <v>0</v>
      </c>
      <c r="AE436">
        <f t="shared" si="62"/>
        <v>0.83166700000000005</v>
      </c>
      <c r="AF436" s="2">
        <f t="shared" si="58"/>
        <v>0</v>
      </c>
      <c r="AG436" s="2">
        <f t="shared" si="59"/>
        <v>0</v>
      </c>
      <c r="AH436" s="1">
        <f t="shared" si="60"/>
        <v>0</v>
      </c>
    </row>
    <row r="437" spans="1:34" x14ac:dyDescent="0.55000000000000004">
      <c r="A437">
        <v>22759817</v>
      </c>
      <c r="B437" s="2">
        <v>0</v>
      </c>
      <c r="C437" s="2">
        <v>0</v>
      </c>
      <c r="D437" s="2">
        <v>0</v>
      </c>
      <c r="E437" s="2">
        <v>0</v>
      </c>
      <c r="F437" s="2">
        <v>0.192120945911257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X437" s="2">
        <f t="shared" si="54"/>
        <v>0.192120945911257</v>
      </c>
      <c r="Y437" s="2">
        <f t="shared" si="55"/>
        <v>0</v>
      </c>
      <c r="Z437" s="2">
        <f>IF(Y437&gt;$W$1,HLOOKUP(Y437,B437:$U$1923,ROW($B$1924)-ROW($A437),FALSE),0)</f>
        <v>0</v>
      </c>
      <c r="AA437" s="2">
        <f t="shared" si="56"/>
        <v>0</v>
      </c>
      <c r="AB437" s="2">
        <f>VLOOKUP(A437,segment1_SB_quantity!$A$2:$B$1922,2,FALSE)</f>
        <v>10</v>
      </c>
      <c r="AC437" s="4">
        <f t="shared" si="61"/>
        <v>0.2019</v>
      </c>
      <c r="AD437">
        <f t="shared" si="57"/>
        <v>0</v>
      </c>
      <c r="AE437">
        <f t="shared" si="62"/>
        <v>0.83166700000000005</v>
      </c>
      <c r="AF437" s="2">
        <f t="shared" si="58"/>
        <v>0</v>
      </c>
      <c r="AG437" s="2">
        <f t="shared" si="59"/>
        <v>0</v>
      </c>
      <c r="AH437" s="1">
        <f t="shared" si="60"/>
        <v>0</v>
      </c>
    </row>
    <row r="438" spans="1:34" x14ac:dyDescent="0.55000000000000004">
      <c r="A438">
        <v>22799572</v>
      </c>
      <c r="B438" s="2">
        <v>0</v>
      </c>
      <c r="C438" s="2">
        <v>0</v>
      </c>
      <c r="D438" s="2">
        <v>0</v>
      </c>
      <c r="E438" s="2">
        <v>4.2721632444776703E-9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X438" s="2">
        <f t="shared" si="54"/>
        <v>4.2721632444776703E-9</v>
      </c>
      <c r="Y438" s="2">
        <f t="shared" si="55"/>
        <v>0</v>
      </c>
      <c r="Z438" s="2">
        <f>IF(Y438&gt;$W$1,HLOOKUP(Y438,B438:$U$1923,ROW($B$1924)-ROW($A438),FALSE),0)</f>
        <v>0</v>
      </c>
      <c r="AA438" s="2">
        <f t="shared" si="56"/>
        <v>0</v>
      </c>
      <c r="AB438" s="2">
        <f>VLOOKUP(A438,segment1_SB_quantity!$A$2:$B$1922,2,FALSE)</f>
        <v>11</v>
      </c>
      <c r="AC438" s="4">
        <f t="shared" si="61"/>
        <v>0.2019</v>
      </c>
      <c r="AD438">
        <f t="shared" si="57"/>
        <v>0</v>
      </c>
      <c r="AE438">
        <f t="shared" si="62"/>
        <v>0.83166700000000005</v>
      </c>
      <c r="AF438" s="2">
        <f t="shared" si="58"/>
        <v>0</v>
      </c>
      <c r="AG438" s="2">
        <f t="shared" si="59"/>
        <v>0</v>
      </c>
      <c r="AH438" s="1">
        <f t="shared" si="60"/>
        <v>0</v>
      </c>
    </row>
    <row r="439" spans="1:34" x14ac:dyDescent="0.55000000000000004">
      <c r="A439">
        <v>22819564</v>
      </c>
      <c r="B439" s="2">
        <v>1.7228497652313E-22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X439" s="2">
        <f t="shared" si="54"/>
        <v>1.7228497652313E-22</v>
      </c>
      <c r="Y439" s="2">
        <f t="shared" si="55"/>
        <v>0</v>
      </c>
      <c r="Z439" s="2">
        <f>IF(Y439&gt;$W$1,HLOOKUP(Y439,B439:$U$1923,ROW($B$1924)-ROW($A439),FALSE),0)</f>
        <v>0</v>
      </c>
      <c r="AA439" s="2">
        <f t="shared" si="56"/>
        <v>0</v>
      </c>
      <c r="AB439" s="2">
        <f>VLOOKUP(A439,segment1_SB_quantity!$A$2:$B$1922,2,FALSE)</f>
        <v>4</v>
      </c>
      <c r="AC439" s="4">
        <f t="shared" si="61"/>
        <v>0.2019</v>
      </c>
      <c r="AD439">
        <f t="shared" si="57"/>
        <v>0</v>
      </c>
      <c r="AE439">
        <f t="shared" si="62"/>
        <v>0.83166700000000005</v>
      </c>
      <c r="AF439" s="2">
        <f t="shared" si="58"/>
        <v>0</v>
      </c>
      <c r="AG439" s="2">
        <f t="shared" si="59"/>
        <v>0</v>
      </c>
      <c r="AH439" s="1">
        <f t="shared" si="60"/>
        <v>0</v>
      </c>
    </row>
    <row r="440" spans="1:34" x14ac:dyDescent="0.55000000000000004">
      <c r="A440">
        <v>22859731</v>
      </c>
      <c r="B440" s="2">
        <v>0.118279398730483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X440" s="2">
        <f t="shared" si="54"/>
        <v>0.118279398730483</v>
      </c>
      <c r="Y440" s="2">
        <f t="shared" si="55"/>
        <v>0</v>
      </c>
      <c r="Z440" s="2">
        <f>IF(Y440&gt;$W$1,HLOOKUP(Y440,B440:$U$1923,ROW($B$1924)-ROW($A440),FALSE),0)</f>
        <v>0</v>
      </c>
      <c r="AA440" s="2">
        <f t="shared" si="56"/>
        <v>0</v>
      </c>
      <c r="AB440" s="2">
        <f>VLOOKUP(A440,segment1_SB_quantity!$A$2:$B$1922,2,FALSE)</f>
        <v>8</v>
      </c>
      <c r="AC440" s="4">
        <f t="shared" si="61"/>
        <v>0.2019</v>
      </c>
      <c r="AD440">
        <f t="shared" si="57"/>
        <v>0</v>
      </c>
      <c r="AE440">
        <f t="shared" si="62"/>
        <v>0.83166700000000005</v>
      </c>
      <c r="AF440" s="2">
        <f t="shared" si="58"/>
        <v>0</v>
      </c>
      <c r="AG440" s="2">
        <f t="shared" si="59"/>
        <v>0</v>
      </c>
      <c r="AH440" s="1">
        <f t="shared" si="60"/>
        <v>0</v>
      </c>
    </row>
    <row r="441" spans="1:34" x14ac:dyDescent="0.55000000000000004">
      <c r="A441">
        <v>22889812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7.5273244702186103E-4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X441" s="2">
        <f t="shared" si="54"/>
        <v>7.5273244702186103E-4</v>
      </c>
      <c r="Y441" s="2">
        <f t="shared" si="55"/>
        <v>0</v>
      </c>
      <c r="Z441" s="2">
        <f>IF(Y441&gt;$W$1,HLOOKUP(Y441,B441:$U$1923,ROW($B$1924)-ROW($A441),FALSE),0)</f>
        <v>0</v>
      </c>
      <c r="AA441" s="2">
        <f t="shared" si="56"/>
        <v>0</v>
      </c>
      <c r="AB441" s="2">
        <f>VLOOKUP(A441,segment1_SB_quantity!$A$2:$B$1922,2,FALSE)</f>
        <v>101</v>
      </c>
      <c r="AC441" s="4">
        <f t="shared" si="61"/>
        <v>0.2019</v>
      </c>
      <c r="AD441">
        <f t="shared" si="57"/>
        <v>0</v>
      </c>
      <c r="AE441">
        <f t="shared" si="62"/>
        <v>0.83166700000000005</v>
      </c>
      <c r="AF441" s="2">
        <f t="shared" si="58"/>
        <v>0</v>
      </c>
      <c r="AG441" s="2">
        <f t="shared" si="59"/>
        <v>0</v>
      </c>
      <c r="AH441" s="1">
        <f t="shared" si="60"/>
        <v>0</v>
      </c>
    </row>
    <row r="442" spans="1:34" x14ac:dyDescent="0.55000000000000004">
      <c r="A442">
        <v>22939972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5.9820007701619E-2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X442" s="2">
        <f t="shared" si="54"/>
        <v>5.9820007701619E-2</v>
      </c>
      <c r="Y442" s="2">
        <f t="shared" si="55"/>
        <v>0</v>
      </c>
      <c r="Z442" s="2">
        <f>IF(Y442&gt;$W$1,HLOOKUP(Y442,B442:$U$1923,ROW($B$1924)-ROW($A442),FALSE),0)</f>
        <v>0</v>
      </c>
      <c r="AA442" s="2">
        <f t="shared" si="56"/>
        <v>0</v>
      </c>
      <c r="AB442" s="2">
        <f>VLOOKUP(A442,segment1_SB_quantity!$A$2:$B$1922,2,FALSE)</f>
        <v>3</v>
      </c>
      <c r="AC442" s="4">
        <f t="shared" si="61"/>
        <v>0.2019</v>
      </c>
      <c r="AD442">
        <f t="shared" si="57"/>
        <v>0</v>
      </c>
      <c r="AE442">
        <f t="shared" si="62"/>
        <v>0.83166700000000005</v>
      </c>
      <c r="AF442" s="2">
        <f t="shared" si="58"/>
        <v>0</v>
      </c>
      <c r="AG442" s="2">
        <f t="shared" si="59"/>
        <v>0</v>
      </c>
      <c r="AH442" s="1">
        <f t="shared" si="60"/>
        <v>0</v>
      </c>
    </row>
    <row r="443" spans="1:34" x14ac:dyDescent="0.55000000000000004">
      <c r="A443">
        <v>23029712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0.48592011154651099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X443" s="2">
        <f t="shared" si="54"/>
        <v>0.48592011154651099</v>
      </c>
      <c r="Y443" s="2">
        <f t="shared" si="55"/>
        <v>0</v>
      </c>
      <c r="Z443" s="2">
        <f>IF(Y443&gt;$W$1,HLOOKUP(Y443,B443:$U$1923,ROW($B$1924)-ROW($A443),FALSE),0)</f>
        <v>0</v>
      </c>
      <c r="AA443" s="2">
        <f t="shared" si="56"/>
        <v>0</v>
      </c>
      <c r="AB443" s="2">
        <f>VLOOKUP(A443,segment1_SB_quantity!$A$2:$B$1922,2,FALSE)</f>
        <v>31</v>
      </c>
      <c r="AC443" s="4">
        <f t="shared" si="61"/>
        <v>0.2019</v>
      </c>
      <c r="AD443">
        <f t="shared" si="57"/>
        <v>0</v>
      </c>
      <c r="AE443">
        <f t="shared" si="62"/>
        <v>0.83166700000000005</v>
      </c>
      <c r="AF443" s="2">
        <f t="shared" si="58"/>
        <v>0</v>
      </c>
      <c r="AG443" s="2">
        <f t="shared" si="59"/>
        <v>0</v>
      </c>
      <c r="AH443" s="1">
        <f t="shared" si="60"/>
        <v>0</v>
      </c>
    </row>
    <row r="444" spans="1:34" x14ac:dyDescent="0.55000000000000004">
      <c r="A444">
        <v>23029779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0.46168205082413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X444" s="2">
        <f t="shared" si="54"/>
        <v>0.46168205082413</v>
      </c>
      <c r="Y444" s="2">
        <f t="shared" si="55"/>
        <v>0</v>
      </c>
      <c r="Z444" s="2">
        <f>IF(Y444&gt;$W$1,HLOOKUP(Y444,B444:$U$1923,ROW($B$1924)-ROW($A444),FALSE),0)</f>
        <v>0</v>
      </c>
      <c r="AA444" s="2">
        <f t="shared" si="56"/>
        <v>0</v>
      </c>
      <c r="AB444" s="2">
        <f>VLOOKUP(A444,segment1_SB_quantity!$A$2:$B$1922,2,FALSE)</f>
        <v>1</v>
      </c>
      <c r="AC444" s="4">
        <f t="shared" si="61"/>
        <v>0.2019</v>
      </c>
      <c r="AD444">
        <f t="shared" si="57"/>
        <v>0</v>
      </c>
      <c r="AE444">
        <f t="shared" si="62"/>
        <v>0.83166700000000005</v>
      </c>
      <c r="AF444" s="2">
        <f t="shared" si="58"/>
        <v>0</v>
      </c>
      <c r="AG444" s="2">
        <f t="shared" si="59"/>
        <v>0</v>
      </c>
      <c r="AH444" s="1">
        <f t="shared" si="60"/>
        <v>0</v>
      </c>
    </row>
    <row r="445" spans="1:34" x14ac:dyDescent="0.55000000000000004">
      <c r="A445">
        <v>23039531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4.3480704767967598E-6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X445" s="2">
        <f t="shared" si="54"/>
        <v>4.3480704767967598E-6</v>
      </c>
      <c r="Y445" s="2">
        <f t="shared" si="55"/>
        <v>0</v>
      </c>
      <c r="Z445" s="2">
        <f>IF(Y445&gt;$W$1,HLOOKUP(Y445,B445:$U$1923,ROW($B$1924)-ROW($A445),FALSE),0)</f>
        <v>0</v>
      </c>
      <c r="AA445" s="2">
        <f t="shared" si="56"/>
        <v>0</v>
      </c>
      <c r="AB445" s="2">
        <f>VLOOKUP(A445,segment1_SB_quantity!$A$2:$B$1922,2,FALSE)</f>
        <v>2</v>
      </c>
      <c r="AC445" s="4">
        <f t="shared" si="61"/>
        <v>0.2019</v>
      </c>
      <c r="AD445">
        <f t="shared" si="57"/>
        <v>0</v>
      </c>
      <c r="AE445">
        <f t="shared" si="62"/>
        <v>0.83166700000000005</v>
      </c>
      <c r="AF445" s="2">
        <f t="shared" si="58"/>
        <v>0</v>
      </c>
      <c r="AG445" s="2">
        <f t="shared" si="59"/>
        <v>0</v>
      </c>
      <c r="AH445" s="1">
        <f t="shared" si="60"/>
        <v>0</v>
      </c>
    </row>
    <row r="446" spans="1:34" x14ac:dyDescent="0.55000000000000004">
      <c r="A446">
        <v>23089930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X446" s="2">
        <f t="shared" si="54"/>
        <v>0</v>
      </c>
      <c r="Y446" s="2">
        <f t="shared" si="55"/>
        <v>0</v>
      </c>
      <c r="Z446" s="2">
        <f>IF(Y446&gt;$W$1,HLOOKUP(Y446,B446:$U$1923,ROW($B$1924)-ROW($A446),FALSE),0)</f>
        <v>0</v>
      </c>
      <c r="AA446" s="2">
        <f t="shared" si="56"/>
        <v>0</v>
      </c>
      <c r="AB446" s="2">
        <f>VLOOKUP(A446,segment1_SB_quantity!$A$2:$B$1922,2,FALSE)</f>
        <v>3</v>
      </c>
      <c r="AC446" s="4">
        <f t="shared" si="61"/>
        <v>0.2019</v>
      </c>
      <c r="AD446">
        <f t="shared" si="57"/>
        <v>0</v>
      </c>
      <c r="AE446">
        <f t="shared" si="62"/>
        <v>0.83166700000000005</v>
      </c>
      <c r="AF446" s="2">
        <f t="shared" si="58"/>
        <v>0</v>
      </c>
      <c r="AG446" s="2">
        <f t="shared" si="59"/>
        <v>0</v>
      </c>
      <c r="AH446" s="1">
        <f t="shared" si="60"/>
        <v>0</v>
      </c>
    </row>
    <row r="447" spans="1:34" x14ac:dyDescent="0.55000000000000004">
      <c r="A447">
        <v>23100000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6.8145152144592297E-2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X447" s="2">
        <f t="shared" si="54"/>
        <v>6.8145152144592297E-2</v>
      </c>
      <c r="Y447" s="2">
        <f t="shared" si="55"/>
        <v>0</v>
      </c>
      <c r="Z447" s="2">
        <f>IF(Y447&gt;$W$1,HLOOKUP(Y447,B447:$U$1923,ROW($B$1924)-ROW($A447),FALSE),0)</f>
        <v>0</v>
      </c>
      <c r="AA447" s="2">
        <f t="shared" si="56"/>
        <v>0</v>
      </c>
      <c r="AB447" s="2">
        <f>VLOOKUP(A447,segment1_SB_quantity!$A$2:$B$1922,2,FALSE)</f>
        <v>5</v>
      </c>
      <c r="AC447" s="4">
        <f t="shared" si="61"/>
        <v>0.2019</v>
      </c>
      <c r="AD447">
        <f t="shared" si="57"/>
        <v>0</v>
      </c>
      <c r="AE447">
        <f t="shared" si="62"/>
        <v>0.83166700000000005</v>
      </c>
      <c r="AF447" s="2">
        <f t="shared" si="58"/>
        <v>0</v>
      </c>
      <c r="AG447" s="2">
        <f t="shared" si="59"/>
        <v>0</v>
      </c>
      <c r="AH447" s="1">
        <f t="shared" si="60"/>
        <v>0</v>
      </c>
    </row>
    <row r="448" spans="1:34" x14ac:dyDescent="0.55000000000000004">
      <c r="A448">
        <v>23229586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2.77596203792718E-2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X448" s="2">
        <f t="shared" si="54"/>
        <v>2.77596203792718E-2</v>
      </c>
      <c r="Y448" s="2">
        <f t="shared" si="55"/>
        <v>0</v>
      </c>
      <c r="Z448" s="2">
        <f>IF(Y448&gt;$W$1,HLOOKUP(Y448,B448:$U$1923,ROW($B$1924)-ROW($A448),FALSE),0)</f>
        <v>0</v>
      </c>
      <c r="AA448" s="2">
        <f t="shared" si="56"/>
        <v>0</v>
      </c>
      <c r="AB448" s="2">
        <f>VLOOKUP(A448,segment1_SB_quantity!$A$2:$B$1922,2,FALSE)</f>
        <v>4</v>
      </c>
      <c r="AC448" s="4">
        <f t="shared" si="61"/>
        <v>0.2019</v>
      </c>
      <c r="AD448">
        <f t="shared" si="57"/>
        <v>0</v>
      </c>
      <c r="AE448">
        <f t="shared" si="62"/>
        <v>0.83166700000000005</v>
      </c>
      <c r="AF448" s="2">
        <f t="shared" si="58"/>
        <v>0</v>
      </c>
      <c r="AG448" s="2">
        <f t="shared" si="59"/>
        <v>0</v>
      </c>
      <c r="AH448" s="1">
        <f t="shared" si="60"/>
        <v>0</v>
      </c>
    </row>
    <row r="449" spans="1:34" x14ac:dyDescent="0.55000000000000004">
      <c r="A449">
        <v>23239648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X449" s="2">
        <f t="shared" si="54"/>
        <v>0</v>
      </c>
      <c r="Y449" s="2">
        <f t="shared" si="55"/>
        <v>0</v>
      </c>
      <c r="Z449" s="2">
        <f>IF(Y449&gt;$W$1,HLOOKUP(Y449,B449:$U$1923,ROW($B$1924)-ROW($A449),FALSE),0)</f>
        <v>0</v>
      </c>
      <c r="AA449" s="2">
        <f t="shared" si="56"/>
        <v>0</v>
      </c>
      <c r="AB449" s="2">
        <f>VLOOKUP(A449,segment1_SB_quantity!$A$2:$B$1922,2,FALSE)</f>
        <v>14</v>
      </c>
      <c r="AC449" s="4">
        <f t="shared" si="61"/>
        <v>0.2019</v>
      </c>
      <c r="AD449">
        <f t="shared" si="57"/>
        <v>0</v>
      </c>
      <c r="AE449">
        <f t="shared" si="62"/>
        <v>0.83166700000000005</v>
      </c>
      <c r="AF449" s="2">
        <f t="shared" si="58"/>
        <v>0</v>
      </c>
      <c r="AG449" s="2">
        <f t="shared" si="59"/>
        <v>0</v>
      </c>
      <c r="AH449" s="1">
        <f t="shared" si="60"/>
        <v>0</v>
      </c>
    </row>
    <row r="450" spans="1:34" x14ac:dyDescent="0.55000000000000004">
      <c r="A450">
        <v>23309801</v>
      </c>
      <c r="B450" s="2">
        <v>9.0573003245015604E-2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X450" s="2">
        <f t="shared" si="54"/>
        <v>9.0573003245015604E-2</v>
      </c>
      <c r="Y450" s="2">
        <f t="shared" si="55"/>
        <v>0</v>
      </c>
      <c r="Z450" s="2">
        <f>IF(Y450&gt;$W$1,HLOOKUP(Y450,B450:$U$1923,ROW($B$1924)-ROW($A450),FALSE),0)</f>
        <v>0</v>
      </c>
      <c r="AA450" s="2">
        <f t="shared" si="56"/>
        <v>0</v>
      </c>
      <c r="AB450" s="2">
        <f>VLOOKUP(A450,segment1_SB_quantity!$A$2:$B$1922,2,FALSE)</f>
        <v>3</v>
      </c>
      <c r="AC450" s="4">
        <f t="shared" si="61"/>
        <v>0.2019</v>
      </c>
      <c r="AD450">
        <f t="shared" si="57"/>
        <v>0</v>
      </c>
      <c r="AE450">
        <f t="shared" si="62"/>
        <v>0.83166700000000005</v>
      </c>
      <c r="AF450" s="2">
        <f t="shared" si="58"/>
        <v>0</v>
      </c>
      <c r="AG450" s="2">
        <f t="shared" si="59"/>
        <v>0</v>
      </c>
      <c r="AH450" s="1">
        <f t="shared" si="60"/>
        <v>0</v>
      </c>
    </row>
    <row r="451" spans="1:34" x14ac:dyDescent="0.55000000000000004">
      <c r="A451">
        <v>23369979</v>
      </c>
      <c r="B451" s="2">
        <v>0</v>
      </c>
      <c r="C451" s="2">
        <v>0</v>
      </c>
      <c r="D451" s="2">
        <v>0</v>
      </c>
      <c r="E451" s="2">
        <v>2.6627280080471102E-2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X451" s="2">
        <f t="shared" ref="X451:X514" si="63">MAX(B451:U451)</f>
        <v>2.6627280080471102E-2</v>
      </c>
      <c r="Y451" s="2">
        <f t="shared" ref="Y451:Y514" si="64">IF(X451&gt;$W$1,X451,0)</f>
        <v>0</v>
      </c>
      <c r="Z451" s="2">
        <f>IF(Y451&gt;$W$1,HLOOKUP(Y451,B451:$U$1923,ROW($B$1924)-ROW($A451),FALSE),0)</f>
        <v>0</v>
      </c>
      <c r="AA451" s="2">
        <f t="shared" ref="AA451:AA514" si="65">IF(Z451&gt;0,HLOOKUP(Z451,$B$1923:$U$1924,2,FALSE),0)</f>
        <v>0</v>
      </c>
      <c r="AB451" s="2">
        <f>VLOOKUP(A451,segment1_SB_quantity!$A$2:$B$1922,2,FALSE)</f>
        <v>25</v>
      </c>
      <c r="AC451" s="4">
        <f t="shared" si="61"/>
        <v>0.2019</v>
      </c>
      <c r="AD451">
        <f t="shared" ref="AD451:AD514" si="66">IF(AA451&gt;0,AB451*AC451,0)</f>
        <v>0</v>
      </c>
      <c r="AE451">
        <f t="shared" si="62"/>
        <v>0.83166700000000005</v>
      </c>
      <c r="AF451" s="2">
        <f t="shared" ref="AF451:AF514" si="67">AD451*AE451</f>
        <v>0</v>
      </c>
      <c r="AG451" s="2">
        <f t="shared" ref="AG451:AG514" si="68">AA451*AE451*AD451</f>
        <v>0</v>
      </c>
      <c r="AH451" s="1">
        <f t="shared" ref="AH451:AH514" si="69">IF(AG451&gt;0,AF451/AG451,0)</f>
        <v>0</v>
      </c>
    </row>
    <row r="452" spans="1:34" x14ac:dyDescent="0.55000000000000004">
      <c r="A452">
        <v>23429800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0.13397738668199799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X452" s="2">
        <f t="shared" si="63"/>
        <v>0.13397738668199799</v>
      </c>
      <c r="Y452" s="2">
        <f t="shared" si="64"/>
        <v>0</v>
      </c>
      <c r="Z452" s="2">
        <f>IF(Y452&gt;$W$1,HLOOKUP(Y452,B452:$U$1923,ROW($B$1924)-ROW($A452),FALSE),0)</f>
        <v>0</v>
      </c>
      <c r="AA452" s="2">
        <f t="shared" si="65"/>
        <v>0</v>
      </c>
      <c r="AB452" s="2">
        <f>VLOOKUP(A452,segment1_SB_quantity!$A$2:$B$1922,2,FALSE)</f>
        <v>38</v>
      </c>
      <c r="AC452" s="4">
        <f t="shared" ref="AC452:AC515" si="70">AC451</f>
        <v>0.2019</v>
      </c>
      <c r="AD452">
        <f t="shared" si="66"/>
        <v>0</v>
      </c>
      <c r="AE452">
        <f t="shared" ref="AE452:AE515" si="71">AE451</f>
        <v>0.83166700000000005</v>
      </c>
      <c r="AF452" s="2">
        <f t="shared" si="67"/>
        <v>0</v>
      </c>
      <c r="AG452" s="2">
        <f t="shared" si="68"/>
        <v>0</v>
      </c>
      <c r="AH452" s="1">
        <f t="shared" si="69"/>
        <v>0</v>
      </c>
    </row>
    <row r="453" spans="1:34" x14ac:dyDescent="0.55000000000000004">
      <c r="A453">
        <v>23439588</v>
      </c>
      <c r="B453" s="2">
        <v>0</v>
      </c>
      <c r="C453" s="2">
        <v>0</v>
      </c>
      <c r="D453" s="2">
        <v>0</v>
      </c>
      <c r="E453" s="2">
        <v>3.30653932010367E-2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X453" s="2">
        <f t="shared" si="63"/>
        <v>3.30653932010367E-2</v>
      </c>
      <c r="Y453" s="2">
        <f t="shared" si="64"/>
        <v>0</v>
      </c>
      <c r="Z453" s="2">
        <f>IF(Y453&gt;$W$1,HLOOKUP(Y453,B453:$U$1923,ROW($B$1924)-ROW($A453),FALSE),0)</f>
        <v>0</v>
      </c>
      <c r="AA453" s="2">
        <f t="shared" si="65"/>
        <v>0</v>
      </c>
      <c r="AB453" s="2">
        <f>VLOOKUP(A453,segment1_SB_quantity!$A$2:$B$1922,2,FALSE)</f>
        <v>176</v>
      </c>
      <c r="AC453" s="4">
        <f t="shared" si="70"/>
        <v>0.2019</v>
      </c>
      <c r="AD453">
        <f t="shared" si="66"/>
        <v>0</v>
      </c>
      <c r="AE453">
        <f t="shared" si="71"/>
        <v>0.83166700000000005</v>
      </c>
      <c r="AF453" s="2">
        <f t="shared" si="67"/>
        <v>0</v>
      </c>
      <c r="AG453" s="2">
        <f t="shared" si="68"/>
        <v>0</v>
      </c>
      <c r="AH453" s="1">
        <f t="shared" si="69"/>
        <v>0</v>
      </c>
    </row>
    <row r="454" spans="1:34" x14ac:dyDescent="0.55000000000000004">
      <c r="A454">
        <v>23449859</v>
      </c>
      <c r="B454" s="2">
        <v>0</v>
      </c>
      <c r="C454" s="2">
        <v>0</v>
      </c>
      <c r="D454" s="2">
        <v>0</v>
      </c>
      <c r="E454" s="2">
        <v>1.06026312943511E-2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X454" s="2">
        <f t="shared" si="63"/>
        <v>1.06026312943511E-2</v>
      </c>
      <c r="Y454" s="2">
        <f t="shared" si="64"/>
        <v>0</v>
      </c>
      <c r="Z454" s="2">
        <f>IF(Y454&gt;$W$1,HLOOKUP(Y454,B454:$U$1923,ROW($B$1924)-ROW($A454),FALSE),0)</f>
        <v>0</v>
      </c>
      <c r="AA454" s="2">
        <f t="shared" si="65"/>
        <v>0</v>
      </c>
      <c r="AB454" s="2">
        <f>VLOOKUP(A454,segment1_SB_quantity!$A$2:$B$1922,2,FALSE)</f>
        <v>6</v>
      </c>
      <c r="AC454" s="4">
        <f t="shared" si="70"/>
        <v>0.2019</v>
      </c>
      <c r="AD454">
        <f t="shared" si="66"/>
        <v>0</v>
      </c>
      <c r="AE454">
        <f t="shared" si="71"/>
        <v>0.83166700000000005</v>
      </c>
      <c r="AF454" s="2">
        <f t="shared" si="67"/>
        <v>0</v>
      </c>
      <c r="AG454" s="2">
        <f t="shared" si="68"/>
        <v>0</v>
      </c>
      <c r="AH454" s="1">
        <f t="shared" si="69"/>
        <v>0</v>
      </c>
    </row>
    <row r="455" spans="1:34" x14ac:dyDescent="0.55000000000000004">
      <c r="A455">
        <v>23559561</v>
      </c>
      <c r="B455" s="2">
        <v>0.108163377412916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X455" s="2">
        <f t="shared" si="63"/>
        <v>0.108163377412916</v>
      </c>
      <c r="Y455" s="2">
        <f t="shared" si="64"/>
        <v>0</v>
      </c>
      <c r="Z455" s="2">
        <f>IF(Y455&gt;$W$1,HLOOKUP(Y455,B455:$U$1923,ROW($B$1924)-ROW($A455),FALSE),0)</f>
        <v>0</v>
      </c>
      <c r="AA455" s="2">
        <f t="shared" si="65"/>
        <v>0</v>
      </c>
      <c r="AB455" s="2">
        <f>VLOOKUP(A455,segment1_SB_quantity!$A$2:$B$1922,2,FALSE)</f>
        <v>1</v>
      </c>
      <c r="AC455" s="4">
        <f t="shared" si="70"/>
        <v>0.2019</v>
      </c>
      <c r="AD455">
        <f t="shared" si="66"/>
        <v>0</v>
      </c>
      <c r="AE455">
        <f t="shared" si="71"/>
        <v>0.83166700000000005</v>
      </c>
      <c r="AF455" s="2">
        <f t="shared" si="67"/>
        <v>0</v>
      </c>
      <c r="AG455" s="2">
        <f t="shared" si="68"/>
        <v>0</v>
      </c>
      <c r="AH455" s="1">
        <f t="shared" si="69"/>
        <v>0</v>
      </c>
    </row>
    <row r="456" spans="1:34" x14ac:dyDescent="0.55000000000000004">
      <c r="A456">
        <v>23649756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0.39626123952502501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X456" s="2">
        <f t="shared" si="63"/>
        <v>0.39626123952502501</v>
      </c>
      <c r="Y456" s="2">
        <f t="shared" si="64"/>
        <v>0</v>
      </c>
      <c r="Z456" s="2">
        <f>IF(Y456&gt;$W$1,HLOOKUP(Y456,B456:$U$1923,ROW($B$1924)-ROW($A456),FALSE),0)</f>
        <v>0</v>
      </c>
      <c r="AA456" s="2">
        <f t="shared" si="65"/>
        <v>0</v>
      </c>
      <c r="AB456" s="2">
        <f>VLOOKUP(A456,segment1_SB_quantity!$A$2:$B$1922,2,FALSE)</f>
        <v>124</v>
      </c>
      <c r="AC456" s="4">
        <f t="shared" si="70"/>
        <v>0.2019</v>
      </c>
      <c r="AD456">
        <f t="shared" si="66"/>
        <v>0</v>
      </c>
      <c r="AE456">
        <f t="shared" si="71"/>
        <v>0.83166700000000005</v>
      </c>
      <c r="AF456" s="2">
        <f t="shared" si="67"/>
        <v>0</v>
      </c>
      <c r="AG456" s="2">
        <f t="shared" si="68"/>
        <v>0</v>
      </c>
      <c r="AH456" s="1">
        <f t="shared" si="69"/>
        <v>0</v>
      </c>
    </row>
    <row r="457" spans="1:34" x14ac:dyDescent="0.55000000000000004">
      <c r="A457">
        <v>23669807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2.9218836031620799E-3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X457" s="2">
        <f t="shared" si="63"/>
        <v>2.9218836031620799E-3</v>
      </c>
      <c r="Y457" s="2">
        <f t="shared" si="64"/>
        <v>0</v>
      </c>
      <c r="Z457" s="2">
        <f>IF(Y457&gt;$W$1,HLOOKUP(Y457,B457:$U$1923,ROW($B$1924)-ROW($A457),FALSE),0)</f>
        <v>0</v>
      </c>
      <c r="AA457" s="2">
        <f t="shared" si="65"/>
        <v>0</v>
      </c>
      <c r="AB457" s="2">
        <f>VLOOKUP(A457,segment1_SB_quantity!$A$2:$B$1922,2,FALSE)</f>
        <v>21</v>
      </c>
      <c r="AC457" s="4">
        <f t="shared" si="70"/>
        <v>0.2019</v>
      </c>
      <c r="AD457">
        <f t="shared" si="66"/>
        <v>0</v>
      </c>
      <c r="AE457">
        <f t="shared" si="71"/>
        <v>0.83166700000000005</v>
      </c>
      <c r="AF457" s="2">
        <f t="shared" si="67"/>
        <v>0</v>
      </c>
      <c r="AG457" s="2">
        <f t="shared" si="68"/>
        <v>0</v>
      </c>
      <c r="AH457" s="1">
        <f t="shared" si="69"/>
        <v>0</v>
      </c>
    </row>
    <row r="458" spans="1:34" x14ac:dyDescent="0.55000000000000004">
      <c r="A458">
        <v>23669979</v>
      </c>
      <c r="B458" s="2">
        <v>1.39745229070463E-5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X458" s="2">
        <f t="shared" si="63"/>
        <v>1.39745229070463E-5</v>
      </c>
      <c r="Y458" s="2">
        <f t="shared" si="64"/>
        <v>0</v>
      </c>
      <c r="Z458" s="2">
        <f>IF(Y458&gt;$W$1,HLOOKUP(Y458,B458:$U$1923,ROW($B$1924)-ROW($A458),FALSE),0)</f>
        <v>0</v>
      </c>
      <c r="AA458" s="2">
        <f t="shared" si="65"/>
        <v>0</v>
      </c>
      <c r="AB458" s="2">
        <f>VLOOKUP(A458,segment1_SB_quantity!$A$2:$B$1922,2,FALSE)</f>
        <v>49</v>
      </c>
      <c r="AC458" s="4">
        <f t="shared" si="70"/>
        <v>0.2019</v>
      </c>
      <c r="AD458">
        <f t="shared" si="66"/>
        <v>0</v>
      </c>
      <c r="AE458">
        <f t="shared" si="71"/>
        <v>0.83166700000000005</v>
      </c>
      <c r="AF458" s="2">
        <f t="shared" si="67"/>
        <v>0</v>
      </c>
      <c r="AG458" s="2">
        <f t="shared" si="68"/>
        <v>0</v>
      </c>
      <c r="AH458" s="1">
        <f t="shared" si="69"/>
        <v>0</v>
      </c>
    </row>
    <row r="459" spans="1:34" x14ac:dyDescent="0.55000000000000004">
      <c r="A459">
        <v>23759562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0.39365986621272597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X459" s="2">
        <f t="shared" si="63"/>
        <v>0.39365986621272597</v>
      </c>
      <c r="Y459" s="2">
        <f t="shared" si="64"/>
        <v>0</v>
      </c>
      <c r="Z459" s="2">
        <f>IF(Y459&gt;$W$1,HLOOKUP(Y459,B459:$U$1923,ROW($B$1924)-ROW($A459),FALSE),0)</f>
        <v>0</v>
      </c>
      <c r="AA459" s="2">
        <f t="shared" si="65"/>
        <v>0</v>
      </c>
      <c r="AB459" s="2">
        <f>VLOOKUP(A459,segment1_SB_quantity!$A$2:$B$1922,2,FALSE)</f>
        <v>64</v>
      </c>
      <c r="AC459" s="4">
        <f t="shared" si="70"/>
        <v>0.2019</v>
      </c>
      <c r="AD459">
        <f t="shared" si="66"/>
        <v>0</v>
      </c>
      <c r="AE459">
        <f t="shared" si="71"/>
        <v>0.83166700000000005</v>
      </c>
      <c r="AF459" s="2">
        <f t="shared" si="67"/>
        <v>0</v>
      </c>
      <c r="AG459" s="2">
        <f t="shared" si="68"/>
        <v>0</v>
      </c>
      <c r="AH459" s="1">
        <f t="shared" si="69"/>
        <v>0</v>
      </c>
    </row>
    <row r="460" spans="1:34" x14ac:dyDescent="0.55000000000000004">
      <c r="A460">
        <v>23779821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6.8636023481101399E-2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X460" s="2">
        <f t="shared" si="63"/>
        <v>6.8636023481101399E-2</v>
      </c>
      <c r="Y460" s="2">
        <f t="shared" si="64"/>
        <v>0</v>
      </c>
      <c r="Z460" s="2">
        <f>IF(Y460&gt;$W$1,HLOOKUP(Y460,B460:$U$1923,ROW($B$1924)-ROW($A460),FALSE),0)</f>
        <v>0</v>
      </c>
      <c r="AA460" s="2">
        <f t="shared" si="65"/>
        <v>0</v>
      </c>
      <c r="AB460" s="2">
        <f>VLOOKUP(A460,segment1_SB_quantity!$A$2:$B$1922,2,FALSE)</f>
        <v>15</v>
      </c>
      <c r="AC460" s="4">
        <f t="shared" si="70"/>
        <v>0.2019</v>
      </c>
      <c r="AD460">
        <f t="shared" si="66"/>
        <v>0</v>
      </c>
      <c r="AE460">
        <f t="shared" si="71"/>
        <v>0.83166700000000005</v>
      </c>
      <c r="AF460" s="2">
        <f t="shared" si="67"/>
        <v>0</v>
      </c>
      <c r="AG460" s="2">
        <f t="shared" si="68"/>
        <v>0</v>
      </c>
      <c r="AH460" s="1">
        <f t="shared" si="69"/>
        <v>0</v>
      </c>
    </row>
    <row r="461" spans="1:34" x14ac:dyDescent="0.55000000000000004">
      <c r="A461">
        <v>23799921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0.12323798888828599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X461" s="2">
        <f t="shared" si="63"/>
        <v>0.12323798888828599</v>
      </c>
      <c r="Y461" s="2">
        <f t="shared" si="64"/>
        <v>0</v>
      </c>
      <c r="Z461" s="2">
        <f>IF(Y461&gt;$W$1,HLOOKUP(Y461,B461:$U$1923,ROW($B$1924)-ROW($A461),FALSE),0)</f>
        <v>0</v>
      </c>
      <c r="AA461" s="2">
        <f t="shared" si="65"/>
        <v>0</v>
      </c>
      <c r="AB461" s="2">
        <f>VLOOKUP(A461,segment1_SB_quantity!$A$2:$B$1922,2,FALSE)</f>
        <v>2</v>
      </c>
      <c r="AC461" s="4">
        <f t="shared" si="70"/>
        <v>0.2019</v>
      </c>
      <c r="AD461">
        <f t="shared" si="66"/>
        <v>0</v>
      </c>
      <c r="AE461">
        <f t="shared" si="71"/>
        <v>0.83166700000000005</v>
      </c>
      <c r="AF461" s="2">
        <f t="shared" si="67"/>
        <v>0</v>
      </c>
      <c r="AG461" s="2">
        <f t="shared" si="68"/>
        <v>0</v>
      </c>
      <c r="AH461" s="1">
        <f t="shared" si="69"/>
        <v>0</v>
      </c>
    </row>
    <row r="462" spans="1:34" x14ac:dyDescent="0.55000000000000004">
      <c r="A462">
        <v>23859646</v>
      </c>
      <c r="B462" s="2">
        <v>0</v>
      </c>
      <c r="C462" s="2">
        <v>0</v>
      </c>
      <c r="D462" s="2">
        <v>0</v>
      </c>
      <c r="E462" s="2">
        <v>0</v>
      </c>
      <c r="F462" s="2">
        <v>2.7445157293390199E-2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X462" s="2">
        <f t="shared" si="63"/>
        <v>2.7445157293390199E-2</v>
      </c>
      <c r="Y462" s="2">
        <f t="shared" si="64"/>
        <v>0</v>
      </c>
      <c r="Z462" s="2">
        <f>IF(Y462&gt;$W$1,HLOOKUP(Y462,B462:$U$1923,ROW($B$1924)-ROW($A462),FALSE),0)</f>
        <v>0</v>
      </c>
      <c r="AA462" s="2">
        <f t="shared" si="65"/>
        <v>0</v>
      </c>
      <c r="AB462" s="2">
        <f>VLOOKUP(A462,segment1_SB_quantity!$A$2:$B$1922,2,FALSE)</f>
        <v>11</v>
      </c>
      <c r="AC462" s="4">
        <f t="shared" si="70"/>
        <v>0.2019</v>
      </c>
      <c r="AD462">
        <f t="shared" si="66"/>
        <v>0</v>
      </c>
      <c r="AE462">
        <f t="shared" si="71"/>
        <v>0.83166700000000005</v>
      </c>
      <c r="AF462" s="2">
        <f t="shared" si="67"/>
        <v>0</v>
      </c>
      <c r="AG462" s="2">
        <f t="shared" si="68"/>
        <v>0</v>
      </c>
      <c r="AH462" s="1">
        <f t="shared" si="69"/>
        <v>0</v>
      </c>
    </row>
    <row r="463" spans="1:34" x14ac:dyDescent="0.55000000000000004">
      <c r="A463">
        <v>23889588</v>
      </c>
      <c r="B463" s="2">
        <v>0</v>
      </c>
      <c r="C463" s="2">
        <v>0</v>
      </c>
      <c r="D463" s="2">
        <v>1.1548965765855499E-50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X463" s="2">
        <f t="shared" si="63"/>
        <v>1.1548965765855499E-50</v>
      </c>
      <c r="Y463" s="2">
        <f t="shared" si="64"/>
        <v>0</v>
      </c>
      <c r="Z463" s="2">
        <f>IF(Y463&gt;$W$1,HLOOKUP(Y463,B463:$U$1923,ROW($B$1924)-ROW($A463),FALSE),0)</f>
        <v>0</v>
      </c>
      <c r="AA463" s="2">
        <f t="shared" si="65"/>
        <v>0</v>
      </c>
      <c r="AB463" s="2">
        <f>VLOOKUP(A463,segment1_SB_quantity!$A$2:$B$1922,2,FALSE)</f>
        <v>17</v>
      </c>
      <c r="AC463" s="4">
        <f t="shared" si="70"/>
        <v>0.2019</v>
      </c>
      <c r="AD463">
        <f t="shared" si="66"/>
        <v>0</v>
      </c>
      <c r="AE463">
        <f t="shared" si="71"/>
        <v>0.83166700000000005</v>
      </c>
      <c r="AF463" s="2">
        <f t="shared" si="67"/>
        <v>0</v>
      </c>
      <c r="AG463" s="2">
        <f t="shared" si="68"/>
        <v>0</v>
      </c>
      <c r="AH463" s="1">
        <f t="shared" si="69"/>
        <v>0</v>
      </c>
    </row>
    <row r="464" spans="1:34" x14ac:dyDescent="0.55000000000000004">
      <c r="A464">
        <v>23929953</v>
      </c>
      <c r="B464" s="2">
        <v>8.1218692813744706E-2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X464" s="2">
        <f t="shared" si="63"/>
        <v>8.1218692813744706E-2</v>
      </c>
      <c r="Y464" s="2">
        <f t="shared" si="64"/>
        <v>0</v>
      </c>
      <c r="Z464" s="2">
        <f>IF(Y464&gt;$W$1,HLOOKUP(Y464,B464:$U$1923,ROW($B$1924)-ROW($A464),FALSE),0)</f>
        <v>0</v>
      </c>
      <c r="AA464" s="2">
        <f t="shared" si="65"/>
        <v>0</v>
      </c>
      <c r="AB464" s="2">
        <f>VLOOKUP(A464,segment1_SB_quantity!$A$2:$B$1922,2,FALSE)</f>
        <v>1</v>
      </c>
      <c r="AC464" s="4">
        <f t="shared" si="70"/>
        <v>0.2019</v>
      </c>
      <c r="AD464">
        <f t="shared" si="66"/>
        <v>0</v>
      </c>
      <c r="AE464">
        <f t="shared" si="71"/>
        <v>0.83166700000000005</v>
      </c>
      <c r="AF464" s="2">
        <f t="shared" si="67"/>
        <v>0</v>
      </c>
      <c r="AG464" s="2">
        <f t="shared" si="68"/>
        <v>0</v>
      </c>
      <c r="AH464" s="1">
        <f t="shared" si="69"/>
        <v>0</v>
      </c>
    </row>
    <row r="465" spans="1:34" x14ac:dyDescent="0.55000000000000004">
      <c r="A465">
        <v>23989990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0.54133494951451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X465" s="2">
        <f t="shared" si="63"/>
        <v>0.54133494951451</v>
      </c>
      <c r="Y465" s="2">
        <f t="shared" si="64"/>
        <v>0.54133494951451</v>
      </c>
      <c r="Z465" s="2" t="str">
        <f>IF(Y465&gt;$W$1,HLOOKUP(Y465,B465:$U$1923,ROW($B$1924)-ROW($A465),FALSE),0)</f>
        <v>P_OL9</v>
      </c>
      <c r="AA465" s="2">
        <f t="shared" si="65"/>
        <v>0.42499999999999993</v>
      </c>
      <c r="AB465" s="2">
        <f>VLOOKUP(A465,segment1_SB_quantity!$A$2:$B$1922,2,FALSE)</f>
        <v>7</v>
      </c>
      <c r="AC465" s="4">
        <f t="shared" si="70"/>
        <v>0.2019</v>
      </c>
      <c r="AD465">
        <f t="shared" si="66"/>
        <v>1.4133</v>
      </c>
      <c r="AE465">
        <f t="shared" si="71"/>
        <v>0.83166700000000005</v>
      </c>
      <c r="AF465" s="2">
        <f t="shared" si="67"/>
        <v>1.1753949711</v>
      </c>
      <c r="AG465" s="2">
        <f t="shared" si="68"/>
        <v>0.49954286271749992</v>
      </c>
      <c r="AH465" s="1">
        <f t="shared" si="69"/>
        <v>2.3529411764705888</v>
      </c>
    </row>
    <row r="466" spans="1:34" x14ac:dyDescent="0.55000000000000004">
      <c r="A466">
        <v>24039599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2.13225230615504E-3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X466" s="2">
        <f t="shared" si="63"/>
        <v>2.13225230615504E-3</v>
      </c>
      <c r="Y466" s="2">
        <f t="shared" si="64"/>
        <v>0</v>
      </c>
      <c r="Z466" s="2">
        <f>IF(Y466&gt;$W$1,HLOOKUP(Y466,B466:$U$1923,ROW($B$1924)-ROW($A466),FALSE),0)</f>
        <v>0</v>
      </c>
      <c r="AA466" s="2">
        <f t="shared" si="65"/>
        <v>0</v>
      </c>
      <c r="AB466" s="2">
        <f>VLOOKUP(A466,segment1_SB_quantity!$A$2:$B$1922,2,FALSE)</f>
        <v>25</v>
      </c>
      <c r="AC466" s="4">
        <f t="shared" si="70"/>
        <v>0.2019</v>
      </c>
      <c r="AD466">
        <f t="shared" si="66"/>
        <v>0</v>
      </c>
      <c r="AE466">
        <f t="shared" si="71"/>
        <v>0.83166700000000005</v>
      </c>
      <c r="AF466" s="2">
        <f t="shared" si="67"/>
        <v>0</v>
      </c>
      <c r="AG466" s="2">
        <f t="shared" si="68"/>
        <v>0</v>
      </c>
      <c r="AH466" s="1">
        <f t="shared" si="69"/>
        <v>0</v>
      </c>
    </row>
    <row r="467" spans="1:34" x14ac:dyDescent="0.55000000000000004">
      <c r="A467">
        <v>24159946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0.25777220674825102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X467" s="2">
        <f t="shared" si="63"/>
        <v>0.25777220674825102</v>
      </c>
      <c r="Y467" s="2">
        <f t="shared" si="64"/>
        <v>0</v>
      </c>
      <c r="Z467" s="2">
        <f>IF(Y467&gt;$W$1,HLOOKUP(Y467,B467:$U$1923,ROW($B$1924)-ROW($A467),FALSE),0)</f>
        <v>0</v>
      </c>
      <c r="AA467" s="2">
        <f t="shared" si="65"/>
        <v>0</v>
      </c>
      <c r="AB467" s="2">
        <f>VLOOKUP(A467,segment1_SB_quantity!$A$2:$B$1922,2,FALSE)</f>
        <v>24</v>
      </c>
      <c r="AC467" s="4">
        <f t="shared" si="70"/>
        <v>0.2019</v>
      </c>
      <c r="AD467">
        <f t="shared" si="66"/>
        <v>0</v>
      </c>
      <c r="AE467">
        <f t="shared" si="71"/>
        <v>0.83166700000000005</v>
      </c>
      <c r="AF467" s="2">
        <f t="shared" si="67"/>
        <v>0</v>
      </c>
      <c r="AG467" s="2">
        <f t="shared" si="68"/>
        <v>0</v>
      </c>
      <c r="AH467" s="1">
        <f t="shared" si="69"/>
        <v>0</v>
      </c>
    </row>
    <row r="468" spans="1:34" x14ac:dyDescent="0.55000000000000004">
      <c r="A468">
        <v>24169831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0.23163939132137801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X468" s="2">
        <f t="shared" si="63"/>
        <v>0.23163939132137801</v>
      </c>
      <c r="Y468" s="2">
        <f t="shared" si="64"/>
        <v>0</v>
      </c>
      <c r="Z468" s="2">
        <f>IF(Y468&gt;$W$1,HLOOKUP(Y468,B468:$U$1923,ROW($B$1924)-ROW($A468),FALSE),0)</f>
        <v>0</v>
      </c>
      <c r="AA468" s="2">
        <f t="shared" si="65"/>
        <v>0</v>
      </c>
      <c r="AB468" s="2">
        <f>VLOOKUP(A468,segment1_SB_quantity!$A$2:$B$1922,2,FALSE)</f>
        <v>127</v>
      </c>
      <c r="AC468" s="4">
        <f t="shared" si="70"/>
        <v>0.2019</v>
      </c>
      <c r="AD468">
        <f t="shared" si="66"/>
        <v>0</v>
      </c>
      <c r="AE468">
        <f t="shared" si="71"/>
        <v>0.83166700000000005</v>
      </c>
      <c r="AF468" s="2">
        <f t="shared" si="67"/>
        <v>0</v>
      </c>
      <c r="AG468" s="2">
        <f t="shared" si="68"/>
        <v>0</v>
      </c>
      <c r="AH468" s="1">
        <f t="shared" si="69"/>
        <v>0</v>
      </c>
    </row>
    <row r="469" spans="1:34" x14ac:dyDescent="0.55000000000000004">
      <c r="A469">
        <v>24179683</v>
      </c>
      <c r="B469" s="2">
        <v>0.117237704150702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X469" s="2">
        <f t="shared" si="63"/>
        <v>0.117237704150702</v>
      </c>
      <c r="Y469" s="2">
        <f t="shared" si="64"/>
        <v>0</v>
      </c>
      <c r="Z469" s="2">
        <f>IF(Y469&gt;$W$1,HLOOKUP(Y469,B469:$U$1923,ROW($B$1924)-ROW($A469),FALSE),0)</f>
        <v>0</v>
      </c>
      <c r="AA469" s="2">
        <f t="shared" si="65"/>
        <v>0</v>
      </c>
      <c r="AB469" s="2">
        <f>VLOOKUP(A469,segment1_SB_quantity!$A$2:$B$1922,2,FALSE)</f>
        <v>6</v>
      </c>
      <c r="AC469" s="4">
        <f t="shared" si="70"/>
        <v>0.2019</v>
      </c>
      <c r="AD469">
        <f t="shared" si="66"/>
        <v>0</v>
      </c>
      <c r="AE469">
        <f t="shared" si="71"/>
        <v>0.83166700000000005</v>
      </c>
      <c r="AF469" s="2">
        <f t="shared" si="67"/>
        <v>0</v>
      </c>
      <c r="AG469" s="2">
        <f t="shared" si="68"/>
        <v>0</v>
      </c>
      <c r="AH469" s="1">
        <f t="shared" si="69"/>
        <v>0</v>
      </c>
    </row>
    <row r="470" spans="1:34" x14ac:dyDescent="0.55000000000000004">
      <c r="A470">
        <v>24349844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3.5385628428053601E-3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X470" s="2">
        <f t="shared" si="63"/>
        <v>3.5385628428053601E-3</v>
      </c>
      <c r="Y470" s="2">
        <f t="shared" si="64"/>
        <v>0</v>
      </c>
      <c r="Z470" s="2">
        <f>IF(Y470&gt;$W$1,HLOOKUP(Y470,B470:$U$1923,ROW($B$1924)-ROW($A470),FALSE),0)</f>
        <v>0</v>
      </c>
      <c r="AA470" s="2">
        <f t="shared" si="65"/>
        <v>0</v>
      </c>
      <c r="AB470" s="2">
        <f>VLOOKUP(A470,segment1_SB_quantity!$A$2:$B$1922,2,FALSE)</f>
        <v>12</v>
      </c>
      <c r="AC470" s="4">
        <f t="shared" si="70"/>
        <v>0.2019</v>
      </c>
      <c r="AD470">
        <f t="shared" si="66"/>
        <v>0</v>
      </c>
      <c r="AE470">
        <f t="shared" si="71"/>
        <v>0.83166700000000005</v>
      </c>
      <c r="AF470" s="2">
        <f t="shared" si="67"/>
        <v>0</v>
      </c>
      <c r="AG470" s="2">
        <f t="shared" si="68"/>
        <v>0</v>
      </c>
      <c r="AH470" s="1">
        <f t="shared" si="69"/>
        <v>0</v>
      </c>
    </row>
    <row r="471" spans="1:34" x14ac:dyDescent="0.55000000000000004">
      <c r="A471">
        <v>24419577</v>
      </c>
      <c r="B471" s="2">
        <v>9.4107771491789505E-2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X471" s="2">
        <f t="shared" si="63"/>
        <v>9.4107771491789505E-2</v>
      </c>
      <c r="Y471" s="2">
        <f t="shared" si="64"/>
        <v>0</v>
      </c>
      <c r="Z471" s="2">
        <f>IF(Y471&gt;$W$1,HLOOKUP(Y471,B471:$U$1923,ROW($B$1924)-ROW($A471),FALSE),0)</f>
        <v>0</v>
      </c>
      <c r="AA471" s="2">
        <f t="shared" si="65"/>
        <v>0</v>
      </c>
      <c r="AB471" s="2">
        <f>VLOOKUP(A471,segment1_SB_quantity!$A$2:$B$1922,2,FALSE)</f>
        <v>27</v>
      </c>
      <c r="AC471" s="4">
        <f t="shared" si="70"/>
        <v>0.2019</v>
      </c>
      <c r="AD471">
        <f t="shared" si="66"/>
        <v>0</v>
      </c>
      <c r="AE471">
        <f t="shared" si="71"/>
        <v>0.83166700000000005</v>
      </c>
      <c r="AF471" s="2">
        <f t="shared" si="67"/>
        <v>0</v>
      </c>
      <c r="AG471" s="2">
        <f t="shared" si="68"/>
        <v>0</v>
      </c>
      <c r="AH471" s="1">
        <f t="shared" si="69"/>
        <v>0</v>
      </c>
    </row>
    <row r="472" spans="1:34" x14ac:dyDescent="0.55000000000000004">
      <c r="A472">
        <v>24429757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0.10213944911051399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X472" s="2">
        <f t="shared" si="63"/>
        <v>0.10213944911051399</v>
      </c>
      <c r="Y472" s="2">
        <f t="shared" si="64"/>
        <v>0</v>
      </c>
      <c r="Z472" s="2">
        <f>IF(Y472&gt;$W$1,HLOOKUP(Y472,B472:$U$1923,ROW($B$1924)-ROW($A472),FALSE),0)</f>
        <v>0</v>
      </c>
      <c r="AA472" s="2">
        <f t="shared" si="65"/>
        <v>0</v>
      </c>
      <c r="AB472" s="2">
        <f>VLOOKUP(A472,segment1_SB_quantity!$A$2:$B$1922,2,FALSE)</f>
        <v>43</v>
      </c>
      <c r="AC472" s="4">
        <f t="shared" si="70"/>
        <v>0.2019</v>
      </c>
      <c r="AD472">
        <f t="shared" si="66"/>
        <v>0</v>
      </c>
      <c r="AE472">
        <f t="shared" si="71"/>
        <v>0.83166700000000005</v>
      </c>
      <c r="AF472" s="2">
        <f t="shared" si="67"/>
        <v>0</v>
      </c>
      <c r="AG472" s="2">
        <f t="shared" si="68"/>
        <v>0</v>
      </c>
      <c r="AH472" s="1">
        <f t="shared" si="69"/>
        <v>0</v>
      </c>
    </row>
    <row r="473" spans="1:34" x14ac:dyDescent="0.55000000000000004">
      <c r="A473">
        <v>24449853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6.7859482930784802E-7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X473" s="2">
        <f t="shared" si="63"/>
        <v>6.7859482930784802E-7</v>
      </c>
      <c r="Y473" s="2">
        <f t="shared" si="64"/>
        <v>0</v>
      </c>
      <c r="Z473" s="2">
        <f>IF(Y473&gt;$W$1,HLOOKUP(Y473,B473:$U$1923,ROW($B$1924)-ROW($A473),FALSE),0)</f>
        <v>0</v>
      </c>
      <c r="AA473" s="2">
        <f t="shared" si="65"/>
        <v>0</v>
      </c>
      <c r="AB473" s="2">
        <f>VLOOKUP(A473,segment1_SB_quantity!$A$2:$B$1922,2,FALSE)</f>
        <v>1</v>
      </c>
      <c r="AC473" s="4">
        <f t="shared" si="70"/>
        <v>0.2019</v>
      </c>
      <c r="AD473">
        <f t="shared" si="66"/>
        <v>0</v>
      </c>
      <c r="AE473">
        <f t="shared" si="71"/>
        <v>0.83166700000000005</v>
      </c>
      <c r="AF473" s="2">
        <f t="shared" si="67"/>
        <v>0</v>
      </c>
      <c r="AG473" s="2">
        <f t="shared" si="68"/>
        <v>0</v>
      </c>
      <c r="AH473" s="1">
        <f t="shared" si="69"/>
        <v>0</v>
      </c>
    </row>
    <row r="474" spans="1:34" x14ac:dyDescent="0.55000000000000004">
      <c r="A474">
        <v>24469899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1.1599411918078501E-2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X474" s="2">
        <f t="shared" si="63"/>
        <v>1.1599411918078501E-2</v>
      </c>
      <c r="Y474" s="2">
        <f t="shared" si="64"/>
        <v>0</v>
      </c>
      <c r="Z474" s="2">
        <f>IF(Y474&gt;$W$1,HLOOKUP(Y474,B474:$U$1923,ROW($B$1924)-ROW($A474),FALSE),0)</f>
        <v>0</v>
      </c>
      <c r="AA474" s="2">
        <f t="shared" si="65"/>
        <v>0</v>
      </c>
      <c r="AB474" s="2">
        <f>VLOOKUP(A474,segment1_SB_quantity!$A$2:$B$1922,2,FALSE)</f>
        <v>21</v>
      </c>
      <c r="AC474" s="4">
        <f t="shared" si="70"/>
        <v>0.2019</v>
      </c>
      <c r="AD474">
        <f t="shared" si="66"/>
        <v>0</v>
      </c>
      <c r="AE474">
        <f t="shared" si="71"/>
        <v>0.83166700000000005</v>
      </c>
      <c r="AF474" s="2">
        <f t="shared" si="67"/>
        <v>0</v>
      </c>
      <c r="AG474" s="2">
        <f t="shared" si="68"/>
        <v>0</v>
      </c>
      <c r="AH474" s="1">
        <f t="shared" si="69"/>
        <v>0</v>
      </c>
    </row>
    <row r="475" spans="1:34" x14ac:dyDescent="0.55000000000000004">
      <c r="A475">
        <v>24509760</v>
      </c>
      <c r="B475" s="2">
        <v>0</v>
      </c>
      <c r="C475" s="2">
        <v>0</v>
      </c>
      <c r="D475" s="2">
        <v>1.7064587040440801E-41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X475" s="2">
        <f t="shared" si="63"/>
        <v>1.7064587040440801E-41</v>
      </c>
      <c r="Y475" s="2">
        <f t="shared" si="64"/>
        <v>0</v>
      </c>
      <c r="Z475" s="2">
        <f>IF(Y475&gt;$W$1,HLOOKUP(Y475,B475:$U$1923,ROW($B$1924)-ROW($A475),FALSE),0)</f>
        <v>0</v>
      </c>
      <c r="AA475" s="2">
        <f t="shared" si="65"/>
        <v>0</v>
      </c>
      <c r="AB475" s="2">
        <f>VLOOKUP(A475,segment1_SB_quantity!$A$2:$B$1922,2,FALSE)</f>
        <v>38</v>
      </c>
      <c r="AC475" s="4">
        <f t="shared" si="70"/>
        <v>0.2019</v>
      </c>
      <c r="AD475">
        <f t="shared" si="66"/>
        <v>0</v>
      </c>
      <c r="AE475">
        <f t="shared" si="71"/>
        <v>0.83166700000000005</v>
      </c>
      <c r="AF475" s="2">
        <f t="shared" si="67"/>
        <v>0</v>
      </c>
      <c r="AG475" s="2">
        <f t="shared" si="68"/>
        <v>0</v>
      </c>
      <c r="AH475" s="1">
        <f t="shared" si="69"/>
        <v>0</v>
      </c>
    </row>
    <row r="476" spans="1:34" x14ac:dyDescent="0.55000000000000004">
      <c r="A476">
        <v>24609776</v>
      </c>
      <c r="B476" s="2">
        <v>5.1576168924647899E-3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X476" s="2">
        <f t="shared" si="63"/>
        <v>5.1576168924647899E-3</v>
      </c>
      <c r="Y476" s="2">
        <f t="shared" si="64"/>
        <v>0</v>
      </c>
      <c r="Z476" s="2">
        <f>IF(Y476&gt;$W$1,HLOOKUP(Y476,B476:$U$1923,ROW($B$1924)-ROW($A476),FALSE),0)</f>
        <v>0</v>
      </c>
      <c r="AA476" s="2">
        <f t="shared" si="65"/>
        <v>0</v>
      </c>
      <c r="AB476" s="2">
        <f>VLOOKUP(A476,segment1_SB_quantity!$A$2:$B$1922,2,FALSE)</f>
        <v>10</v>
      </c>
      <c r="AC476" s="4">
        <f t="shared" si="70"/>
        <v>0.2019</v>
      </c>
      <c r="AD476">
        <f t="shared" si="66"/>
        <v>0</v>
      </c>
      <c r="AE476">
        <f t="shared" si="71"/>
        <v>0.83166700000000005</v>
      </c>
      <c r="AF476" s="2">
        <f t="shared" si="67"/>
        <v>0</v>
      </c>
      <c r="AG476" s="2">
        <f t="shared" si="68"/>
        <v>0</v>
      </c>
      <c r="AH476" s="1">
        <f t="shared" si="69"/>
        <v>0</v>
      </c>
    </row>
    <row r="477" spans="1:34" x14ac:dyDescent="0.55000000000000004">
      <c r="A477">
        <v>24639807</v>
      </c>
      <c r="B477" s="2">
        <v>0</v>
      </c>
      <c r="C477" s="2">
        <v>0</v>
      </c>
      <c r="D477" s="2">
        <v>0</v>
      </c>
      <c r="E477" s="2">
        <v>0</v>
      </c>
      <c r="F477" s="2">
        <v>3.1995004941793102E-2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X477" s="2">
        <f t="shared" si="63"/>
        <v>3.1995004941793102E-2</v>
      </c>
      <c r="Y477" s="2">
        <f t="shared" si="64"/>
        <v>0</v>
      </c>
      <c r="Z477" s="2">
        <f>IF(Y477&gt;$W$1,HLOOKUP(Y477,B477:$U$1923,ROW($B$1924)-ROW($A477),FALSE),0)</f>
        <v>0</v>
      </c>
      <c r="AA477" s="2">
        <f t="shared" si="65"/>
        <v>0</v>
      </c>
      <c r="AB477" s="2">
        <f>VLOOKUP(A477,segment1_SB_quantity!$A$2:$B$1922,2,FALSE)</f>
        <v>50</v>
      </c>
      <c r="AC477" s="4">
        <f t="shared" si="70"/>
        <v>0.2019</v>
      </c>
      <c r="AD477">
        <f t="shared" si="66"/>
        <v>0</v>
      </c>
      <c r="AE477">
        <f t="shared" si="71"/>
        <v>0.83166700000000005</v>
      </c>
      <c r="AF477" s="2">
        <f t="shared" si="67"/>
        <v>0</v>
      </c>
      <c r="AG477" s="2">
        <f t="shared" si="68"/>
        <v>0</v>
      </c>
      <c r="AH477" s="1">
        <f t="shared" si="69"/>
        <v>0</v>
      </c>
    </row>
    <row r="478" spans="1:34" x14ac:dyDescent="0.55000000000000004">
      <c r="A478">
        <v>24649640</v>
      </c>
      <c r="B478" s="2">
        <v>0</v>
      </c>
      <c r="C478" s="2">
        <v>0</v>
      </c>
      <c r="D478" s="2">
        <v>0</v>
      </c>
      <c r="E478" s="2">
        <v>0</v>
      </c>
      <c r="F478" s="2">
        <v>2.3869483455385001E-2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X478" s="2">
        <f t="shared" si="63"/>
        <v>2.3869483455385001E-2</v>
      </c>
      <c r="Y478" s="2">
        <f t="shared" si="64"/>
        <v>0</v>
      </c>
      <c r="Z478" s="2">
        <f>IF(Y478&gt;$W$1,HLOOKUP(Y478,B478:$U$1923,ROW($B$1924)-ROW($A478),FALSE),0)</f>
        <v>0</v>
      </c>
      <c r="AA478" s="2">
        <f t="shared" si="65"/>
        <v>0</v>
      </c>
      <c r="AB478" s="2">
        <f>VLOOKUP(A478,segment1_SB_quantity!$A$2:$B$1922,2,FALSE)</f>
        <v>42</v>
      </c>
      <c r="AC478" s="4">
        <f t="shared" si="70"/>
        <v>0.2019</v>
      </c>
      <c r="AD478">
        <f t="shared" si="66"/>
        <v>0</v>
      </c>
      <c r="AE478">
        <f t="shared" si="71"/>
        <v>0.83166700000000005</v>
      </c>
      <c r="AF478" s="2">
        <f t="shared" si="67"/>
        <v>0</v>
      </c>
      <c r="AG478" s="2">
        <f t="shared" si="68"/>
        <v>0</v>
      </c>
      <c r="AH478" s="1">
        <f t="shared" si="69"/>
        <v>0</v>
      </c>
    </row>
    <row r="479" spans="1:34" x14ac:dyDescent="0.55000000000000004">
      <c r="A479">
        <v>24679862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3.3006459508813702E-10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X479" s="2">
        <f t="shared" si="63"/>
        <v>3.3006459508813702E-10</v>
      </c>
      <c r="Y479" s="2">
        <f t="shared" si="64"/>
        <v>0</v>
      </c>
      <c r="Z479" s="2">
        <f>IF(Y479&gt;$W$1,HLOOKUP(Y479,B479:$U$1923,ROW($B$1924)-ROW($A479),FALSE),0)</f>
        <v>0</v>
      </c>
      <c r="AA479" s="2">
        <f t="shared" si="65"/>
        <v>0</v>
      </c>
      <c r="AB479" s="2">
        <f>VLOOKUP(A479,segment1_SB_quantity!$A$2:$B$1922,2,FALSE)</f>
        <v>3</v>
      </c>
      <c r="AC479" s="4">
        <f t="shared" si="70"/>
        <v>0.2019</v>
      </c>
      <c r="AD479">
        <f t="shared" si="66"/>
        <v>0</v>
      </c>
      <c r="AE479">
        <f t="shared" si="71"/>
        <v>0.83166700000000005</v>
      </c>
      <c r="AF479" s="2">
        <f t="shared" si="67"/>
        <v>0</v>
      </c>
      <c r="AG479" s="2">
        <f t="shared" si="68"/>
        <v>0</v>
      </c>
      <c r="AH479" s="1">
        <f t="shared" si="69"/>
        <v>0</v>
      </c>
    </row>
    <row r="480" spans="1:34" x14ac:dyDescent="0.55000000000000004">
      <c r="A480">
        <v>24679865</v>
      </c>
      <c r="B480" s="2">
        <v>0.10830041685606601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X480" s="2">
        <f t="shared" si="63"/>
        <v>0.10830041685606601</v>
      </c>
      <c r="Y480" s="2">
        <f t="shared" si="64"/>
        <v>0</v>
      </c>
      <c r="Z480" s="2">
        <f>IF(Y480&gt;$W$1,HLOOKUP(Y480,B480:$U$1923,ROW($B$1924)-ROW($A480),FALSE),0)</f>
        <v>0</v>
      </c>
      <c r="AA480" s="2">
        <f t="shared" si="65"/>
        <v>0</v>
      </c>
      <c r="AB480" s="2">
        <f>VLOOKUP(A480,segment1_SB_quantity!$A$2:$B$1922,2,FALSE)</f>
        <v>6</v>
      </c>
      <c r="AC480" s="4">
        <f t="shared" si="70"/>
        <v>0.2019</v>
      </c>
      <c r="AD480">
        <f t="shared" si="66"/>
        <v>0</v>
      </c>
      <c r="AE480">
        <f t="shared" si="71"/>
        <v>0.83166700000000005</v>
      </c>
      <c r="AF480" s="2">
        <f t="shared" si="67"/>
        <v>0</v>
      </c>
      <c r="AG480" s="2">
        <f t="shared" si="68"/>
        <v>0</v>
      </c>
      <c r="AH480" s="1">
        <f t="shared" si="69"/>
        <v>0</v>
      </c>
    </row>
    <row r="481" spans="1:34" x14ac:dyDescent="0.55000000000000004">
      <c r="A481">
        <v>24739975</v>
      </c>
      <c r="B481" s="2">
        <v>0</v>
      </c>
      <c r="C481" s="2">
        <v>0</v>
      </c>
      <c r="D481" s="2">
        <v>0</v>
      </c>
      <c r="E481" s="2">
        <v>0</v>
      </c>
      <c r="F481" s="2">
        <v>2.3317774258120101E-2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X481" s="2">
        <f t="shared" si="63"/>
        <v>2.3317774258120101E-2</v>
      </c>
      <c r="Y481" s="2">
        <f t="shared" si="64"/>
        <v>0</v>
      </c>
      <c r="Z481" s="2">
        <f>IF(Y481&gt;$W$1,HLOOKUP(Y481,B481:$U$1923,ROW($B$1924)-ROW($A481),FALSE),0)</f>
        <v>0</v>
      </c>
      <c r="AA481" s="2">
        <f t="shared" si="65"/>
        <v>0</v>
      </c>
      <c r="AB481" s="2">
        <f>VLOOKUP(A481,segment1_SB_quantity!$A$2:$B$1922,2,FALSE)</f>
        <v>6</v>
      </c>
      <c r="AC481" s="4">
        <f t="shared" si="70"/>
        <v>0.2019</v>
      </c>
      <c r="AD481">
        <f t="shared" si="66"/>
        <v>0</v>
      </c>
      <c r="AE481">
        <f t="shared" si="71"/>
        <v>0.83166700000000005</v>
      </c>
      <c r="AF481" s="2">
        <f t="shared" si="67"/>
        <v>0</v>
      </c>
      <c r="AG481" s="2">
        <f t="shared" si="68"/>
        <v>0</v>
      </c>
      <c r="AH481" s="1">
        <f t="shared" si="69"/>
        <v>0</v>
      </c>
    </row>
    <row r="482" spans="1:34" x14ac:dyDescent="0.55000000000000004">
      <c r="A482">
        <v>24889696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1.4697874644479201E-2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X482" s="2">
        <f t="shared" si="63"/>
        <v>1.4697874644479201E-2</v>
      </c>
      <c r="Y482" s="2">
        <f t="shared" si="64"/>
        <v>0</v>
      </c>
      <c r="Z482" s="2">
        <f>IF(Y482&gt;$W$1,HLOOKUP(Y482,B482:$U$1923,ROW($B$1924)-ROW($A482),FALSE),0)</f>
        <v>0</v>
      </c>
      <c r="AA482" s="2">
        <f t="shared" si="65"/>
        <v>0</v>
      </c>
      <c r="AB482" s="2">
        <f>VLOOKUP(A482,segment1_SB_quantity!$A$2:$B$1922,2,FALSE)</f>
        <v>497</v>
      </c>
      <c r="AC482" s="4">
        <f t="shared" si="70"/>
        <v>0.2019</v>
      </c>
      <c r="AD482">
        <f t="shared" si="66"/>
        <v>0</v>
      </c>
      <c r="AE482">
        <f t="shared" si="71"/>
        <v>0.83166700000000005</v>
      </c>
      <c r="AF482" s="2">
        <f t="shared" si="67"/>
        <v>0</v>
      </c>
      <c r="AG482" s="2">
        <f t="shared" si="68"/>
        <v>0</v>
      </c>
      <c r="AH482" s="1">
        <f t="shared" si="69"/>
        <v>0</v>
      </c>
    </row>
    <row r="483" spans="1:34" x14ac:dyDescent="0.55000000000000004">
      <c r="A483">
        <v>24939852</v>
      </c>
      <c r="B483" s="2">
        <v>3.2352383338945502E-2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X483" s="2">
        <f t="shared" si="63"/>
        <v>3.2352383338945502E-2</v>
      </c>
      <c r="Y483" s="2">
        <f t="shared" si="64"/>
        <v>0</v>
      </c>
      <c r="Z483" s="2">
        <f>IF(Y483&gt;$W$1,HLOOKUP(Y483,B483:$U$1923,ROW($B$1924)-ROW($A483),FALSE),0)</f>
        <v>0</v>
      </c>
      <c r="AA483" s="2">
        <f t="shared" si="65"/>
        <v>0</v>
      </c>
      <c r="AB483" s="2">
        <f>VLOOKUP(A483,segment1_SB_quantity!$A$2:$B$1922,2,FALSE)</f>
        <v>2</v>
      </c>
      <c r="AC483" s="4">
        <f t="shared" si="70"/>
        <v>0.2019</v>
      </c>
      <c r="AD483">
        <f t="shared" si="66"/>
        <v>0</v>
      </c>
      <c r="AE483">
        <f t="shared" si="71"/>
        <v>0.83166700000000005</v>
      </c>
      <c r="AF483" s="2">
        <f t="shared" si="67"/>
        <v>0</v>
      </c>
      <c r="AG483" s="2">
        <f t="shared" si="68"/>
        <v>0</v>
      </c>
      <c r="AH483" s="1">
        <f t="shared" si="69"/>
        <v>0</v>
      </c>
    </row>
    <row r="484" spans="1:34" x14ac:dyDescent="0.55000000000000004">
      <c r="A484">
        <v>25069822</v>
      </c>
      <c r="B484" s="2">
        <v>0</v>
      </c>
      <c r="C484" s="2">
        <v>0</v>
      </c>
      <c r="D484" s="2">
        <v>0</v>
      </c>
      <c r="E484" s="2">
        <v>0</v>
      </c>
      <c r="F484" s="2">
        <v>3.0123166442245601E-2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X484" s="2">
        <f t="shared" si="63"/>
        <v>3.0123166442245601E-2</v>
      </c>
      <c r="Y484" s="2">
        <f t="shared" si="64"/>
        <v>0</v>
      </c>
      <c r="Z484" s="2">
        <f>IF(Y484&gt;$W$1,HLOOKUP(Y484,B484:$U$1923,ROW($B$1924)-ROW($A484),FALSE),0)</f>
        <v>0</v>
      </c>
      <c r="AA484" s="2">
        <f t="shared" si="65"/>
        <v>0</v>
      </c>
      <c r="AB484" s="2">
        <f>VLOOKUP(A484,segment1_SB_quantity!$A$2:$B$1922,2,FALSE)</f>
        <v>43</v>
      </c>
      <c r="AC484" s="4">
        <f t="shared" si="70"/>
        <v>0.2019</v>
      </c>
      <c r="AD484">
        <f t="shared" si="66"/>
        <v>0</v>
      </c>
      <c r="AE484">
        <f t="shared" si="71"/>
        <v>0.83166700000000005</v>
      </c>
      <c r="AF484" s="2">
        <f t="shared" si="67"/>
        <v>0</v>
      </c>
      <c r="AG484" s="2">
        <f t="shared" si="68"/>
        <v>0</v>
      </c>
      <c r="AH484" s="1">
        <f t="shared" si="69"/>
        <v>0</v>
      </c>
    </row>
    <row r="485" spans="1:34" x14ac:dyDescent="0.55000000000000004">
      <c r="A485">
        <v>25089826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4.5869448010496398E-28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X485" s="2">
        <f t="shared" si="63"/>
        <v>4.5869448010496398E-28</v>
      </c>
      <c r="Y485" s="2">
        <f t="shared" si="64"/>
        <v>0</v>
      </c>
      <c r="Z485" s="2">
        <f>IF(Y485&gt;$W$1,HLOOKUP(Y485,B485:$U$1923,ROW($B$1924)-ROW($A485),FALSE),0)</f>
        <v>0</v>
      </c>
      <c r="AA485" s="2">
        <f t="shared" si="65"/>
        <v>0</v>
      </c>
      <c r="AB485" s="2">
        <f>VLOOKUP(A485,segment1_SB_quantity!$A$2:$B$1922,2,FALSE)</f>
        <v>26</v>
      </c>
      <c r="AC485" s="4">
        <f t="shared" si="70"/>
        <v>0.2019</v>
      </c>
      <c r="AD485">
        <f t="shared" si="66"/>
        <v>0</v>
      </c>
      <c r="AE485">
        <f t="shared" si="71"/>
        <v>0.83166700000000005</v>
      </c>
      <c r="AF485" s="2">
        <f t="shared" si="67"/>
        <v>0</v>
      </c>
      <c r="AG485" s="2">
        <f t="shared" si="68"/>
        <v>0</v>
      </c>
      <c r="AH485" s="1">
        <f t="shared" si="69"/>
        <v>0</v>
      </c>
    </row>
    <row r="486" spans="1:34" x14ac:dyDescent="0.55000000000000004">
      <c r="A486">
        <v>25099966</v>
      </c>
      <c r="B486" s="2">
        <v>0.106301643259295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X486" s="2">
        <f t="shared" si="63"/>
        <v>0.106301643259295</v>
      </c>
      <c r="Y486" s="2">
        <f t="shared" si="64"/>
        <v>0</v>
      </c>
      <c r="Z486" s="2">
        <f>IF(Y486&gt;$W$1,HLOOKUP(Y486,B486:$U$1923,ROW($B$1924)-ROW($A486),FALSE),0)</f>
        <v>0</v>
      </c>
      <c r="AA486" s="2">
        <f t="shared" si="65"/>
        <v>0</v>
      </c>
      <c r="AB486" s="2">
        <f>VLOOKUP(A486,segment1_SB_quantity!$A$2:$B$1922,2,FALSE)</f>
        <v>23</v>
      </c>
      <c r="AC486" s="4">
        <f t="shared" si="70"/>
        <v>0.2019</v>
      </c>
      <c r="AD486">
        <f t="shared" si="66"/>
        <v>0</v>
      </c>
      <c r="AE486">
        <f t="shared" si="71"/>
        <v>0.83166700000000005</v>
      </c>
      <c r="AF486" s="2">
        <f t="shared" si="67"/>
        <v>0</v>
      </c>
      <c r="AG486" s="2">
        <f t="shared" si="68"/>
        <v>0</v>
      </c>
      <c r="AH486" s="1">
        <f t="shared" si="69"/>
        <v>0</v>
      </c>
    </row>
    <row r="487" spans="1:34" x14ac:dyDescent="0.55000000000000004">
      <c r="A487">
        <v>25129731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2.1028003218532699E-11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X487" s="2">
        <f t="shared" si="63"/>
        <v>2.1028003218532699E-11</v>
      </c>
      <c r="Y487" s="2">
        <f t="shared" si="64"/>
        <v>0</v>
      </c>
      <c r="Z487" s="2">
        <f>IF(Y487&gt;$W$1,HLOOKUP(Y487,B487:$U$1923,ROW($B$1924)-ROW($A487),FALSE),0)</f>
        <v>0</v>
      </c>
      <c r="AA487" s="2">
        <f t="shared" si="65"/>
        <v>0</v>
      </c>
      <c r="AB487" s="2">
        <f>VLOOKUP(A487,segment1_SB_quantity!$A$2:$B$1922,2,FALSE)</f>
        <v>24</v>
      </c>
      <c r="AC487" s="4">
        <f t="shared" si="70"/>
        <v>0.2019</v>
      </c>
      <c r="AD487">
        <f t="shared" si="66"/>
        <v>0</v>
      </c>
      <c r="AE487">
        <f t="shared" si="71"/>
        <v>0.83166700000000005</v>
      </c>
      <c r="AF487" s="2">
        <f t="shared" si="67"/>
        <v>0</v>
      </c>
      <c r="AG487" s="2">
        <f t="shared" si="68"/>
        <v>0</v>
      </c>
      <c r="AH487" s="1">
        <f t="shared" si="69"/>
        <v>0</v>
      </c>
    </row>
    <row r="488" spans="1:34" x14ac:dyDescent="0.55000000000000004">
      <c r="A488">
        <v>25159873</v>
      </c>
      <c r="B488" s="2">
        <v>0.112326995137761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X488" s="2">
        <f t="shared" si="63"/>
        <v>0.112326995137761</v>
      </c>
      <c r="Y488" s="2">
        <f t="shared" si="64"/>
        <v>0</v>
      </c>
      <c r="Z488" s="2">
        <f>IF(Y488&gt;$W$1,HLOOKUP(Y488,B488:$U$1923,ROW($B$1924)-ROW($A488),FALSE),0)</f>
        <v>0</v>
      </c>
      <c r="AA488" s="2">
        <f t="shared" si="65"/>
        <v>0</v>
      </c>
      <c r="AB488" s="2">
        <f>VLOOKUP(A488,segment1_SB_quantity!$A$2:$B$1922,2,FALSE)</f>
        <v>1</v>
      </c>
      <c r="AC488" s="4">
        <f t="shared" si="70"/>
        <v>0.2019</v>
      </c>
      <c r="AD488">
        <f t="shared" si="66"/>
        <v>0</v>
      </c>
      <c r="AE488">
        <f t="shared" si="71"/>
        <v>0.83166700000000005</v>
      </c>
      <c r="AF488" s="2">
        <f t="shared" si="67"/>
        <v>0</v>
      </c>
      <c r="AG488" s="2">
        <f t="shared" si="68"/>
        <v>0</v>
      </c>
      <c r="AH488" s="1">
        <f t="shared" si="69"/>
        <v>0</v>
      </c>
    </row>
    <row r="489" spans="1:34" x14ac:dyDescent="0.55000000000000004">
      <c r="A489">
        <v>25229774</v>
      </c>
      <c r="B489" s="2">
        <v>0.12218974116623101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X489" s="2">
        <f t="shared" si="63"/>
        <v>0.12218974116623101</v>
      </c>
      <c r="Y489" s="2">
        <f t="shared" si="64"/>
        <v>0</v>
      </c>
      <c r="Z489" s="2">
        <f>IF(Y489&gt;$W$1,HLOOKUP(Y489,B489:$U$1923,ROW($B$1924)-ROW($A489),FALSE),0)</f>
        <v>0</v>
      </c>
      <c r="AA489" s="2">
        <f t="shared" si="65"/>
        <v>0</v>
      </c>
      <c r="AB489" s="2">
        <f>VLOOKUP(A489,segment1_SB_quantity!$A$2:$B$1922,2,FALSE)</f>
        <v>4</v>
      </c>
      <c r="AC489" s="4">
        <f t="shared" si="70"/>
        <v>0.2019</v>
      </c>
      <c r="AD489">
        <f t="shared" si="66"/>
        <v>0</v>
      </c>
      <c r="AE489">
        <f t="shared" si="71"/>
        <v>0.83166700000000005</v>
      </c>
      <c r="AF489" s="2">
        <f t="shared" si="67"/>
        <v>0</v>
      </c>
      <c r="AG489" s="2">
        <f t="shared" si="68"/>
        <v>0</v>
      </c>
      <c r="AH489" s="1">
        <f t="shared" si="69"/>
        <v>0</v>
      </c>
    </row>
    <row r="490" spans="1:34" x14ac:dyDescent="0.55000000000000004">
      <c r="A490">
        <v>25229808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4.8687690510194398E-3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X490" s="2">
        <f t="shared" si="63"/>
        <v>4.8687690510194398E-3</v>
      </c>
      <c r="Y490" s="2">
        <f t="shared" si="64"/>
        <v>0</v>
      </c>
      <c r="Z490" s="2">
        <f>IF(Y490&gt;$W$1,HLOOKUP(Y490,B490:$U$1923,ROW($B$1924)-ROW($A490),FALSE),0)</f>
        <v>0</v>
      </c>
      <c r="AA490" s="2">
        <f t="shared" si="65"/>
        <v>0</v>
      </c>
      <c r="AB490" s="2">
        <f>VLOOKUP(A490,segment1_SB_quantity!$A$2:$B$1922,2,FALSE)</f>
        <v>13</v>
      </c>
      <c r="AC490" s="4">
        <f t="shared" si="70"/>
        <v>0.2019</v>
      </c>
      <c r="AD490">
        <f t="shared" si="66"/>
        <v>0</v>
      </c>
      <c r="AE490">
        <f t="shared" si="71"/>
        <v>0.83166700000000005</v>
      </c>
      <c r="AF490" s="2">
        <f t="shared" si="67"/>
        <v>0</v>
      </c>
      <c r="AG490" s="2">
        <f t="shared" si="68"/>
        <v>0</v>
      </c>
      <c r="AH490" s="1">
        <f t="shared" si="69"/>
        <v>0</v>
      </c>
    </row>
    <row r="491" spans="1:34" x14ac:dyDescent="0.55000000000000004">
      <c r="A491">
        <v>25249826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8.7964093081496997E-2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X491" s="2">
        <f t="shared" si="63"/>
        <v>8.7964093081496997E-2</v>
      </c>
      <c r="Y491" s="2">
        <f t="shared" si="64"/>
        <v>0</v>
      </c>
      <c r="Z491" s="2">
        <f>IF(Y491&gt;$W$1,HLOOKUP(Y491,B491:$U$1923,ROW($B$1924)-ROW($A491),FALSE),0)</f>
        <v>0</v>
      </c>
      <c r="AA491" s="2">
        <f t="shared" si="65"/>
        <v>0</v>
      </c>
      <c r="AB491" s="2">
        <f>VLOOKUP(A491,segment1_SB_quantity!$A$2:$B$1922,2,FALSE)</f>
        <v>33</v>
      </c>
      <c r="AC491" s="4">
        <f t="shared" si="70"/>
        <v>0.2019</v>
      </c>
      <c r="AD491">
        <f t="shared" si="66"/>
        <v>0</v>
      </c>
      <c r="AE491">
        <f t="shared" si="71"/>
        <v>0.83166700000000005</v>
      </c>
      <c r="AF491" s="2">
        <f t="shared" si="67"/>
        <v>0</v>
      </c>
      <c r="AG491" s="2">
        <f t="shared" si="68"/>
        <v>0</v>
      </c>
      <c r="AH491" s="1">
        <f t="shared" si="69"/>
        <v>0</v>
      </c>
    </row>
    <row r="492" spans="1:34" x14ac:dyDescent="0.55000000000000004">
      <c r="A492">
        <v>25259809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0.132731664440081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X492" s="2">
        <f t="shared" si="63"/>
        <v>0.132731664440081</v>
      </c>
      <c r="Y492" s="2">
        <f t="shared" si="64"/>
        <v>0</v>
      </c>
      <c r="Z492" s="2">
        <f>IF(Y492&gt;$W$1,HLOOKUP(Y492,B492:$U$1923,ROW($B$1924)-ROW($A492),FALSE),0)</f>
        <v>0</v>
      </c>
      <c r="AA492" s="2">
        <f t="shared" si="65"/>
        <v>0</v>
      </c>
      <c r="AB492" s="2">
        <f>VLOOKUP(A492,segment1_SB_quantity!$A$2:$B$1922,2,FALSE)</f>
        <v>154</v>
      </c>
      <c r="AC492" s="4">
        <f t="shared" si="70"/>
        <v>0.2019</v>
      </c>
      <c r="AD492">
        <f t="shared" si="66"/>
        <v>0</v>
      </c>
      <c r="AE492">
        <f t="shared" si="71"/>
        <v>0.83166700000000005</v>
      </c>
      <c r="AF492" s="2">
        <f t="shared" si="67"/>
        <v>0</v>
      </c>
      <c r="AG492" s="2">
        <f t="shared" si="68"/>
        <v>0</v>
      </c>
      <c r="AH492" s="1">
        <f t="shared" si="69"/>
        <v>0</v>
      </c>
    </row>
    <row r="493" spans="1:34" x14ac:dyDescent="0.55000000000000004">
      <c r="A493">
        <v>25309923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1.5194390474482498E-11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X493" s="2">
        <f t="shared" si="63"/>
        <v>1.5194390474482498E-11</v>
      </c>
      <c r="Y493" s="2">
        <f t="shared" si="64"/>
        <v>0</v>
      </c>
      <c r="Z493" s="2">
        <f>IF(Y493&gt;$W$1,HLOOKUP(Y493,B493:$U$1923,ROW($B$1924)-ROW($A493),FALSE),0)</f>
        <v>0</v>
      </c>
      <c r="AA493" s="2">
        <f t="shared" si="65"/>
        <v>0</v>
      </c>
      <c r="AB493" s="2">
        <f>VLOOKUP(A493,segment1_SB_quantity!$A$2:$B$1922,2,FALSE)</f>
        <v>13</v>
      </c>
      <c r="AC493" s="4">
        <f t="shared" si="70"/>
        <v>0.2019</v>
      </c>
      <c r="AD493">
        <f t="shared" si="66"/>
        <v>0</v>
      </c>
      <c r="AE493">
        <f t="shared" si="71"/>
        <v>0.83166700000000005</v>
      </c>
      <c r="AF493" s="2">
        <f t="shared" si="67"/>
        <v>0</v>
      </c>
      <c r="AG493" s="2">
        <f t="shared" si="68"/>
        <v>0</v>
      </c>
      <c r="AH493" s="1">
        <f t="shared" si="69"/>
        <v>0</v>
      </c>
    </row>
    <row r="494" spans="1:34" x14ac:dyDescent="0.55000000000000004">
      <c r="A494">
        <v>25319895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5.7816229355620999E-5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X494" s="2">
        <f t="shared" si="63"/>
        <v>5.7816229355620999E-5</v>
      </c>
      <c r="Y494" s="2">
        <f t="shared" si="64"/>
        <v>0</v>
      </c>
      <c r="Z494" s="2">
        <f>IF(Y494&gt;$W$1,HLOOKUP(Y494,B494:$U$1923,ROW($B$1924)-ROW($A494),FALSE),0)</f>
        <v>0</v>
      </c>
      <c r="AA494" s="2">
        <f t="shared" si="65"/>
        <v>0</v>
      </c>
      <c r="AB494" s="2">
        <f>VLOOKUP(A494,segment1_SB_quantity!$A$2:$B$1922,2,FALSE)</f>
        <v>151</v>
      </c>
      <c r="AC494" s="4">
        <f t="shared" si="70"/>
        <v>0.2019</v>
      </c>
      <c r="AD494">
        <f t="shared" si="66"/>
        <v>0</v>
      </c>
      <c r="AE494">
        <f t="shared" si="71"/>
        <v>0.83166700000000005</v>
      </c>
      <c r="AF494" s="2">
        <f t="shared" si="67"/>
        <v>0</v>
      </c>
      <c r="AG494" s="2">
        <f t="shared" si="68"/>
        <v>0</v>
      </c>
      <c r="AH494" s="1">
        <f t="shared" si="69"/>
        <v>0</v>
      </c>
    </row>
    <row r="495" spans="1:34" x14ac:dyDescent="0.55000000000000004">
      <c r="A495">
        <v>25359828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0.42847357783336598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X495" s="2">
        <f t="shared" si="63"/>
        <v>0.42847357783336598</v>
      </c>
      <c r="Y495" s="2">
        <f t="shared" si="64"/>
        <v>0</v>
      </c>
      <c r="Z495" s="2">
        <f>IF(Y495&gt;$W$1,HLOOKUP(Y495,B495:$U$1923,ROW($B$1924)-ROW($A495),FALSE),0)</f>
        <v>0</v>
      </c>
      <c r="AA495" s="2">
        <f t="shared" si="65"/>
        <v>0</v>
      </c>
      <c r="AB495" s="2">
        <f>VLOOKUP(A495,segment1_SB_quantity!$A$2:$B$1922,2,FALSE)</f>
        <v>6</v>
      </c>
      <c r="AC495" s="4">
        <f t="shared" si="70"/>
        <v>0.2019</v>
      </c>
      <c r="AD495">
        <f t="shared" si="66"/>
        <v>0</v>
      </c>
      <c r="AE495">
        <f t="shared" si="71"/>
        <v>0.83166700000000005</v>
      </c>
      <c r="AF495" s="2">
        <f t="shared" si="67"/>
        <v>0</v>
      </c>
      <c r="AG495" s="2">
        <f t="shared" si="68"/>
        <v>0</v>
      </c>
      <c r="AH495" s="1">
        <f t="shared" si="69"/>
        <v>0</v>
      </c>
    </row>
    <row r="496" spans="1:34" x14ac:dyDescent="0.55000000000000004">
      <c r="A496">
        <v>25399559</v>
      </c>
      <c r="B496" s="2">
        <v>4.6198510012718998E-2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X496" s="2">
        <f t="shared" si="63"/>
        <v>4.6198510012718998E-2</v>
      </c>
      <c r="Y496" s="2">
        <f t="shared" si="64"/>
        <v>0</v>
      </c>
      <c r="Z496" s="2">
        <f>IF(Y496&gt;$W$1,HLOOKUP(Y496,B496:$U$1923,ROW($B$1924)-ROW($A496),FALSE),0)</f>
        <v>0</v>
      </c>
      <c r="AA496" s="2">
        <f t="shared" si="65"/>
        <v>0</v>
      </c>
      <c r="AB496" s="2">
        <f>VLOOKUP(A496,segment1_SB_quantity!$A$2:$B$1922,2,FALSE)</f>
        <v>4</v>
      </c>
      <c r="AC496" s="4">
        <f t="shared" si="70"/>
        <v>0.2019</v>
      </c>
      <c r="AD496">
        <f t="shared" si="66"/>
        <v>0</v>
      </c>
      <c r="AE496">
        <f t="shared" si="71"/>
        <v>0.83166700000000005</v>
      </c>
      <c r="AF496" s="2">
        <f t="shared" si="67"/>
        <v>0</v>
      </c>
      <c r="AG496" s="2">
        <f t="shared" si="68"/>
        <v>0</v>
      </c>
      <c r="AH496" s="1">
        <f t="shared" si="69"/>
        <v>0</v>
      </c>
    </row>
    <row r="497" spans="1:34" x14ac:dyDescent="0.55000000000000004">
      <c r="A497">
        <v>25399583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1.5095262955535999E-2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X497" s="2">
        <f t="shared" si="63"/>
        <v>1.5095262955535999E-2</v>
      </c>
      <c r="Y497" s="2">
        <f t="shared" si="64"/>
        <v>0</v>
      </c>
      <c r="Z497" s="2">
        <f>IF(Y497&gt;$W$1,HLOOKUP(Y497,B497:$U$1923,ROW($B$1924)-ROW($A497),FALSE),0)</f>
        <v>0</v>
      </c>
      <c r="AA497" s="2">
        <f t="shared" si="65"/>
        <v>0</v>
      </c>
      <c r="AB497" s="2">
        <f>VLOOKUP(A497,segment1_SB_quantity!$A$2:$B$1922,2,FALSE)</f>
        <v>8</v>
      </c>
      <c r="AC497" s="4">
        <f t="shared" si="70"/>
        <v>0.2019</v>
      </c>
      <c r="AD497">
        <f t="shared" si="66"/>
        <v>0</v>
      </c>
      <c r="AE497">
        <f t="shared" si="71"/>
        <v>0.83166700000000005</v>
      </c>
      <c r="AF497" s="2">
        <f t="shared" si="67"/>
        <v>0</v>
      </c>
      <c r="AG497" s="2">
        <f t="shared" si="68"/>
        <v>0</v>
      </c>
      <c r="AH497" s="1">
        <f t="shared" si="69"/>
        <v>0</v>
      </c>
    </row>
    <row r="498" spans="1:34" x14ac:dyDescent="0.55000000000000004">
      <c r="A498">
        <v>25559576</v>
      </c>
      <c r="B498" s="2">
        <v>0</v>
      </c>
      <c r="C498" s="2">
        <v>0</v>
      </c>
      <c r="D498" s="2">
        <v>0</v>
      </c>
      <c r="E498" s="2">
        <v>2.6259381164214699E-2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X498" s="2">
        <f t="shared" si="63"/>
        <v>2.6259381164214699E-2</v>
      </c>
      <c r="Y498" s="2">
        <f t="shared" si="64"/>
        <v>0</v>
      </c>
      <c r="Z498" s="2">
        <f>IF(Y498&gt;$W$1,HLOOKUP(Y498,B498:$U$1923,ROW($B$1924)-ROW($A498),FALSE),0)</f>
        <v>0</v>
      </c>
      <c r="AA498" s="2">
        <f t="shared" si="65"/>
        <v>0</v>
      </c>
      <c r="AB498" s="2">
        <f>VLOOKUP(A498,segment1_SB_quantity!$A$2:$B$1922,2,FALSE)</f>
        <v>1020</v>
      </c>
      <c r="AC498" s="4">
        <f t="shared" si="70"/>
        <v>0.2019</v>
      </c>
      <c r="AD498">
        <f t="shared" si="66"/>
        <v>0</v>
      </c>
      <c r="AE498">
        <f t="shared" si="71"/>
        <v>0.83166700000000005</v>
      </c>
      <c r="AF498" s="2">
        <f t="shared" si="67"/>
        <v>0</v>
      </c>
      <c r="AG498" s="2">
        <f t="shared" si="68"/>
        <v>0</v>
      </c>
      <c r="AH498" s="1">
        <f t="shared" si="69"/>
        <v>0</v>
      </c>
    </row>
    <row r="499" spans="1:34" x14ac:dyDescent="0.55000000000000004">
      <c r="A499">
        <v>25609602</v>
      </c>
      <c r="B499" s="2">
        <v>0</v>
      </c>
      <c r="C499" s="2">
        <v>0</v>
      </c>
      <c r="D499" s="2">
        <v>1.00249108918071E-8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X499" s="2">
        <f t="shared" si="63"/>
        <v>1.00249108918071E-8</v>
      </c>
      <c r="Y499" s="2">
        <f t="shared" si="64"/>
        <v>0</v>
      </c>
      <c r="Z499" s="2">
        <f>IF(Y499&gt;$W$1,HLOOKUP(Y499,B499:$U$1923,ROW($B$1924)-ROW($A499),FALSE),0)</f>
        <v>0</v>
      </c>
      <c r="AA499" s="2">
        <f t="shared" si="65"/>
        <v>0</v>
      </c>
      <c r="AB499" s="2">
        <f>VLOOKUP(A499,segment1_SB_quantity!$A$2:$B$1922,2,FALSE)</f>
        <v>2</v>
      </c>
      <c r="AC499" s="4">
        <f t="shared" si="70"/>
        <v>0.2019</v>
      </c>
      <c r="AD499">
        <f t="shared" si="66"/>
        <v>0</v>
      </c>
      <c r="AE499">
        <f t="shared" si="71"/>
        <v>0.83166700000000005</v>
      </c>
      <c r="AF499" s="2">
        <f t="shared" si="67"/>
        <v>0</v>
      </c>
      <c r="AG499" s="2">
        <f t="shared" si="68"/>
        <v>0</v>
      </c>
      <c r="AH499" s="1">
        <f t="shared" si="69"/>
        <v>0</v>
      </c>
    </row>
    <row r="500" spans="1:34" x14ac:dyDescent="0.55000000000000004">
      <c r="A500">
        <v>25619583</v>
      </c>
      <c r="B500" s="2">
        <v>0</v>
      </c>
      <c r="C500" s="2">
        <v>0</v>
      </c>
      <c r="D500" s="2">
        <v>0</v>
      </c>
      <c r="E500" s="2">
        <v>0</v>
      </c>
      <c r="F500" s="2">
        <v>2.5999486321697199E-2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X500" s="2">
        <f t="shared" si="63"/>
        <v>2.5999486321697199E-2</v>
      </c>
      <c r="Y500" s="2">
        <f t="shared" si="64"/>
        <v>0</v>
      </c>
      <c r="Z500" s="2">
        <f>IF(Y500&gt;$W$1,HLOOKUP(Y500,B500:$U$1923,ROW($B$1924)-ROW($A500),FALSE),0)</f>
        <v>0</v>
      </c>
      <c r="AA500" s="2">
        <f t="shared" si="65"/>
        <v>0</v>
      </c>
      <c r="AB500" s="2">
        <f>VLOOKUP(A500,segment1_SB_quantity!$A$2:$B$1922,2,FALSE)</f>
        <v>9</v>
      </c>
      <c r="AC500" s="4">
        <f t="shared" si="70"/>
        <v>0.2019</v>
      </c>
      <c r="AD500">
        <f t="shared" si="66"/>
        <v>0</v>
      </c>
      <c r="AE500">
        <f t="shared" si="71"/>
        <v>0.83166700000000005</v>
      </c>
      <c r="AF500" s="2">
        <f t="shared" si="67"/>
        <v>0</v>
      </c>
      <c r="AG500" s="2">
        <f t="shared" si="68"/>
        <v>0</v>
      </c>
      <c r="AH500" s="1">
        <f t="shared" si="69"/>
        <v>0</v>
      </c>
    </row>
    <row r="501" spans="1:34" x14ac:dyDescent="0.55000000000000004">
      <c r="A501">
        <v>25739825</v>
      </c>
      <c r="B501" s="2">
        <v>0.100642708971857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X501" s="2">
        <f t="shared" si="63"/>
        <v>0.100642708971857</v>
      </c>
      <c r="Y501" s="2">
        <f t="shared" si="64"/>
        <v>0</v>
      </c>
      <c r="Z501" s="2">
        <f>IF(Y501&gt;$W$1,HLOOKUP(Y501,B501:$U$1923,ROW($B$1924)-ROW($A501),FALSE),0)</f>
        <v>0</v>
      </c>
      <c r="AA501" s="2">
        <f t="shared" si="65"/>
        <v>0</v>
      </c>
      <c r="AB501" s="2">
        <f>VLOOKUP(A501,segment1_SB_quantity!$A$2:$B$1922,2,FALSE)</f>
        <v>2</v>
      </c>
      <c r="AC501" s="4">
        <f t="shared" si="70"/>
        <v>0.2019</v>
      </c>
      <c r="AD501">
        <f t="shared" si="66"/>
        <v>0</v>
      </c>
      <c r="AE501">
        <f t="shared" si="71"/>
        <v>0.83166700000000005</v>
      </c>
      <c r="AF501" s="2">
        <f t="shared" si="67"/>
        <v>0</v>
      </c>
      <c r="AG501" s="2">
        <f t="shared" si="68"/>
        <v>0</v>
      </c>
      <c r="AH501" s="1">
        <f t="shared" si="69"/>
        <v>0</v>
      </c>
    </row>
    <row r="502" spans="1:34" x14ac:dyDescent="0.55000000000000004">
      <c r="A502">
        <v>25749578</v>
      </c>
      <c r="B502" s="2">
        <v>0</v>
      </c>
      <c r="C502" s="2">
        <v>0</v>
      </c>
      <c r="D502" s="2">
        <v>0</v>
      </c>
      <c r="E502" s="2">
        <v>0</v>
      </c>
      <c r="F502" s="2">
        <v>2.3613087037403099E-2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X502" s="2">
        <f t="shared" si="63"/>
        <v>2.3613087037403099E-2</v>
      </c>
      <c r="Y502" s="2">
        <f t="shared" si="64"/>
        <v>0</v>
      </c>
      <c r="Z502" s="2">
        <f>IF(Y502&gt;$W$1,HLOOKUP(Y502,B502:$U$1923,ROW($B$1924)-ROW($A502),FALSE),0)</f>
        <v>0</v>
      </c>
      <c r="AA502" s="2">
        <f t="shared" si="65"/>
        <v>0</v>
      </c>
      <c r="AB502" s="2">
        <f>VLOOKUP(A502,segment1_SB_quantity!$A$2:$B$1922,2,FALSE)</f>
        <v>58</v>
      </c>
      <c r="AC502" s="4">
        <f t="shared" si="70"/>
        <v>0.2019</v>
      </c>
      <c r="AD502">
        <f t="shared" si="66"/>
        <v>0</v>
      </c>
      <c r="AE502">
        <f t="shared" si="71"/>
        <v>0.83166700000000005</v>
      </c>
      <c r="AF502" s="2">
        <f t="shared" si="67"/>
        <v>0</v>
      </c>
      <c r="AG502" s="2">
        <f t="shared" si="68"/>
        <v>0</v>
      </c>
      <c r="AH502" s="1">
        <f t="shared" si="69"/>
        <v>0</v>
      </c>
    </row>
    <row r="503" spans="1:34" x14ac:dyDescent="0.55000000000000004">
      <c r="A503">
        <v>25759842</v>
      </c>
      <c r="B503" s="2">
        <v>0</v>
      </c>
      <c r="C503" s="2">
        <v>0</v>
      </c>
      <c r="D503" s="2">
        <v>0</v>
      </c>
      <c r="E503" s="2">
        <v>3.3440880469184697E-2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X503" s="2">
        <f t="shared" si="63"/>
        <v>3.3440880469184697E-2</v>
      </c>
      <c r="Y503" s="2">
        <f t="shared" si="64"/>
        <v>0</v>
      </c>
      <c r="Z503" s="2">
        <f>IF(Y503&gt;$W$1,HLOOKUP(Y503,B503:$U$1923,ROW($B$1924)-ROW($A503),FALSE),0)</f>
        <v>0</v>
      </c>
      <c r="AA503" s="2">
        <f t="shared" si="65"/>
        <v>0</v>
      </c>
      <c r="AB503" s="2">
        <f>VLOOKUP(A503,segment1_SB_quantity!$A$2:$B$1922,2,FALSE)</f>
        <v>9</v>
      </c>
      <c r="AC503" s="4">
        <f t="shared" si="70"/>
        <v>0.2019</v>
      </c>
      <c r="AD503">
        <f t="shared" si="66"/>
        <v>0</v>
      </c>
      <c r="AE503">
        <f t="shared" si="71"/>
        <v>0.83166700000000005</v>
      </c>
      <c r="AF503" s="2">
        <f t="shared" si="67"/>
        <v>0</v>
      </c>
      <c r="AG503" s="2">
        <f t="shared" si="68"/>
        <v>0</v>
      </c>
      <c r="AH503" s="1">
        <f t="shared" si="69"/>
        <v>0</v>
      </c>
    </row>
    <row r="504" spans="1:34" x14ac:dyDescent="0.55000000000000004">
      <c r="A504">
        <v>25819605</v>
      </c>
      <c r="B504" s="2">
        <v>0.117207815210314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X504" s="2">
        <f t="shared" si="63"/>
        <v>0.117207815210314</v>
      </c>
      <c r="Y504" s="2">
        <f t="shared" si="64"/>
        <v>0</v>
      </c>
      <c r="Z504" s="2">
        <f>IF(Y504&gt;$W$1,HLOOKUP(Y504,B504:$U$1923,ROW($B$1924)-ROW($A504),FALSE),0)</f>
        <v>0</v>
      </c>
      <c r="AA504" s="2">
        <f t="shared" si="65"/>
        <v>0</v>
      </c>
      <c r="AB504" s="2">
        <f>VLOOKUP(A504,segment1_SB_quantity!$A$2:$B$1922,2,FALSE)</f>
        <v>12</v>
      </c>
      <c r="AC504" s="4">
        <f t="shared" si="70"/>
        <v>0.2019</v>
      </c>
      <c r="AD504">
        <f t="shared" si="66"/>
        <v>0</v>
      </c>
      <c r="AE504">
        <f t="shared" si="71"/>
        <v>0.83166700000000005</v>
      </c>
      <c r="AF504" s="2">
        <f t="shared" si="67"/>
        <v>0</v>
      </c>
      <c r="AG504" s="2">
        <f t="shared" si="68"/>
        <v>0</v>
      </c>
      <c r="AH504" s="1">
        <f t="shared" si="69"/>
        <v>0</v>
      </c>
    </row>
    <row r="505" spans="1:34" x14ac:dyDescent="0.55000000000000004">
      <c r="A505">
        <v>25819660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5.82382401774156E-2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X505" s="2">
        <f t="shared" si="63"/>
        <v>5.82382401774156E-2</v>
      </c>
      <c r="Y505" s="2">
        <f t="shared" si="64"/>
        <v>0</v>
      </c>
      <c r="Z505" s="2">
        <f>IF(Y505&gt;$W$1,HLOOKUP(Y505,B505:$U$1923,ROW($B$1924)-ROW($A505),FALSE),0)</f>
        <v>0</v>
      </c>
      <c r="AA505" s="2">
        <f t="shared" si="65"/>
        <v>0</v>
      </c>
      <c r="AB505" s="2">
        <f>VLOOKUP(A505,segment1_SB_quantity!$A$2:$B$1922,2,FALSE)</f>
        <v>73</v>
      </c>
      <c r="AC505" s="4">
        <f t="shared" si="70"/>
        <v>0.2019</v>
      </c>
      <c r="AD505">
        <f t="shared" si="66"/>
        <v>0</v>
      </c>
      <c r="AE505">
        <f t="shared" si="71"/>
        <v>0.83166700000000005</v>
      </c>
      <c r="AF505" s="2">
        <f t="shared" si="67"/>
        <v>0</v>
      </c>
      <c r="AG505" s="2">
        <f t="shared" si="68"/>
        <v>0</v>
      </c>
      <c r="AH505" s="1">
        <f t="shared" si="69"/>
        <v>0</v>
      </c>
    </row>
    <row r="506" spans="1:34" x14ac:dyDescent="0.55000000000000004">
      <c r="A506">
        <v>25849797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3.3830186567689801E-3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X506" s="2">
        <f t="shared" si="63"/>
        <v>3.3830186567689801E-3</v>
      </c>
      <c r="Y506" s="2">
        <f t="shared" si="64"/>
        <v>0</v>
      </c>
      <c r="Z506" s="2">
        <f>IF(Y506&gt;$W$1,HLOOKUP(Y506,B506:$U$1923,ROW($B$1924)-ROW($A506),FALSE),0)</f>
        <v>0</v>
      </c>
      <c r="AA506" s="2">
        <f t="shared" si="65"/>
        <v>0</v>
      </c>
      <c r="AB506" s="2">
        <f>VLOOKUP(A506,segment1_SB_quantity!$A$2:$B$1922,2,FALSE)</f>
        <v>14</v>
      </c>
      <c r="AC506" s="4">
        <f t="shared" si="70"/>
        <v>0.2019</v>
      </c>
      <c r="AD506">
        <f t="shared" si="66"/>
        <v>0</v>
      </c>
      <c r="AE506">
        <f t="shared" si="71"/>
        <v>0.83166700000000005</v>
      </c>
      <c r="AF506" s="2">
        <f t="shared" si="67"/>
        <v>0</v>
      </c>
      <c r="AG506" s="2">
        <f t="shared" si="68"/>
        <v>0</v>
      </c>
      <c r="AH506" s="1">
        <f t="shared" si="69"/>
        <v>0</v>
      </c>
    </row>
    <row r="507" spans="1:34" x14ac:dyDescent="0.55000000000000004">
      <c r="A507">
        <v>25869839</v>
      </c>
      <c r="B507" s="2">
        <v>0.107007115052956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X507" s="2">
        <f t="shared" si="63"/>
        <v>0.107007115052956</v>
      </c>
      <c r="Y507" s="2">
        <f t="shared" si="64"/>
        <v>0</v>
      </c>
      <c r="Z507" s="2">
        <f>IF(Y507&gt;$W$1,HLOOKUP(Y507,B507:$U$1923,ROW($B$1924)-ROW($A507),FALSE),0)</f>
        <v>0</v>
      </c>
      <c r="AA507" s="2">
        <f t="shared" si="65"/>
        <v>0</v>
      </c>
      <c r="AB507" s="2">
        <f>VLOOKUP(A507,segment1_SB_quantity!$A$2:$B$1922,2,FALSE)</f>
        <v>35</v>
      </c>
      <c r="AC507" s="4">
        <f t="shared" si="70"/>
        <v>0.2019</v>
      </c>
      <c r="AD507">
        <f t="shared" si="66"/>
        <v>0</v>
      </c>
      <c r="AE507">
        <f t="shared" si="71"/>
        <v>0.83166700000000005</v>
      </c>
      <c r="AF507" s="2">
        <f t="shared" si="67"/>
        <v>0</v>
      </c>
      <c r="AG507" s="2">
        <f t="shared" si="68"/>
        <v>0</v>
      </c>
      <c r="AH507" s="1">
        <f t="shared" si="69"/>
        <v>0</v>
      </c>
    </row>
    <row r="508" spans="1:34" x14ac:dyDescent="0.55000000000000004">
      <c r="A508">
        <v>25949912</v>
      </c>
      <c r="B508" s="2">
        <v>9.7368418976226404E-2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X508" s="2">
        <f t="shared" si="63"/>
        <v>9.7368418976226404E-2</v>
      </c>
      <c r="Y508" s="2">
        <f t="shared" si="64"/>
        <v>0</v>
      </c>
      <c r="Z508" s="2">
        <f>IF(Y508&gt;$W$1,HLOOKUP(Y508,B508:$U$1923,ROW($B$1924)-ROW($A508),FALSE),0)</f>
        <v>0</v>
      </c>
      <c r="AA508" s="2">
        <f t="shared" si="65"/>
        <v>0</v>
      </c>
      <c r="AB508" s="2">
        <f>VLOOKUP(A508,segment1_SB_quantity!$A$2:$B$1922,2,FALSE)</f>
        <v>6</v>
      </c>
      <c r="AC508" s="4">
        <f t="shared" si="70"/>
        <v>0.2019</v>
      </c>
      <c r="AD508">
        <f t="shared" si="66"/>
        <v>0</v>
      </c>
      <c r="AE508">
        <f t="shared" si="71"/>
        <v>0.83166700000000005</v>
      </c>
      <c r="AF508" s="2">
        <f t="shared" si="67"/>
        <v>0</v>
      </c>
      <c r="AG508" s="2">
        <f t="shared" si="68"/>
        <v>0</v>
      </c>
      <c r="AH508" s="1">
        <f t="shared" si="69"/>
        <v>0</v>
      </c>
    </row>
    <row r="509" spans="1:34" x14ac:dyDescent="0.55000000000000004">
      <c r="A509">
        <v>25989563</v>
      </c>
      <c r="B509" s="2">
        <v>9.8408547470993202E-2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X509" s="2">
        <f t="shared" si="63"/>
        <v>9.8408547470993202E-2</v>
      </c>
      <c r="Y509" s="2">
        <f t="shared" si="64"/>
        <v>0</v>
      </c>
      <c r="Z509" s="2">
        <f>IF(Y509&gt;$W$1,HLOOKUP(Y509,B509:$U$1923,ROW($B$1924)-ROW($A509),FALSE),0)</f>
        <v>0</v>
      </c>
      <c r="AA509" s="2">
        <f t="shared" si="65"/>
        <v>0</v>
      </c>
      <c r="AB509" s="2">
        <f>VLOOKUP(A509,segment1_SB_quantity!$A$2:$B$1922,2,FALSE)</f>
        <v>1</v>
      </c>
      <c r="AC509" s="4">
        <f t="shared" si="70"/>
        <v>0.2019</v>
      </c>
      <c r="AD509">
        <f t="shared" si="66"/>
        <v>0</v>
      </c>
      <c r="AE509">
        <f t="shared" si="71"/>
        <v>0.83166700000000005</v>
      </c>
      <c r="AF509" s="2">
        <f t="shared" si="67"/>
        <v>0</v>
      </c>
      <c r="AG509" s="2">
        <f t="shared" si="68"/>
        <v>0</v>
      </c>
      <c r="AH509" s="1">
        <f t="shared" si="69"/>
        <v>0</v>
      </c>
    </row>
    <row r="510" spans="1:34" x14ac:dyDescent="0.55000000000000004">
      <c r="A510">
        <v>26019577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2">
        <v>3.7116744749247201E-3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X510" s="2">
        <f t="shared" si="63"/>
        <v>3.7116744749247201E-3</v>
      </c>
      <c r="Y510" s="2">
        <f t="shared" si="64"/>
        <v>0</v>
      </c>
      <c r="Z510" s="2">
        <f>IF(Y510&gt;$W$1,HLOOKUP(Y510,B510:$U$1923,ROW($B$1924)-ROW($A510),FALSE),0)</f>
        <v>0</v>
      </c>
      <c r="AA510" s="2">
        <f t="shared" si="65"/>
        <v>0</v>
      </c>
      <c r="AB510" s="2">
        <f>VLOOKUP(A510,segment1_SB_quantity!$A$2:$B$1922,2,FALSE)</f>
        <v>14</v>
      </c>
      <c r="AC510" s="4">
        <f t="shared" si="70"/>
        <v>0.2019</v>
      </c>
      <c r="AD510">
        <f t="shared" si="66"/>
        <v>0</v>
      </c>
      <c r="AE510">
        <f t="shared" si="71"/>
        <v>0.83166700000000005</v>
      </c>
      <c r="AF510" s="2">
        <f t="shared" si="67"/>
        <v>0</v>
      </c>
      <c r="AG510" s="2">
        <f t="shared" si="68"/>
        <v>0</v>
      </c>
      <c r="AH510" s="1">
        <f t="shared" si="69"/>
        <v>0</v>
      </c>
    </row>
    <row r="511" spans="1:34" x14ac:dyDescent="0.55000000000000004">
      <c r="A511">
        <v>26159689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1.37429748041409E-2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X511" s="2">
        <f t="shared" si="63"/>
        <v>1.37429748041409E-2</v>
      </c>
      <c r="Y511" s="2">
        <f t="shared" si="64"/>
        <v>0</v>
      </c>
      <c r="Z511" s="2">
        <f>IF(Y511&gt;$W$1,HLOOKUP(Y511,B511:$U$1923,ROW($B$1924)-ROW($A511),FALSE),0)</f>
        <v>0</v>
      </c>
      <c r="AA511" s="2">
        <f t="shared" si="65"/>
        <v>0</v>
      </c>
      <c r="AB511" s="2">
        <f>VLOOKUP(A511,segment1_SB_quantity!$A$2:$B$1922,2,FALSE)</f>
        <v>128</v>
      </c>
      <c r="AC511" s="4">
        <f t="shared" si="70"/>
        <v>0.2019</v>
      </c>
      <c r="AD511">
        <f t="shared" si="66"/>
        <v>0</v>
      </c>
      <c r="AE511">
        <f t="shared" si="71"/>
        <v>0.83166700000000005</v>
      </c>
      <c r="AF511" s="2">
        <f t="shared" si="67"/>
        <v>0</v>
      </c>
      <c r="AG511" s="2">
        <f t="shared" si="68"/>
        <v>0</v>
      </c>
      <c r="AH511" s="1">
        <f t="shared" si="69"/>
        <v>0</v>
      </c>
    </row>
    <row r="512" spans="1:34" x14ac:dyDescent="0.55000000000000004">
      <c r="A512">
        <v>26329982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2.1835388974518501E-2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X512" s="2">
        <f t="shared" si="63"/>
        <v>2.1835388974518501E-2</v>
      </c>
      <c r="Y512" s="2">
        <f t="shared" si="64"/>
        <v>0</v>
      </c>
      <c r="Z512" s="2">
        <f>IF(Y512&gt;$W$1,HLOOKUP(Y512,B512:$U$1923,ROW($B$1924)-ROW($A512),FALSE),0)</f>
        <v>0</v>
      </c>
      <c r="AA512" s="2">
        <f t="shared" si="65"/>
        <v>0</v>
      </c>
      <c r="AB512" s="2">
        <f>VLOOKUP(A512,segment1_SB_quantity!$A$2:$B$1922,2,FALSE)</f>
        <v>56</v>
      </c>
      <c r="AC512" s="4">
        <f t="shared" si="70"/>
        <v>0.2019</v>
      </c>
      <c r="AD512">
        <f t="shared" si="66"/>
        <v>0</v>
      </c>
      <c r="AE512">
        <f t="shared" si="71"/>
        <v>0.83166700000000005</v>
      </c>
      <c r="AF512" s="2">
        <f t="shared" si="67"/>
        <v>0</v>
      </c>
      <c r="AG512" s="2">
        <f t="shared" si="68"/>
        <v>0</v>
      </c>
      <c r="AH512" s="1">
        <f t="shared" si="69"/>
        <v>0</v>
      </c>
    </row>
    <row r="513" spans="1:34" x14ac:dyDescent="0.55000000000000004">
      <c r="A513">
        <v>26349578</v>
      </c>
      <c r="B513" s="2">
        <v>0</v>
      </c>
      <c r="C513" s="2">
        <v>0</v>
      </c>
      <c r="D513" s="2">
        <v>0</v>
      </c>
      <c r="E513" s="2">
        <v>0</v>
      </c>
      <c r="F513" s="2">
        <v>0</v>
      </c>
      <c r="G513" s="2">
        <v>9.21076128288634E-4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X513" s="2">
        <f t="shared" si="63"/>
        <v>9.21076128288634E-4</v>
      </c>
      <c r="Y513" s="2">
        <f t="shared" si="64"/>
        <v>0</v>
      </c>
      <c r="Z513" s="2">
        <f>IF(Y513&gt;$W$1,HLOOKUP(Y513,B513:$U$1923,ROW($B$1924)-ROW($A513),FALSE),0)</f>
        <v>0</v>
      </c>
      <c r="AA513" s="2">
        <f t="shared" si="65"/>
        <v>0</v>
      </c>
      <c r="AB513" s="2">
        <f>VLOOKUP(A513,segment1_SB_quantity!$A$2:$B$1922,2,FALSE)</f>
        <v>5</v>
      </c>
      <c r="AC513" s="4">
        <f t="shared" si="70"/>
        <v>0.2019</v>
      </c>
      <c r="AD513">
        <f t="shared" si="66"/>
        <v>0</v>
      </c>
      <c r="AE513">
        <f t="shared" si="71"/>
        <v>0.83166700000000005</v>
      </c>
      <c r="AF513" s="2">
        <f t="shared" si="67"/>
        <v>0</v>
      </c>
      <c r="AG513" s="2">
        <f t="shared" si="68"/>
        <v>0</v>
      </c>
      <c r="AH513" s="1">
        <f t="shared" si="69"/>
        <v>0</v>
      </c>
    </row>
    <row r="514" spans="1:34" x14ac:dyDescent="0.55000000000000004">
      <c r="A514">
        <v>26349863</v>
      </c>
      <c r="B514" s="2">
        <v>0.117558254373427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X514" s="2">
        <f t="shared" si="63"/>
        <v>0.117558254373427</v>
      </c>
      <c r="Y514" s="2">
        <f t="shared" si="64"/>
        <v>0</v>
      </c>
      <c r="Z514" s="2">
        <f>IF(Y514&gt;$W$1,HLOOKUP(Y514,B514:$U$1923,ROW($B$1924)-ROW($A514),FALSE),0)</f>
        <v>0</v>
      </c>
      <c r="AA514" s="2">
        <f t="shared" si="65"/>
        <v>0</v>
      </c>
      <c r="AB514" s="2">
        <f>VLOOKUP(A514,segment1_SB_quantity!$A$2:$B$1922,2,FALSE)</f>
        <v>1</v>
      </c>
      <c r="AC514" s="4">
        <f t="shared" si="70"/>
        <v>0.2019</v>
      </c>
      <c r="AD514">
        <f t="shared" si="66"/>
        <v>0</v>
      </c>
      <c r="AE514">
        <f t="shared" si="71"/>
        <v>0.83166700000000005</v>
      </c>
      <c r="AF514" s="2">
        <f t="shared" si="67"/>
        <v>0</v>
      </c>
      <c r="AG514" s="2">
        <f t="shared" si="68"/>
        <v>0</v>
      </c>
      <c r="AH514" s="1">
        <f t="shared" si="69"/>
        <v>0</v>
      </c>
    </row>
    <row r="515" spans="1:34" x14ac:dyDescent="0.55000000000000004">
      <c r="A515">
        <v>26389660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X515" s="2">
        <f t="shared" ref="X515:X578" si="72">MAX(B515:U515)</f>
        <v>0</v>
      </c>
      <c r="Y515" s="2">
        <f t="shared" ref="Y515:Y578" si="73">IF(X515&gt;$W$1,X515,0)</f>
        <v>0</v>
      </c>
      <c r="Z515" s="2">
        <f>IF(Y515&gt;$W$1,HLOOKUP(Y515,B515:$U$1923,ROW($B$1924)-ROW($A515),FALSE),0)</f>
        <v>0</v>
      </c>
      <c r="AA515" s="2">
        <f t="shared" ref="AA515:AA578" si="74">IF(Z515&gt;0,HLOOKUP(Z515,$B$1923:$U$1924,2,FALSE),0)</f>
        <v>0</v>
      </c>
      <c r="AB515" s="2">
        <f>VLOOKUP(A515,segment1_SB_quantity!$A$2:$B$1922,2,FALSE)</f>
        <v>1</v>
      </c>
      <c r="AC515" s="4">
        <f t="shared" si="70"/>
        <v>0.2019</v>
      </c>
      <c r="AD515">
        <f t="shared" ref="AD515:AD578" si="75">IF(AA515&gt;0,AB515*AC515,0)</f>
        <v>0</v>
      </c>
      <c r="AE515">
        <f t="shared" si="71"/>
        <v>0.83166700000000005</v>
      </c>
      <c r="AF515" s="2">
        <f t="shared" ref="AF515:AF578" si="76">AD515*AE515</f>
        <v>0</v>
      </c>
      <c r="AG515" s="2">
        <f t="shared" ref="AG515:AG578" si="77">AA515*AE515*AD515</f>
        <v>0</v>
      </c>
      <c r="AH515" s="1">
        <f t="shared" ref="AH515:AH578" si="78">IF(AG515&gt;0,AF515/AG515,0)</f>
        <v>0</v>
      </c>
    </row>
    <row r="516" spans="1:34" x14ac:dyDescent="0.55000000000000004">
      <c r="A516">
        <v>26389911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9.5360822524183601E-3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X516" s="2">
        <f t="shared" si="72"/>
        <v>9.5360822524183601E-3</v>
      </c>
      <c r="Y516" s="2">
        <f t="shared" si="73"/>
        <v>0</v>
      </c>
      <c r="Z516" s="2">
        <f>IF(Y516&gt;$W$1,HLOOKUP(Y516,B516:$U$1923,ROW($B$1924)-ROW($A516),FALSE),0)</f>
        <v>0</v>
      </c>
      <c r="AA516" s="2">
        <f t="shared" si="74"/>
        <v>0</v>
      </c>
      <c r="AB516" s="2">
        <f>VLOOKUP(A516,segment1_SB_quantity!$A$2:$B$1922,2,FALSE)</f>
        <v>56</v>
      </c>
      <c r="AC516" s="4">
        <f t="shared" ref="AC516:AC579" si="79">AC515</f>
        <v>0.2019</v>
      </c>
      <c r="AD516">
        <f t="shared" si="75"/>
        <v>0</v>
      </c>
      <c r="AE516">
        <f t="shared" ref="AE516:AE579" si="80">AE515</f>
        <v>0.83166700000000005</v>
      </c>
      <c r="AF516" s="2">
        <f t="shared" si="76"/>
        <v>0</v>
      </c>
      <c r="AG516" s="2">
        <f t="shared" si="77"/>
        <v>0</v>
      </c>
      <c r="AH516" s="1">
        <f t="shared" si="78"/>
        <v>0</v>
      </c>
    </row>
    <row r="517" spans="1:34" x14ac:dyDescent="0.55000000000000004">
      <c r="A517">
        <v>26419823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0.105479410601712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X517" s="2">
        <f t="shared" si="72"/>
        <v>0.105479410601712</v>
      </c>
      <c r="Y517" s="2">
        <f t="shared" si="73"/>
        <v>0</v>
      </c>
      <c r="Z517" s="2">
        <f>IF(Y517&gt;$W$1,HLOOKUP(Y517,B517:$U$1923,ROW($B$1924)-ROW($A517),FALSE),0)</f>
        <v>0</v>
      </c>
      <c r="AA517" s="2">
        <f t="shared" si="74"/>
        <v>0</v>
      </c>
      <c r="AB517" s="2">
        <f>VLOOKUP(A517,segment1_SB_quantity!$A$2:$B$1922,2,FALSE)</f>
        <v>88</v>
      </c>
      <c r="AC517" s="4">
        <f t="shared" si="79"/>
        <v>0.2019</v>
      </c>
      <c r="AD517">
        <f t="shared" si="75"/>
        <v>0</v>
      </c>
      <c r="AE517">
        <f t="shared" si="80"/>
        <v>0.83166700000000005</v>
      </c>
      <c r="AF517" s="2">
        <f t="shared" si="76"/>
        <v>0</v>
      </c>
      <c r="AG517" s="2">
        <f t="shared" si="77"/>
        <v>0</v>
      </c>
      <c r="AH517" s="1">
        <f t="shared" si="78"/>
        <v>0</v>
      </c>
    </row>
    <row r="518" spans="1:34" x14ac:dyDescent="0.55000000000000004">
      <c r="A518">
        <v>26449934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X518" s="2">
        <f t="shared" si="72"/>
        <v>0</v>
      </c>
      <c r="Y518" s="2">
        <f t="shared" si="73"/>
        <v>0</v>
      </c>
      <c r="Z518" s="2">
        <f>IF(Y518&gt;$W$1,HLOOKUP(Y518,B518:$U$1923,ROW($B$1924)-ROW($A518),FALSE),0)</f>
        <v>0</v>
      </c>
      <c r="AA518" s="2">
        <f t="shared" si="74"/>
        <v>0</v>
      </c>
      <c r="AB518" s="2">
        <f>VLOOKUP(A518,segment1_SB_quantity!$A$2:$B$1922,2,FALSE)</f>
        <v>22</v>
      </c>
      <c r="AC518" s="4">
        <f t="shared" si="79"/>
        <v>0.2019</v>
      </c>
      <c r="AD518">
        <f t="shared" si="75"/>
        <v>0</v>
      </c>
      <c r="AE518">
        <f t="shared" si="80"/>
        <v>0.83166700000000005</v>
      </c>
      <c r="AF518" s="2">
        <f t="shared" si="76"/>
        <v>0</v>
      </c>
      <c r="AG518" s="2">
        <f t="shared" si="77"/>
        <v>0</v>
      </c>
      <c r="AH518" s="1">
        <f t="shared" si="78"/>
        <v>0</v>
      </c>
    </row>
    <row r="519" spans="1:34" x14ac:dyDescent="0.55000000000000004">
      <c r="A519">
        <v>26449992</v>
      </c>
      <c r="B519" s="2">
        <v>0</v>
      </c>
      <c r="C519" s="2">
        <v>2.0468195463926299E-12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X519" s="2">
        <f t="shared" si="72"/>
        <v>2.0468195463926299E-12</v>
      </c>
      <c r="Y519" s="2">
        <f t="shared" si="73"/>
        <v>0</v>
      </c>
      <c r="Z519" s="2">
        <f>IF(Y519&gt;$W$1,HLOOKUP(Y519,B519:$U$1923,ROW($B$1924)-ROW($A519),FALSE),0)</f>
        <v>0</v>
      </c>
      <c r="AA519" s="2">
        <f t="shared" si="74"/>
        <v>0</v>
      </c>
      <c r="AB519" s="2">
        <f>VLOOKUP(A519,segment1_SB_quantity!$A$2:$B$1922,2,FALSE)</f>
        <v>10</v>
      </c>
      <c r="AC519" s="4">
        <f t="shared" si="79"/>
        <v>0.2019</v>
      </c>
      <c r="AD519">
        <f t="shared" si="75"/>
        <v>0</v>
      </c>
      <c r="AE519">
        <f t="shared" si="80"/>
        <v>0.83166700000000005</v>
      </c>
      <c r="AF519" s="2">
        <f t="shared" si="76"/>
        <v>0</v>
      </c>
      <c r="AG519" s="2">
        <f t="shared" si="77"/>
        <v>0</v>
      </c>
      <c r="AH519" s="1">
        <f t="shared" si="78"/>
        <v>0</v>
      </c>
    </row>
    <row r="520" spans="1:34" x14ac:dyDescent="0.55000000000000004">
      <c r="A520">
        <v>26589855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5.5831762581044902E-5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X520" s="2">
        <f t="shared" si="72"/>
        <v>5.5831762581044902E-5</v>
      </c>
      <c r="Y520" s="2">
        <f t="shared" si="73"/>
        <v>0</v>
      </c>
      <c r="Z520" s="2">
        <f>IF(Y520&gt;$W$1,HLOOKUP(Y520,B520:$U$1923,ROW($B$1924)-ROW($A520),FALSE),0)</f>
        <v>0</v>
      </c>
      <c r="AA520" s="2">
        <f t="shared" si="74"/>
        <v>0</v>
      </c>
      <c r="AB520" s="2">
        <f>VLOOKUP(A520,segment1_SB_quantity!$A$2:$B$1922,2,FALSE)</f>
        <v>33</v>
      </c>
      <c r="AC520" s="4">
        <f t="shared" si="79"/>
        <v>0.2019</v>
      </c>
      <c r="AD520">
        <f t="shared" si="75"/>
        <v>0</v>
      </c>
      <c r="AE520">
        <f t="shared" si="80"/>
        <v>0.83166700000000005</v>
      </c>
      <c r="AF520" s="2">
        <f t="shared" si="76"/>
        <v>0</v>
      </c>
      <c r="AG520" s="2">
        <f t="shared" si="77"/>
        <v>0</v>
      </c>
      <c r="AH520" s="1">
        <f t="shared" si="78"/>
        <v>0</v>
      </c>
    </row>
    <row r="521" spans="1:34" x14ac:dyDescent="0.55000000000000004">
      <c r="A521">
        <v>26649939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0.23382371107026001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X521" s="2">
        <f t="shared" si="72"/>
        <v>0.23382371107026001</v>
      </c>
      <c r="Y521" s="2">
        <f t="shared" si="73"/>
        <v>0</v>
      </c>
      <c r="Z521" s="2">
        <f>IF(Y521&gt;$W$1,HLOOKUP(Y521,B521:$U$1923,ROW($B$1924)-ROW($A521),FALSE),0)</f>
        <v>0</v>
      </c>
      <c r="AA521" s="2">
        <f t="shared" si="74"/>
        <v>0</v>
      </c>
      <c r="AB521" s="2">
        <f>VLOOKUP(A521,segment1_SB_quantity!$A$2:$B$1922,2,FALSE)</f>
        <v>32</v>
      </c>
      <c r="AC521" s="4">
        <f t="shared" si="79"/>
        <v>0.2019</v>
      </c>
      <c r="AD521">
        <f t="shared" si="75"/>
        <v>0</v>
      </c>
      <c r="AE521">
        <f t="shared" si="80"/>
        <v>0.83166700000000005</v>
      </c>
      <c r="AF521" s="2">
        <f t="shared" si="76"/>
        <v>0</v>
      </c>
      <c r="AG521" s="2">
        <f t="shared" si="77"/>
        <v>0</v>
      </c>
      <c r="AH521" s="1">
        <f t="shared" si="78"/>
        <v>0</v>
      </c>
    </row>
    <row r="522" spans="1:34" x14ac:dyDescent="0.55000000000000004">
      <c r="A522">
        <v>26699837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X522" s="2">
        <f t="shared" si="72"/>
        <v>0</v>
      </c>
      <c r="Y522" s="2">
        <f t="shared" si="73"/>
        <v>0</v>
      </c>
      <c r="Z522" s="2">
        <f>IF(Y522&gt;$W$1,HLOOKUP(Y522,B522:$U$1923,ROW($B$1924)-ROW($A522),FALSE),0)</f>
        <v>0</v>
      </c>
      <c r="AA522" s="2">
        <f t="shared" si="74"/>
        <v>0</v>
      </c>
      <c r="AB522" s="2">
        <f>VLOOKUP(A522,segment1_SB_quantity!$A$2:$B$1922,2,FALSE)</f>
        <v>24</v>
      </c>
      <c r="AC522" s="4">
        <f t="shared" si="79"/>
        <v>0.2019</v>
      </c>
      <c r="AD522">
        <f t="shared" si="75"/>
        <v>0</v>
      </c>
      <c r="AE522">
        <f t="shared" si="80"/>
        <v>0.83166700000000005</v>
      </c>
      <c r="AF522" s="2">
        <f t="shared" si="76"/>
        <v>0</v>
      </c>
      <c r="AG522" s="2">
        <f t="shared" si="77"/>
        <v>0</v>
      </c>
      <c r="AH522" s="1">
        <f t="shared" si="78"/>
        <v>0</v>
      </c>
    </row>
    <row r="523" spans="1:34" x14ac:dyDescent="0.55000000000000004">
      <c r="A523">
        <v>26699963</v>
      </c>
      <c r="B523" s="2">
        <v>0</v>
      </c>
      <c r="C523" s="2">
        <v>0.380721391840872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X523" s="2">
        <f t="shared" si="72"/>
        <v>0.380721391840872</v>
      </c>
      <c r="Y523" s="2">
        <f t="shared" si="73"/>
        <v>0</v>
      </c>
      <c r="Z523" s="2">
        <f>IF(Y523&gt;$W$1,HLOOKUP(Y523,B523:$U$1923,ROW($B$1924)-ROW($A523),FALSE),0)</f>
        <v>0</v>
      </c>
      <c r="AA523" s="2">
        <f t="shared" si="74"/>
        <v>0</v>
      </c>
      <c r="AB523" s="2">
        <f>VLOOKUP(A523,segment1_SB_quantity!$A$2:$B$1922,2,FALSE)</f>
        <v>80</v>
      </c>
      <c r="AC523" s="4">
        <f t="shared" si="79"/>
        <v>0.2019</v>
      </c>
      <c r="AD523">
        <f t="shared" si="75"/>
        <v>0</v>
      </c>
      <c r="AE523">
        <f t="shared" si="80"/>
        <v>0.83166700000000005</v>
      </c>
      <c r="AF523" s="2">
        <f t="shared" si="76"/>
        <v>0</v>
      </c>
      <c r="AG523" s="2">
        <f t="shared" si="77"/>
        <v>0</v>
      </c>
      <c r="AH523" s="1">
        <f t="shared" si="78"/>
        <v>0</v>
      </c>
    </row>
    <row r="524" spans="1:34" x14ac:dyDescent="0.55000000000000004">
      <c r="A524">
        <v>26739689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1.9347606909928901E-8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X524" s="2">
        <f t="shared" si="72"/>
        <v>1.9347606909928901E-8</v>
      </c>
      <c r="Y524" s="2">
        <f t="shared" si="73"/>
        <v>0</v>
      </c>
      <c r="Z524" s="2">
        <f>IF(Y524&gt;$W$1,HLOOKUP(Y524,B524:$U$1923,ROW($B$1924)-ROW($A524),FALSE),0)</f>
        <v>0</v>
      </c>
      <c r="AA524" s="2">
        <f t="shared" si="74"/>
        <v>0</v>
      </c>
      <c r="AB524" s="2">
        <f>VLOOKUP(A524,segment1_SB_quantity!$A$2:$B$1922,2,FALSE)</f>
        <v>42</v>
      </c>
      <c r="AC524" s="4">
        <f t="shared" si="79"/>
        <v>0.2019</v>
      </c>
      <c r="AD524">
        <f t="shared" si="75"/>
        <v>0</v>
      </c>
      <c r="AE524">
        <f t="shared" si="80"/>
        <v>0.83166700000000005</v>
      </c>
      <c r="AF524" s="2">
        <f t="shared" si="76"/>
        <v>0</v>
      </c>
      <c r="AG524" s="2">
        <f t="shared" si="77"/>
        <v>0</v>
      </c>
      <c r="AH524" s="1">
        <f t="shared" si="78"/>
        <v>0</v>
      </c>
    </row>
    <row r="525" spans="1:34" x14ac:dyDescent="0.55000000000000004">
      <c r="A525">
        <v>26769899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9.5219155022453503E-5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X525" s="2">
        <f t="shared" si="72"/>
        <v>9.5219155022453503E-5</v>
      </c>
      <c r="Y525" s="2">
        <f t="shared" si="73"/>
        <v>0</v>
      </c>
      <c r="Z525" s="2">
        <f>IF(Y525&gt;$W$1,HLOOKUP(Y525,B525:$U$1923,ROW($B$1924)-ROW($A525),FALSE),0)</f>
        <v>0</v>
      </c>
      <c r="AA525" s="2">
        <f t="shared" si="74"/>
        <v>0</v>
      </c>
      <c r="AB525" s="2">
        <f>VLOOKUP(A525,segment1_SB_quantity!$A$2:$B$1922,2,FALSE)</f>
        <v>28</v>
      </c>
      <c r="AC525" s="4">
        <f t="shared" si="79"/>
        <v>0.2019</v>
      </c>
      <c r="AD525">
        <f t="shared" si="75"/>
        <v>0</v>
      </c>
      <c r="AE525">
        <f t="shared" si="80"/>
        <v>0.83166700000000005</v>
      </c>
      <c r="AF525" s="2">
        <f t="shared" si="76"/>
        <v>0</v>
      </c>
      <c r="AG525" s="2">
        <f t="shared" si="77"/>
        <v>0</v>
      </c>
      <c r="AH525" s="1">
        <f t="shared" si="78"/>
        <v>0</v>
      </c>
    </row>
    <row r="526" spans="1:34" x14ac:dyDescent="0.55000000000000004">
      <c r="A526">
        <v>27039629</v>
      </c>
      <c r="B526" s="2">
        <v>0</v>
      </c>
      <c r="C526" s="2">
        <v>0</v>
      </c>
      <c r="D526" s="2">
        <v>0</v>
      </c>
      <c r="E526" s="2">
        <v>0</v>
      </c>
      <c r="F526" s="2">
        <v>4.4067291309587198E-2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X526" s="2">
        <f t="shared" si="72"/>
        <v>4.4067291309587198E-2</v>
      </c>
      <c r="Y526" s="2">
        <f t="shared" si="73"/>
        <v>0</v>
      </c>
      <c r="Z526" s="2">
        <f>IF(Y526&gt;$W$1,HLOOKUP(Y526,B526:$U$1923,ROW($B$1924)-ROW($A526),FALSE),0)</f>
        <v>0</v>
      </c>
      <c r="AA526" s="2">
        <f t="shared" si="74"/>
        <v>0</v>
      </c>
      <c r="AB526" s="2">
        <f>VLOOKUP(A526,segment1_SB_quantity!$A$2:$B$1922,2,FALSE)</f>
        <v>105</v>
      </c>
      <c r="AC526" s="4">
        <f t="shared" si="79"/>
        <v>0.2019</v>
      </c>
      <c r="AD526">
        <f t="shared" si="75"/>
        <v>0</v>
      </c>
      <c r="AE526">
        <f t="shared" si="80"/>
        <v>0.83166700000000005</v>
      </c>
      <c r="AF526" s="2">
        <f t="shared" si="76"/>
        <v>0</v>
      </c>
      <c r="AG526" s="2">
        <f t="shared" si="77"/>
        <v>0</v>
      </c>
      <c r="AH526" s="1">
        <f t="shared" si="78"/>
        <v>0</v>
      </c>
    </row>
    <row r="527" spans="1:34" x14ac:dyDescent="0.55000000000000004">
      <c r="A527">
        <v>27099534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X527" s="2">
        <f t="shared" si="72"/>
        <v>0</v>
      </c>
      <c r="Y527" s="2">
        <f t="shared" si="73"/>
        <v>0</v>
      </c>
      <c r="Z527" s="2">
        <f>IF(Y527&gt;$W$1,HLOOKUP(Y527,B527:$U$1923,ROW($B$1924)-ROW($A527),FALSE),0)</f>
        <v>0</v>
      </c>
      <c r="AA527" s="2">
        <f t="shared" si="74"/>
        <v>0</v>
      </c>
      <c r="AB527" s="2">
        <f>VLOOKUP(A527,segment1_SB_quantity!$A$2:$B$1922,2,FALSE)</f>
        <v>4</v>
      </c>
      <c r="AC527" s="4">
        <f t="shared" si="79"/>
        <v>0.2019</v>
      </c>
      <c r="AD527">
        <f t="shared" si="75"/>
        <v>0</v>
      </c>
      <c r="AE527">
        <f t="shared" si="80"/>
        <v>0.83166700000000005</v>
      </c>
      <c r="AF527" s="2">
        <f t="shared" si="76"/>
        <v>0</v>
      </c>
      <c r="AG527" s="2">
        <f t="shared" si="77"/>
        <v>0</v>
      </c>
      <c r="AH527" s="1">
        <f t="shared" si="78"/>
        <v>0</v>
      </c>
    </row>
    <row r="528" spans="1:34" x14ac:dyDescent="0.55000000000000004">
      <c r="A528">
        <v>27119910</v>
      </c>
      <c r="B528" s="2">
        <v>9.8219813028382202E-2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X528" s="2">
        <f t="shared" si="72"/>
        <v>9.8219813028382202E-2</v>
      </c>
      <c r="Y528" s="2">
        <f t="shared" si="73"/>
        <v>0</v>
      </c>
      <c r="Z528" s="2">
        <f>IF(Y528&gt;$W$1,HLOOKUP(Y528,B528:$U$1923,ROW($B$1924)-ROW($A528),FALSE),0)</f>
        <v>0</v>
      </c>
      <c r="AA528" s="2">
        <f t="shared" si="74"/>
        <v>0</v>
      </c>
      <c r="AB528" s="2">
        <f>VLOOKUP(A528,segment1_SB_quantity!$A$2:$B$1922,2,FALSE)</f>
        <v>18</v>
      </c>
      <c r="AC528" s="4">
        <f t="shared" si="79"/>
        <v>0.2019</v>
      </c>
      <c r="AD528">
        <f t="shared" si="75"/>
        <v>0</v>
      </c>
      <c r="AE528">
        <f t="shared" si="80"/>
        <v>0.83166700000000005</v>
      </c>
      <c r="AF528" s="2">
        <f t="shared" si="76"/>
        <v>0</v>
      </c>
      <c r="AG528" s="2">
        <f t="shared" si="77"/>
        <v>0</v>
      </c>
      <c r="AH528" s="1">
        <f t="shared" si="78"/>
        <v>0</v>
      </c>
    </row>
    <row r="529" spans="1:34" x14ac:dyDescent="0.55000000000000004">
      <c r="A529">
        <v>27129674</v>
      </c>
      <c r="B529" s="2">
        <v>0</v>
      </c>
      <c r="C529" s="2">
        <v>0</v>
      </c>
      <c r="D529" s="2">
        <v>0</v>
      </c>
      <c r="E529" s="2">
        <v>0</v>
      </c>
      <c r="F529" s="2">
        <v>0</v>
      </c>
      <c r="G529" s="2">
        <v>1.12544137946565E-2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X529" s="2">
        <f t="shared" si="72"/>
        <v>1.12544137946565E-2</v>
      </c>
      <c r="Y529" s="2">
        <f t="shared" si="73"/>
        <v>0</v>
      </c>
      <c r="Z529" s="2">
        <f>IF(Y529&gt;$W$1,HLOOKUP(Y529,B529:$U$1923,ROW($B$1924)-ROW($A529),FALSE),0)</f>
        <v>0</v>
      </c>
      <c r="AA529" s="2">
        <f t="shared" si="74"/>
        <v>0</v>
      </c>
      <c r="AB529" s="2">
        <f>VLOOKUP(A529,segment1_SB_quantity!$A$2:$B$1922,2,FALSE)</f>
        <v>33</v>
      </c>
      <c r="AC529" s="4">
        <f t="shared" si="79"/>
        <v>0.2019</v>
      </c>
      <c r="AD529">
        <f t="shared" si="75"/>
        <v>0</v>
      </c>
      <c r="AE529">
        <f t="shared" si="80"/>
        <v>0.83166700000000005</v>
      </c>
      <c r="AF529" s="2">
        <f t="shared" si="76"/>
        <v>0</v>
      </c>
      <c r="AG529" s="2">
        <f t="shared" si="77"/>
        <v>0</v>
      </c>
      <c r="AH529" s="1">
        <f t="shared" si="78"/>
        <v>0</v>
      </c>
    </row>
    <row r="530" spans="1:34" x14ac:dyDescent="0.55000000000000004">
      <c r="A530">
        <v>27149825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3.0338575895320999E-4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X530" s="2">
        <f t="shared" si="72"/>
        <v>3.0338575895320999E-4</v>
      </c>
      <c r="Y530" s="2">
        <f t="shared" si="73"/>
        <v>0</v>
      </c>
      <c r="Z530" s="2">
        <f>IF(Y530&gt;$W$1,HLOOKUP(Y530,B530:$U$1923,ROW($B$1924)-ROW($A530),FALSE),0)</f>
        <v>0</v>
      </c>
      <c r="AA530" s="2">
        <f t="shared" si="74"/>
        <v>0</v>
      </c>
      <c r="AB530" s="2">
        <f>VLOOKUP(A530,segment1_SB_quantity!$A$2:$B$1922,2,FALSE)</f>
        <v>9</v>
      </c>
      <c r="AC530" s="4">
        <f t="shared" si="79"/>
        <v>0.2019</v>
      </c>
      <c r="AD530">
        <f t="shared" si="75"/>
        <v>0</v>
      </c>
      <c r="AE530">
        <f t="shared" si="80"/>
        <v>0.83166700000000005</v>
      </c>
      <c r="AF530" s="2">
        <f t="shared" si="76"/>
        <v>0</v>
      </c>
      <c r="AG530" s="2">
        <f t="shared" si="77"/>
        <v>0</v>
      </c>
      <c r="AH530" s="1">
        <f t="shared" si="78"/>
        <v>0</v>
      </c>
    </row>
    <row r="531" spans="1:34" x14ac:dyDescent="0.55000000000000004">
      <c r="A531">
        <v>27289843</v>
      </c>
      <c r="B531" s="2">
        <v>0</v>
      </c>
      <c r="C531" s="2">
        <v>0.33943338857668498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X531" s="2">
        <f t="shared" si="72"/>
        <v>0.33943338857668498</v>
      </c>
      <c r="Y531" s="2">
        <f t="shared" si="73"/>
        <v>0</v>
      </c>
      <c r="Z531" s="2">
        <f>IF(Y531&gt;$W$1,HLOOKUP(Y531,B531:$U$1923,ROW($B$1924)-ROW($A531),FALSE),0)</f>
        <v>0</v>
      </c>
      <c r="AA531" s="2">
        <f t="shared" si="74"/>
        <v>0</v>
      </c>
      <c r="AB531" s="2">
        <f>VLOOKUP(A531,segment1_SB_quantity!$A$2:$B$1922,2,FALSE)</f>
        <v>31</v>
      </c>
      <c r="AC531" s="4">
        <f t="shared" si="79"/>
        <v>0.2019</v>
      </c>
      <c r="AD531">
        <f t="shared" si="75"/>
        <v>0</v>
      </c>
      <c r="AE531">
        <f t="shared" si="80"/>
        <v>0.83166700000000005</v>
      </c>
      <c r="AF531" s="2">
        <f t="shared" si="76"/>
        <v>0</v>
      </c>
      <c r="AG531" s="2">
        <f t="shared" si="77"/>
        <v>0</v>
      </c>
      <c r="AH531" s="1">
        <f t="shared" si="78"/>
        <v>0</v>
      </c>
    </row>
    <row r="532" spans="1:34" x14ac:dyDescent="0.55000000000000004">
      <c r="A532">
        <v>27469820</v>
      </c>
      <c r="B532" s="2">
        <v>0.103273800177238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X532" s="2">
        <f t="shared" si="72"/>
        <v>0.103273800177238</v>
      </c>
      <c r="Y532" s="2">
        <f t="shared" si="73"/>
        <v>0</v>
      </c>
      <c r="Z532" s="2">
        <f>IF(Y532&gt;$W$1,HLOOKUP(Y532,B532:$U$1923,ROW($B$1924)-ROW($A532),FALSE),0)</f>
        <v>0</v>
      </c>
      <c r="AA532" s="2">
        <f t="shared" si="74"/>
        <v>0</v>
      </c>
      <c r="AB532" s="2">
        <f>VLOOKUP(A532,segment1_SB_quantity!$A$2:$B$1922,2,FALSE)</f>
        <v>1</v>
      </c>
      <c r="AC532" s="4">
        <f t="shared" si="79"/>
        <v>0.2019</v>
      </c>
      <c r="AD532">
        <f t="shared" si="75"/>
        <v>0</v>
      </c>
      <c r="AE532">
        <f t="shared" si="80"/>
        <v>0.83166700000000005</v>
      </c>
      <c r="AF532" s="2">
        <f t="shared" si="76"/>
        <v>0</v>
      </c>
      <c r="AG532" s="2">
        <f t="shared" si="77"/>
        <v>0</v>
      </c>
      <c r="AH532" s="1">
        <f t="shared" si="78"/>
        <v>0</v>
      </c>
    </row>
    <row r="533" spans="1:34" x14ac:dyDescent="0.55000000000000004">
      <c r="A533">
        <v>27580000</v>
      </c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0.50527831689801905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X533" s="2">
        <f t="shared" si="72"/>
        <v>0.50527831689801905</v>
      </c>
      <c r="Y533" s="2">
        <f t="shared" si="73"/>
        <v>0.50527831689801905</v>
      </c>
      <c r="Z533" s="2" t="str">
        <f>IF(Y533&gt;$W$1,HLOOKUP(Y533,B533:$U$1923,ROW($B$1924)-ROW($A533),FALSE),0)</f>
        <v>P_OL9</v>
      </c>
      <c r="AA533" s="2">
        <f t="shared" si="74"/>
        <v>0.42499999999999993</v>
      </c>
      <c r="AB533" s="2">
        <f>VLOOKUP(A533,segment1_SB_quantity!$A$2:$B$1922,2,FALSE)</f>
        <v>3</v>
      </c>
      <c r="AC533" s="4">
        <f t="shared" si="79"/>
        <v>0.2019</v>
      </c>
      <c r="AD533">
        <f t="shared" si="75"/>
        <v>0.60570000000000002</v>
      </c>
      <c r="AE533">
        <f t="shared" si="80"/>
        <v>0.83166700000000005</v>
      </c>
      <c r="AF533" s="2">
        <f t="shared" si="76"/>
        <v>0.50374070190000009</v>
      </c>
      <c r="AG533" s="2">
        <f t="shared" si="77"/>
        <v>0.21408979830749997</v>
      </c>
      <c r="AH533" s="1">
        <f t="shared" si="78"/>
        <v>2.3529411764705892</v>
      </c>
    </row>
    <row r="534" spans="1:34" x14ac:dyDescent="0.55000000000000004">
      <c r="A534">
        <v>27649776</v>
      </c>
      <c r="B534" s="2">
        <v>9.3108400210677594E-2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X534" s="2">
        <f t="shared" si="72"/>
        <v>9.3108400210677594E-2</v>
      </c>
      <c r="Y534" s="2">
        <f t="shared" si="73"/>
        <v>0</v>
      </c>
      <c r="Z534" s="2">
        <f>IF(Y534&gt;$W$1,HLOOKUP(Y534,B534:$U$1923,ROW($B$1924)-ROW($A534),FALSE),0)</f>
        <v>0</v>
      </c>
      <c r="AA534" s="2">
        <f t="shared" si="74"/>
        <v>0</v>
      </c>
      <c r="AB534" s="2">
        <f>VLOOKUP(A534,segment1_SB_quantity!$A$2:$B$1922,2,FALSE)</f>
        <v>12</v>
      </c>
      <c r="AC534" s="4">
        <f t="shared" si="79"/>
        <v>0.2019</v>
      </c>
      <c r="AD534">
        <f t="shared" si="75"/>
        <v>0</v>
      </c>
      <c r="AE534">
        <f t="shared" si="80"/>
        <v>0.83166700000000005</v>
      </c>
      <c r="AF534" s="2">
        <f t="shared" si="76"/>
        <v>0</v>
      </c>
      <c r="AG534" s="2">
        <f t="shared" si="77"/>
        <v>0</v>
      </c>
      <c r="AH534" s="1">
        <f t="shared" si="78"/>
        <v>0</v>
      </c>
    </row>
    <row r="535" spans="1:34" x14ac:dyDescent="0.55000000000000004">
      <c r="A535">
        <v>27699971</v>
      </c>
      <c r="B535" s="2">
        <v>3.2435021681333699E-9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X535" s="2">
        <f t="shared" si="72"/>
        <v>3.2435021681333699E-9</v>
      </c>
      <c r="Y535" s="2">
        <f t="shared" si="73"/>
        <v>0</v>
      </c>
      <c r="Z535" s="2">
        <f>IF(Y535&gt;$W$1,HLOOKUP(Y535,B535:$U$1923,ROW($B$1924)-ROW($A535),FALSE),0)</f>
        <v>0</v>
      </c>
      <c r="AA535" s="2">
        <f t="shared" si="74"/>
        <v>0</v>
      </c>
      <c r="AB535" s="2">
        <f>VLOOKUP(A535,segment1_SB_quantity!$A$2:$B$1922,2,FALSE)</f>
        <v>1</v>
      </c>
      <c r="AC535" s="4">
        <f t="shared" si="79"/>
        <v>0.2019</v>
      </c>
      <c r="AD535">
        <f t="shared" si="75"/>
        <v>0</v>
      </c>
      <c r="AE535">
        <f t="shared" si="80"/>
        <v>0.83166700000000005</v>
      </c>
      <c r="AF535" s="2">
        <f t="shared" si="76"/>
        <v>0</v>
      </c>
      <c r="AG535" s="2">
        <f t="shared" si="77"/>
        <v>0</v>
      </c>
      <c r="AH535" s="1">
        <f t="shared" si="78"/>
        <v>0</v>
      </c>
    </row>
    <row r="536" spans="1:34" x14ac:dyDescent="0.55000000000000004">
      <c r="A536">
        <v>27819946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2">
        <v>0.147751642906532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X536" s="2">
        <f t="shared" si="72"/>
        <v>0.147751642906532</v>
      </c>
      <c r="Y536" s="2">
        <f t="shared" si="73"/>
        <v>0</v>
      </c>
      <c r="Z536" s="2">
        <f>IF(Y536&gt;$W$1,HLOOKUP(Y536,B536:$U$1923,ROW($B$1924)-ROW($A536),FALSE),0)</f>
        <v>0</v>
      </c>
      <c r="AA536" s="2">
        <f t="shared" si="74"/>
        <v>0</v>
      </c>
      <c r="AB536" s="2">
        <f>VLOOKUP(A536,segment1_SB_quantity!$A$2:$B$1922,2,FALSE)</f>
        <v>122</v>
      </c>
      <c r="AC536" s="4">
        <f t="shared" si="79"/>
        <v>0.2019</v>
      </c>
      <c r="AD536">
        <f t="shared" si="75"/>
        <v>0</v>
      </c>
      <c r="AE536">
        <f t="shared" si="80"/>
        <v>0.83166700000000005</v>
      </c>
      <c r="AF536" s="2">
        <f t="shared" si="76"/>
        <v>0</v>
      </c>
      <c r="AG536" s="2">
        <f t="shared" si="77"/>
        <v>0</v>
      </c>
      <c r="AH536" s="1">
        <f t="shared" si="78"/>
        <v>0</v>
      </c>
    </row>
    <row r="537" spans="1:34" x14ac:dyDescent="0.55000000000000004">
      <c r="A537">
        <v>27849869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7.2166110425941593E-2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X537" s="2">
        <f t="shared" si="72"/>
        <v>7.2166110425941593E-2</v>
      </c>
      <c r="Y537" s="2">
        <f t="shared" si="73"/>
        <v>0</v>
      </c>
      <c r="Z537" s="2">
        <f>IF(Y537&gt;$W$1,HLOOKUP(Y537,B537:$U$1923,ROW($B$1924)-ROW($A537),FALSE),0)</f>
        <v>0</v>
      </c>
      <c r="AA537" s="2">
        <f t="shared" si="74"/>
        <v>0</v>
      </c>
      <c r="AB537" s="2">
        <f>VLOOKUP(A537,segment1_SB_quantity!$A$2:$B$1922,2,FALSE)</f>
        <v>22</v>
      </c>
      <c r="AC537" s="4">
        <f t="shared" si="79"/>
        <v>0.2019</v>
      </c>
      <c r="AD537">
        <f t="shared" si="75"/>
        <v>0</v>
      </c>
      <c r="AE537">
        <f t="shared" si="80"/>
        <v>0.83166700000000005</v>
      </c>
      <c r="AF537" s="2">
        <f t="shared" si="76"/>
        <v>0</v>
      </c>
      <c r="AG537" s="2">
        <f t="shared" si="77"/>
        <v>0</v>
      </c>
      <c r="AH537" s="1">
        <f t="shared" si="78"/>
        <v>0</v>
      </c>
    </row>
    <row r="538" spans="1:34" x14ac:dyDescent="0.55000000000000004">
      <c r="A538">
        <v>27929590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5.4316885141683299E-3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X538" s="2">
        <f t="shared" si="72"/>
        <v>5.4316885141683299E-3</v>
      </c>
      <c r="Y538" s="2">
        <f t="shared" si="73"/>
        <v>0</v>
      </c>
      <c r="Z538" s="2">
        <f>IF(Y538&gt;$W$1,HLOOKUP(Y538,B538:$U$1923,ROW($B$1924)-ROW($A538),FALSE),0)</f>
        <v>0</v>
      </c>
      <c r="AA538" s="2">
        <f t="shared" si="74"/>
        <v>0</v>
      </c>
      <c r="AB538" s="2">
        <f>VLOOKUP(A538,segment1_SB_quantity!$A$2:$B$1922,2,FALSE)</f>
        <v>431</v>
      </c>
      <c r="AC538" s="4">
        <f t="shared" si="79"/>
        <v>0.2019</v>
      </c>
      <c r="AD538">
        <f t="shared" si="75"/>
        <v>0</v>
      </c>
      <c r="AE538">
        <f t="shared" si="80"/>
        <v>0.83166700000000005</v>
      </c>
      <c r="AF538" s="2">
        <f t="shared" si="76"/>
        <v>0</v>
      </c>
      <c r="AG538" s="2">
        <f t="shared" si="77"/>
        <v>0</v>
      </c>
      <c r="AH538" s="1">
        <f t="shared" si="78"/>
        <v>0</v>
      </c>
    </row>
    <row r="539" spans="1:34" x14ac:dyDescent="0.55000000000000004">
      <c r="A539">
        <v>27929857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4.6891189919035799E-2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X539" s="2">
        <f t="shared" si="72"/>
        <v>4.6891189919035799E-2</v>
      </c>
      <c r="Y539" s="2">
        <f t="shared" si="73"/>
        <v>0</v>
      </c>
      <c r="Z539" s="2">
        <f>IF(Y539&gt;$W$1,HLOOKUP(Y539,B539:$U$1923,ROW($B$1924)-ROW($A539),FALSE),0)</f>
        <v>0</v>
      </c>
      <c r="AA539" s="2">
        <f t="shared" si="74"/>
        <v>0</v>
      </c>
      <c r="AB539" s="2">
        <f>VLOOKUP(A539,segment1_SB_quantity!$A$2:$B$1922,2,FALSE)</f>
        <v>3</v>
      </c>
      <c r="AC539" s="4">
        <f t="shared" si="79"/>
        <v>0.2019</v>
      </c>
      <c r="AD539">
        <f t="shared" si="75"/>
        <v>0</v>
      </c>
      <c r="AE539">
        <f t="shared" si="80"/>
        <v>0.83166700000000005</v>
      </c>
      <c r="AF539" s="2">
        <f t="shared" si="76"/>
        <v>0</v>
      </c>
      <c r="AG539" s="2">
        <f t="shared" si="77"/>
        <v>0</v>
      </c>
      <c r="AH539" s="1">
        <f t="shared" si="78"/>
        <v>0</v>
      </c>
    </row>
    <row r="540" spans="1:34" x14ac:dyDescent="0.55000000000000004">
      <c r="A540">
        <v>27949946</v>
      </c>
      <c r="B540" s="2">
        <v>9.7442965157866906E-2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X540" s="2">
        <f t="shared" si="72"/>
        <v>9.7442965157866906E-2</v>
      </c>
      <c r="Y540" s="2">
        <f t="shared" si="73"/>
        <v>0</v>
      </c>
      <c r="Z540" s="2">
        <f>IF(Y540&gt;$W$1,HLOOKUP(Y540,B540:$U$1923,ROW($B$1924)-ROW($A540),FALSE),0)</f>
        <v>0</v>
      </c>
      <c r="AA540" s="2">
        <f t="shared" si="74"/>
        <v>0</v>
      </c>
      <c r="AB540" s="2">
        <f>VLOOKUP(A540,segment1_SB_quantity!$A$2:$B$1922,2,FALSE)</f>
        <v>6</v>
      </c>
      <c r="AC540" s="4">
        <f t="shared" si="79"/>
        <v>0.2019</v>
      </c>
      <c r="AD540">
        <f t="shared" si="75"/>
        <v>0</v>
      </c>
      <c r="AE540">
        <f t="shared" si="80"/>
        <v>0.83166700000000005</v>
      </c>
      <c r="AF540" s="2">
        <f t="shared" si="76"/>
        <v>0</v>
      </c>
      <c r="AG540" s="2">
        <f t="shared" si="77"/>
        <v>0</v>
      </c>
      <c r="AH540" s="1">
        <f t="shared" si="78"/>
        <v>0</v>
      </c>
    </row>
    <row r="541" spans="1:34" x14ac:dyDescent="0.55000000000000004">
      <c r="A541">
        <v>27959865</v>
      </c>
      <c r="B541" s="2">
        <v>0.105196570128355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X541" s="2">
        <f t="shared" si="72"/>
        <v>0.105196570128355</v>
      </c>
      <c r="Y541" s="2">
        <f t="shared" si="73"/>
        <v>0</v>
      </c>
      <c r="Z541" s="2">
        <f>IF(Y541&gt;$W$1,HLOOKUP(Y541,B541:$U$1923,ROW($B$1924)-ROW($A541),FALSE),0)</f>
        <v>0</v>
      </c>
      <c r="AA541" s="2">
        <f t="shared" si="74"/>
        <v>0</v>
      </c>
      <c r="AB541" s="2">
        <f>VLOOKUP(A541,segment1_SB_quantity!$A$2:$B$1922,2,FALSE)</f>
        <v>1</v>
      </c>
      <c r="AC541" s="4">
        <f t="shared" si="79"/>
        <v>0.2019</v>
      </c>
      <c r="AD541">
        <f t="shared" si="75"/>
        <v>0</v>
      </c>
      <c r="AE541">
        <f t="shared" si="80"/>
        <v>0.83166700000000005</v>
      </c>
      <c r="AF541" s="2">
        <f t="shared" si="76"/>
        <v>0</v>
      </c>
      <c r="AG541" s="2">
        <f t="shared" si="77"/>
        <v>0</v>
      </c>
      <c r="AH541" s="1">
        <f t="shared" si="78"/>
        <v>0</v>
      </c>
    </row>
    <row r="542" spans="1:34" x14ac:dyDescent="0.55000000000000004">
      <c r="A542">
        <v>27989743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0.491467975386356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X542" s="2">
        <f t="shared" si="72"/>
        <v>0.491467975386356</v>
      </c>
      <c r="Y542" s="2">
        <f t="shared" si="73"/>
        <v>0</v>
      </c>
      <c r="Z542" s="2">
        <f>IF(Y542&gt;$W$1,HLOOKUP(Y542,B542:$U$1923,ROW($B$1924)-ROW($A542),FALSE),0)</f>
        <v>0</v>
      </c>
      <c r="AA542" s="2">
        <f t="shared" si="74"/>
        <v>0</v>
      </c>
      <c r="AB542" s="2">
        <f>VLOOKUP(A542,segment1_SB_quantity!$A$2:$B$1922,2,FALSE)</f>
        <v>6</v>
      </c>
      <c r="AC542" s="4">
        <f t="shared" si="79"/>
        <v>0.2019</v>
      </c>
      <c r="AD542">
        <f t="shared" si="75"/>
        <v>0</v>
      </c>
      <c r="AE542">
        <f t="shared" si="80"/>
        <v>0.83166700000000005</v>
      </c>
      <c r="AF542" s="2">
        <f t="shared" si="76"/>
        <v>0</v>
      </c>
      <c r="AG542" s="2">
        <f t="shared" si="77"/>
        <v>0</v>
      </c>
      <c r="AH542" s="1">
        <f t="shared" si="78"/>
        <v>0</v>
      </c>
    </row>
    <row r="543" spans="1:34" x14ac:dyDescent="0.55000000000000004">
      <c r="A543">
        <v>27999930</v>
      </c>
      <c r="B543" s="2">
        <v>0</v>
      </c>
      <c r="C543" s="2">
        <v>0</v>
      </c>
      <c r="D543" s="2">
        <v>0</v>
      </c>
      <c r="E543" s="2">
        <v>0.26537821736919098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X543" s="2">
        <f t="shared" si="72"/>
        <v>0.26537821736919098</v>
      </c>
      <c r="Y543" s="2">
        <f t="shared" si="73"/>
        <v>0</v>
      </c>
      <c r="Z543" s="2">
        <f>IF(Y543&gt;$W$1,HLOOKUP(Y543,B543:$U$1923,ROW($B$1924)-ROW($A543),FALSE),0)</f>
        <v>0</v>
      </c>
      <c r="AA543" s="2">
        <f t="shared" si="74"/>
        <v>0</v>
      </c>
      <c r="AB543" s="2">
        <f>VLOOKUP(A543,segment1_SB_quantity!$A$2:$B$1922,2,FALSE)</f>
        <v>10</v>
      </c>
      <c r="AC543" s="4">
        <f t="shared" si="79"/>
        <v>0.2019</v>
      </c>
      <c r="AD543">
        <f t="shared" si="75"/>
        <v>0</v>
      </c>
      <c r="AE543">
        <f t="shared" si="80"/>
        <v>0.83166700000000005</v>
      </c>
      <c r="AF543" s="2">
        <f t="shared" si="76"/>
        <v>0</v>
      </c>
      <c r="AG543" s="2">
        <f t="shared" si="77"/>
        <v>0</v>
      </c>
      <c r="AH543" s="1">
        <f t="shared" si="78"/>
        <v>0</v>
      </c>
    </row>
    <row r="544" spans="1:34" x14ac:dyDescent="0.55000000000000004">
      <c r="A544">
        <v>28029784</v>
      </c>
      <c r="B544" s="2">
        <v>6.8533549693303594E-2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X544" s="2">
        <f t="shared" si="72"/>
        <v>6.8533549693303594E-2</v>
      </c>
      <c r="Y544" s="2">
        <f t="shared" si="73"/>
        <v>0</v>
      </c>
      <c r="Z544" s="2">
        <f>IF(Y544&gt;$W$1,HLOOKUP(Y544,B544:$U$1923,ROW($B$1924)-ROW($A544),FALSE),0)</f>
        <v>0</v>
      </c>
      <c r="AA544" s="2">
        <f t="shared" si="74"/>
        <v>0</v>
      </c>
      <c r="AB544" s="2">
        <f>VLOOKUP(A544,segment1_SB_quantity!$A$2:$B$1922,2,FALSE)</f>
        <v>19</v>
      </c>
      <c r="AC544" s="4">
        <f t="shared" si="79"/>
        <v>0.2019</v>
      </c>
      <c r="AD544">
        <f t="shared" si="75"/>
        <v>0</v>
      </c>
      <c r="AE544">
        <f t="shared" si="80"/>
        <v>0.83166700000000005</v>
      </c>
      <c r="AF544" s="2">
        <f t="shared" si="76"/>
        <v>0</v>
      </c>
      <c r="AG544" s="2">
        <f t="shared" si="77"/>
        <v>0</v>
      </c>
      <c r="AH544" s="1">
        <f t="shared" si="78"/>
        <v>0</v>
      </c>
    </row>
    <row r="545" spans="1:34" x14ac:dyDescent="0.55000000000000004">
      <c r="A545">
        <v>28039946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9.6909118125430502E-2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X545" s="2">
        <f t="shared" si="72"/>
        <v>9.6909118125430502E-2</v>
      </c>
      <c r="Y545" s="2">
        <f t="shared" si="73"/>
        <v>0</v>
      </c>
      <c r="Z545" s="2">
        <f>IF(Y545&gt;$W$1,HLOOKUP(Y545,B545:$U$1923,ROW($B$1924)-ROW($A545),FALSE),0)</f>
        <v>0</v>
      </c>
      <c r="AA545" s="2">
        <f t="shared" si="74"/>
        <v>0</v>
      </c>
      <c r="AB545" s="2">
        <f>VLOOKUP(A545,segment1_SB_quantity!$A$2:$B$1922,2,FALSE)</f>
        <v>5</v>
      </c>
      <c r="AC545" s="4">
        <f t="shared" si="79"/>
        <v>0.2019</v>
      </c>
      <c r="AD545">
        <f t="shared" si="75"/>
        <v>0</v>
      </c>
      <c r="AE545">
        <f t="shared" si="80"/>
        <v>0.83166700000000005</v>
      </c>
      <c r="AF545" s="2">
        <f t="shared" si="76"/>
        <v>0</v>
      </c>
      <c r="AG545" s="2">
        <f t="shared" si="77"/>
        <v>0</v>
      </c>
      <c r="AH545" s="1">
        <f t="shared" si="78"/>
        <v>0</v>
      </c>
    </row>
    <row r="546" spans="1:34" x14ac:dyDescent="0.55000000000000004">
      <c r="A546">
        <v>28109611</v>
      </c>
      <c r="B546" s="2">
        <v>4.9320118079042803E-2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X546" s="2">
        <f t="shared" si="72"/>
        <v>4.9320118079042803E-2</v>
      </c>
      <c r="Y546" s="2">
        <f t="shared" si="73"/>
        <v>0</v>
      </c>
      <c r="Z546" s="2">
        <f>IF(Y546&gt;$W$1,HLOOKUP(Y546,B546:$U$1923,ROW($B$1924)-ROW($A546),FALSE),0)</f>
        <v>0</v>
      </c>
      <c r="AA546" s="2">
        <f t="shared" si="74"/>
        <v>0</v>
      </c>
      <c r="AB546" s="2">
        <f>VLOOKUP(A546,segment1_SB_quantity!$A$2:$B$1922,2,FALSE)</f>
        <v>4</v>
      </c>
      <c r="AC546" s="4">
        <f t="shared" si="79"/>
        <v>0.2019</v>
      </c>
      <c r="AD546">
        <f t="shared" si="75"/>
        <v>0</v>
      </c>
      <c r="AE546">
        <f t="shared" si="80"/>
        <v>0.83166700000000005</v>
      </c>
      <c r="AF546" s="2">
        <f t="shared" si="76"/>
        <v>0</v>
      </c>
      <c r="AG546" s="2">
        <f t="shared" si="77"/>
        <v>0</v>
      </c>
      <c r="AH546" s="1">
        <f t="shared" si="78"/>
        <v>0</v>
      </c>
    </row>
    <row r="547" spans="1:34" x14ac:dyDescent="0.55000000000000004">
      <c r="A547">
        <v>28169923</v>
      </c>
      <c r="B547" s="2">
        <v>0.111734805202654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X547" s="2">
        <f t="shared" si="72"/>
        <v>0.111734805202654</v>
      </c>
      <c r="Y547" s="2">
        <f t="shared" si="73"/>
        <v>0</v>
      </c>
      <c r="Z547" s="2">
        <f>IF(Y547&gt;$W$1,HLOOKUP(Y547,B547:$U$1923,ROW($B$1924)-ROW($A547),FALSE),0)</f>
        <v>0</v>
      </c>
      <c r="AA547" s="2">
        <f t="shared" si="74"/>
        <v>0</v>
      </c>
      <c r="AB547" s="2">
        <f>VLOOKUP(A547,segment1_SB_quantity!$A$2:$B$1922,2,FALSE)</f>
        <v>3</v>
      </c>
      <c r="AC547" s="4">
        <f t="shared" si="79"/>
        <v>0.2019</v>
      </c>
      <c r="AD547">
        <f t="shared" si="75"/>
        <v>0</v>
      </c>
      <c r="AE547">
        <f t="shared" si="80"/>
        <v>0.83166700000000005</v>
      </c>
      <c r="AF547" s="2">
        <f t="shared" si="76"/>
        <v>0</v>
      </c>
      <c r="AG547" s="2">
        <f t="shared" si="77"/>
        <v>0</v>
      </c>
      <c r="AH547" s="1">
        <f t="shared" si="78"/>
        <v>0</v>
      </c>
    </row>
    <row r="548" spans="1:34" x14ac:dyDescent="0.55000000000000004">
      <c r="A548">
        <v>28179947</v>
      </c>
      <c r="B548" s="2">
        <v>7.1169383294002395E-2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X548" s="2">
        <f t="shared" si="72"/>
        <v>7.1169383294002395E-2</v>
      </c>
      <c r="Y548" s="2">
        <f t="shared" si="73"/>
        <v>0</v>
      </c>
      <c r="Z548" s="2">
        <f>IF(Y548&gt;$W$1,HLOOKUP(Y548,B548:$U$1923,ROW($B$1924)-ROW($A548),FALSE),0)</f>
        <v>0</v>
      </c>
      <c r="AA548" s="2">
        <f t="shared" si="74"/>
        <v>0</v>
      </c>
      <c r="AB548" s="2">
        <f>VLOOKUP(A548,segment1_SB_quantity!$A$2:$B$1922,2,FALSE)</f>
        <v>3</v>
      </c>
      <c r="AC548" s="4">
        <f t="shared" si="79"/>
        <v>0.2019</v>
      </c>
      <c r="AD548">
        <f t="shared" si="75"/>
        <v>0</v>
      </c>
      <c r="AE548">
        <f t="shared" si="80"/>
        <v>0.83166700000000005</v>
      </c>
      <c r="AF548" s="2">
        <f t="shared" si="76"/>
        <v>0</v>
      </c>
      <c r="AG548" s="2">
        <f t="shared" si="77"/>
        <v>0</v>
      </c>
      <c r="AH548" s="1">
        <f t="shared" si="78"/>
        <v>0</v>
      </c>
    </row>
    <row r="549" spans="1:34" x14ac:dyDescent="0.55000000000000004">
      <c r="A549">
        <v>28189832</v>
      </c>
      <c r="B549" s="2">
        <v>9.5106463453586101E-2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X549" s="2">
        <f t="shared" si="72"/>
        <v>9.5106463453586101E-2</v>
      </c>
      <c r="Y549" s="2">
        <f t="shared" si="73"/>
        <v>0</v>
      </c>
      <c r="Z549" s="2">
        <f>IF(Y549&gt;$W$1,HLOOKUP(Y549,B549:$U$1923,ROW($B$1924)-ROW($A549),FALSE),0)</f>
        <v>0</v>
      </c>
      <c r="AA549" s="2">
        <f t="shared" si="74"/>
        <v>0</v>
      </c>
      <c r="AB549" s="2">
        <f>VLOOKUP(A549,segment1_SB_quantity!$A$2:$B$1922,2,FALSE)</f>
        <v>1</v>
      </c>
      <c r="AC549" s="4">
        <f t="shared" si="79"/>
        <v>0.2019</v>
      </c>
      <c r="AD549">
        <f t="shared" si="75"/>
        <v>0</v>
      </c>
      <c r="AE549">
        <f t="shared" si="80"/>
        <v>0.83166700000000005</v>
      </c>
      <c r="AF549" s="2">
        <f t="shared" si="76"/>
        <v>0</v>
      </c>
      <c r="AG549" s="2">
        <f t="shared" si="77"/>
        <v>0</v>
      </c>
      <c r="AH549" s="1">
        <f t="shared" si="78"/>
        <v>0</v>
      </c>
    </row>
    <row r="550" spans="1:34" x14ac:dyDescent="0.55000000000000004">
      <c r="A550">
        <v>28199726</v>
      </c>
      <c r="B550" s="2">
        <v>0.10744228049233499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X550" s="2">
        <f t="shared" si="72"/>
        <v>0.10744228049233499</v>
      </c>
      <c r="Y550" s="2">
        <f t="shared" si="73"/>
        <v>0</v>
      </c>
      <c r="Z550" s="2">
        <f>IF(Y550&gt;$W$1,HLOOKUP(Y550,B550:$U$1923,ROW($B$1924)-ROW($A550),FALSE),0)</f>
        <v>0</v>
      </c>
      <c r="AA550" s="2">
        <f t="shared" si="74"/>
        <v>0</v>
      </c>
      <c r="AB550" s="2">
        <f>VLOOKUP(A550,segment1_SB_quantity!$A$2:$B$1922,2,FALSE)</f>
        <v>7</v>
      </c>
      <c r="AC550" s="4">
        <f t="shared" si="79"/>
        <v>0.2019</v>
      </c>
      <c r="AD550">
        <f t="shared" si="75"/>
        <v>0</v>
      </c>
      <c r="AE550">
        <f t="shared" si="80"/>
        <v>0.83166700000000005</v>
      </c>
      <c r="AF550" s="2">
        <f t="shared" si="76"/>
        <v>0</v>
      </c>
      <c r="AG550" s="2">
        <f t="shared" si="77"/>
        <v>0</v>
      </c>
      <c r="AH550" s="1">
        <f t="shared" si="78"/>
        <v>0</v>
      </c>
    </row>
    <row r="551" spans="1:34" x14ac:dyDescent="0.55000000000000004">
      <c r="A551">
        <v>28219577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3.58730738157686E-3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X551" s="2">
        <f t="shared" si="72"/>
        <v>3.58730738157686E-3</v>
      </c>
      <c r="Y551" s="2">
        <f t="shared" si="73"/>
        <v>0</v>
      </c>
      <c r="Z551" s="2">
        <f>IF(Y551&gt;$W$1,HLOOKUP(Y551,B551:$U$1923,ROW($B$1924)-ROW($A551),FALSE),0)</f>
        <v>0</v>
      </c>
      <c r="AA551" s="2">
        <f t="shared" si="74"/>
        <v>0</v>
      </c>
      <c r="AB551" s="2">
        <f>VLOOKUP(A551,segment1_SB_quantity!$A$2:$B$1922,2,FALSE)</f>
        <v>212</v>
      </c>
      <c r="AC551" s="4">
        <f t="shared" si="79"/>
        <v>0.2019</v>
      </c>
      <c r="AD551">
        <f t="shared" si="75"/>
        <v>0</v>
      </c>
      <c r="AE551">
        <f t="shared" si="80"/>
        <v>0.83166700000000005</v>
      </c>
      <c r="AF551" s="2">
        <f t="shared" si="76"/>
        <v>0</v>
      </c>
      <c r="AG551" s="2">
        <f t="shared" si="77"/>
        <v>0</v>
      </c>
      <c r="AH551" s="1">
        <f t="shared" si="78"/>
        <v>0</v>
      </c>
    </row>
    <row r="552" spans="1:34" x14ac:dyDescent="0.55000000000000004">
      <c r="A552">
        <v>28249829</v>
      </c>
      <c r="B552" s="2">
        <v>1.2323523527854501E-2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X552" s="2">
        <f t="shared" si="72"/>
        <v>1.2323523527854501E-2</v>
      </c>
      <c r="Y552" s="2">
        <f t="shared" si="73"/>
        <v>0</v>
      </c>
      <c r="Z552" s="2">
        <f>IF(Y552&gt;$W$1,HLOOKUP(Y552,B552:$U$1923,ROW($B$1924)-ROW($A552),FALSE),0)</f>
        <v>0</v>
      </c>
      <c r="AA552" s="2">
        <f t="shared" si="74"/>
        <v>0</v>
      </c>
      <c r="AB552" s="2">
        <f>VLOOKUP(A552,segment1_SB_quantity!$A$2:$B$1922,2,FALSE)</f>
        <v>32</v>
      </c>
      <c r="AC552" s="4">
        <f t="shared" si="79"/>
        <v>0.2019</v>
      </c>
      <c r="AD552">
        <f t="shared" si="75"/>
        <v>0</v>
      </c>
      <c r="AE552">
        <f t="shared" si="80"/>
        <v>0.83166700000000005</v>
      </c>
      <c r="AF552" s="2">
        <f t="shared" si="76"/>
        <v>0</v>
      </c>
      <c r="AG552" s="2">
        <f t="shared" si="77"/>
        <v>0</v>
      </c>
      <c r="AH552" s="1">
        <f t="shared" si="78"/>
        <v>0</v>
      </c>
    </row>
    <row r="553" spans="1:34" x14ac:dyDescent="0.55000000000000004">
      <c r="A553">
        <v>28359592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9.10130736592627E-2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X553" s="2">
        <f t="shared" si="72"/>
        <v>9.10130736592627E-2</v>
      </c>
      <c r="Y553" s="2">
        <f t="shared" si="73"/>
        <v>0</v>
      </c>
      <c r="Z553" s="2">
        <f>IF(Y553&gt;$W$1,HLOOKUP(Y553,B553:$U$1923,ROW($B$1924)-ROW($A553),FALSE),0)</f>
        <v>0</v>
      </c>
      <c r="AA553" s="2">
        <f t="shared" si="74"/>
        <v>0</v>
      </c>
      <c r="AB553" s="2">
        <f>VLOOKUP(A553,segment1_SB_quantity!$A$2:$B$1922,2,FALSE)</f>
        <v>20</v>
      </c>
      <c r="AC553" s="4">
        <f t="shared" si="79"/>
        <v>0.2019</v>
      </c>
      <c r="AD553">
        <f t="shared" si="75"/>
        <v>0</v>
      </c>
      <c r="AE553">
        <f t="shared" si="80"/>
        <v>0.83166700000000005</v>
      </c>
      <c r="AF553" s="2">
        <f t="shared" si="76"/>
        <v>0</v>
      </c>
      <c r="AG553" s="2">
        <f t="shared" si="77"/>
        <v>0</v>
      </c>
      <c r="AH553" s="1">
        <f t="shared" si="78"/>
        <v>0</v>
      </c>
    </row>
    <row r="554" spans="1:34" x14ac:dyDescent="0.55000000000000004">
      <c r="A554">
        <v>28389996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0.23796291331288999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X554" s="2">
        <f t="shared" si="72"/>
        <v>0.23796291331288999</v>
      </c>
      <c r="Y554" s="2">
        <f t="shared" si="73"/>
        <v>0</v>
      </c>
      <c r="Z554" s="2">
        <f>IF(Y554&gt;$W$1,HLOOKUP(Y554,B554:$U$1923,ROW($B$1924)-ROW($A554),FALSE),0)</f>
        <v>0</v>
      </c>
      <c r="AA554" s="2">
        <f t="shared" si="74"/>
        <v>0</v>
      </c>
      <c r="AB554" s="2">
        <f>VLOOKUP(A554,segment1_SB_quantity!$A$2:$B$1922,2,FALSE)</f>
        <v>28</v>
      </c>
      <c r="AC554" s="4">
        <f t="shared" si="79"/>
        <v>0.2019</v>
      </c>
      <c r="AD554">
        <f t="shared" si="75"/>
        <v>0</v>
      </c>
      <c r="AE554">
        <f t="shared" si="80"/>
        <v>0.83166700000000005</v>
      </c>
      <c r="AF554" s="2">
        <f t="shared" si="76"/>
        <v>0</v>
      </c>
      <c r="AG554" s="2">
        <f t="shared" si="77"/>
        <v>0</v>
      </c>
      <c r="AH554" s="1">
        <f t="shared" si="78"/>
        <v>0</v>
      </c>
    </row>
    <row r="555" spans="1:34" x14ac:dyDescent="0.55000000000000004">
      <c r="A555">
        <v>28399785</v>
      </c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8.5548814008743997E-4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X555" s="2">
        <f t="shared" si="72"/>
        <v>8.5548814008743997E-4</v>
      </c>
      <c r="Y555" s="2">
        <f t="shared" si="73"/>
        <v>0</v>
      </c>
      <c r="Z555" s="2">
        <f>IF(Y555&gt;$W$1,HLOOKUP(Y555,B555:$U$1923,ROW($B$1924)-ROW($A555),FALSE),0)</f>
        <v>0</v>
      </c>
      <c r="AA555" s="2">
        <f t="shared" si="74"/>
        <v>0</v>
      </c>
      <c r="AB555" s="2">
        <f>VLOOKUP(A555,segment1_SB_quantity!$A$2:$B$1922,2,FALSE)</f>
        <v>8</v>
      </c>
      <c r="AC555" s="4">
        <f t="shared" si="79"/>
        <v>0.2019</v>
      </c>
      <c r="AD555">
        <f t="shared" si="75"/>
        <v>0</v>
      </c>
      <c r="AE555">
        <f t="shared" si="80"/>
        <v>0.83166700000000005</v>
      </c>
      <c r="AF555" s="2">
        <f t="shared" si="76"/>
        <v>0</v>
      </c>
      <c r="AG555" s="2">
        <f t="shared" si="77"/>
        <v>0</v>
      </c>
      <c r="AH555" s="1">
        <f t="shared" si="78"/>
        <v>0</v>
      </c>
    </row>
    <row r="556" spans="1:34" x14ac:dyDescent="0.55000000000000004">
      <c r="A556">
        <v>28589626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4.6176296857474798E-2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X556" s="2">
        <f t="shared" si="72"/>
        <v>4.6176296857474798E-2</v>
      </c>
      <c r="Y556" s="2">
        <f t="shared" si="73"/>
        <v>0</v>
      </c>
      <c r="Z556" s="2">
        <f>IF(Y556&gt;$W$1,HLOOKUP(Y556,B556:$U$1923,ROW($B$1924)-ROW($A556),FALSE),0)</f>
        <v>0</v>
      </c>
      <c r="AA556" s="2">
        <f t="shared" si="74"/>
        <v>0</v>
      </c>
      <c r="AB556" s="2">
        <f>VLOOKUP(A556,segment1_SB_quantity!$A$2:$B$1922,2,FALSE)</f>
        <v>25</v>
      </c>
      <c r="AC556" s="4">
        <f t="shared" si="79"/>
        <v>0.2019</v>
      </c>
      <c r="AD556">
        <f t="shared" si="75"/>
        <v>0</v>
      </c>
      <c r="AE556">
        <f t="shared" si="80"/>
        <v>0.83166700000000005</v>
      </c>
      <c r="AF556" s="2">
        <f t="shared" si="76"/>
        <v>0</v>
      </c>
      <c r="AG556" s="2">
        <f t="shared" si="77"/>
        <v>0</v>
      </c>
      <c r="AH556" s="1">
        <f t="shared" si="78"/>
        <v>0</v>
      </c>
    </row>
    <row r="557" spans="1:34" x14ac:dyDescent="0.55000000000000004">
      <c r="A557">
        <v>28599796</v>
      </c>
      <c r="B557" s="2">
        <v>0</v>
      </c>
      <c r="C557" s="2">
        <v>0</v>
      </c>
      <c r="D557" s="2">
        <v>0</v>
      </c>
      <c r="E557" s="2">
        <v>0</v>
      </c>
      <c r="F557" s="2">
        <v>2.2802296026160001E-2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X557" s="2">
        <f t="shared" si="72"/>
        <v>2.2802296026160001E-2</v>
      </c>
      <c r="Y557" s="2">
        <f t="shared" si="73"/>
        <v>0</v>
      </c>
      <c r="Z557" s="2">
        <f>IF(Y557&gt;$W$1,HLOOKUP(Y557,B557:$U$1923,ROW($B$1924)-ROW($A557),FALSE),0)</f>
        <v>0</v>
      </c>
      <c r="AA557" s="2">
        <f t="shared" si="74"/>
        <v>0</v>
      </c>
      <c r="AB557" s="2">
        <f>VLOOKUP(A557,segment1_SB_quantity!$A$2:$B$1922,2,FALSE)</f>
        <v>28</v>
      </c>
      <c r="AC557" s="4">
        <f t="shared" si="79"/>
        <v>0.2019</v>
      </c>
      <c r="AD557">
        <f t="shared" si="75"/>
        <v>0</v>
      </c>
      <c r="AE557">
        <f t="shared" si="80"/>
        <v>0.83166700000000005</v>
      </c>
      <c r="AF557" s="2">
        <f t="shared" si="76"/>
        <v>0</v>
      </c>
      <c r="AG557" s="2">
        <f t="shared" si="77"/>
        <v>0</v>
      </c>
      <c r="AH557" s="1">
        <f t="shared" si="78"/>
        <v>0</v>
      </c>
    </row>
    <row r="558" spans="1:34" x14ac:dyDescent="0.55000000000000004">
      <c r="A558">
        <v>28629904</v>
      </c>
      <c r="B558" s="2">
        <v>8.2328629406987902E-2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X558" s="2">
        <f t="shared" si="72"/>
        <v>8.2328629406987902E-2</v>
      </c>
      <c r="Y558" s="2">
        <f t="shared" si="73"/>
        <v>0</v>
      </c>
      <c r="Z558" s="2">
        <f>IF(Y558&gt;$W$1,HLOOKUP(Y558,B558:$U$1923,ROW($B$1924)-ROW($A558),FALSE),0)</f>
        <v>0</v>
      </c>
      <c r="AA558" s="2">
        <f t="shared" si="74"/>
        <v>0</v>
      </c>
      <c r="AB558" s="2">
        <f>VLOOKUP(A558,segment1_SB_quantity!$A$2:$B$1922,2,FALSE)</f>
        <v>1</v>
      </c>
      <c r="AC558" s="4">
        <f t="shared" si="79"/>
        <v>0.2019</v>
      </c>
      <c r="AD558">
        <f t="shared" si="75"/>
        <v>0</v>
      </c>
      <c r="AE558">
        <f t="shared" si="80"/>
        <v>0.83166700000000005</v>
      </c>
      <c r="AF558" s="2">
        <f t="shared" si="76"/>
        <v>0</v>
      </c>
      <c r="AG558" s="2">
        <f t="shared" si="77"/>
        <v>0</v>
      </c>
      <c r="AH558" s="1">
        <f t="shared" si="78"/>
        <v>0</v>
      </c>
    </row>
    <row r="559" spans="1:34" x14ac:dyDescent="0.55000000000000004">
      <c r="A559">
        <v>28749536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0.20171873660938999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X559" s="2">
        <f t="shared" si="72"/>
        <v>0.20171873660938999</v>
      </c>
      <c r="Y559" s="2">
        <f t="shared" si="73"/>
        <v>0</v>
      </c>
      <c r="Z559" s="2">
        <f>IF(Y559&gt;$W$1,HLOOKUP(Y559,B559:$U$1923,ROW($B$1924)-ROW($A559),FALSE),0)</f>
        <v>0</v>
      </c>
      <c r="AA559" s="2">
        <f t="shared" si="74"/>
        <v>0</v>
      </c>
      <c r="AB559" s="2">
        <f>VLOOKUP(A559,segment1_SB_quantity!$A$2:$B$1922,2,FALSE)</f>
        <v>1</v>
      </c>
      <c r="AC559" s="4">
        <f t="shared" si="79"/>
        <v>0.2019</v>
      </c>
      <c r="AD559">
        <f t="shared" si="75"/>
        <v>0</v>
      </c>
      <c r="AE559">
        <f t="shared" si="80"/>
        <v>0.83166700000000005</v>
      </c>
      <c r="AF559" s="2">
        <f t="shared" si="76"/>
        <v>0</v>
      </c>
      <c r="AG559" s="2">
        <f t="shared" si="77"/>
        <v>0</v>
      </c>
      <c r="AH559" s="1">
        <f t="shared" si="78"/>
        <v>0</v>
      </c>
    </row>
    <row r="560" spans="1:34" x14ac:dyDescent="0.55000000000000004">
      <c r="A560">
        <v>28769569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0.357209965581125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X560" s="2">
        <f t="shared" si="72"/>
        <v>0.357209965581125</v>
      </c>
      <c r="Y560" s="2">
        <f t="shared" si="73"/>
        <v>0</v>
      </c>
      <c r="Z560" s="2">
        <f>IF(Y560&gt;$W$1,HLOOKUP(Y560,B560:$U$1923,ROW($B$1924)-ROW($A560),FALSE),0)</f>
        <v>0</v>
      </c>
      <c r="AA560" s="2">
        <f t="shared" si="74"/>
        <v>0</v>
      </c>
      <c r="AB560" s="2">
        <f>VLOOKUP(A560,segment1_SB_quantity!$A$2:$B$1922,2,FALSE)</f>
        <v>1</v>
      </c>
      <c r="AC560" s="4">
        <f t="shared" si="79"/>
        <v>0.2019</v>
      </c>
      <c r="AD560">
        <f t="shared" si="75"/>
        <v>0</v>
      </c>
      <c r="AE560">
        <f t="shared" si="80"/>
        <v>0.83166700000000005</v>
      </c>
      <c r="AF560" s="2">
        <f t="shared" si="76"/>
        <v>0</v>
      </c>
      <c r="AG560" s="2">
        <f t="shared" si="77"/>
        <v>0</v>
      </c>
      <c r="AH560" s="1">
        <f t="shared" si="78"/>
        <v>0</v>
      </c>
    </row>
    <row r="561" spans="1:34" x14ac:dyDescent="0.55000000000000004">
      <c r="A561">
        <v>28819678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4.3712670074220203E-3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X561" s="2">
        <f t="shared" si="72"/>
        <v>4.3712670074220203E-3</v>
      </c>
      <c r="Y561" s="2">
        <f t="shared" si="73"/>
        <v>0</v>
      </c>
      <c r="Z561" s="2">
        <f>IF(Y561&gt;$W$1,HLOOKUP(Y561,B561:$U$1923,ROW($B$1924)-ROW($A561),FALSE),0)</f>
        <v>0</v>
      </c>
      <c r="AA561" s="2">
        <f t="shared" si="74"/>
        <v>0</v>
      </c>
      <c r="AB561" s="2">
        <f>VLOOKUP(A561,segment1_SB_quantity!$A$2:$B$1922,2,FALSE)</f>
        <v>1</v>
      </c>
      <c r="AC561" s="4">
        <f t="shared" si="79"/>
        <v>0.2019</v>
      </c>
      <c r="AD561">
        <f t="shared" si="75"/>
        <v>0</v>
      </c>
      <c r="AE561">
        <f t="shared" si="80"/>
        <v>0.83166700000000005</v>
      </c>
      <c r="AF561" s="2">
        <f t="shared" si="76"/>
        <v>0</v>
      </c>
      <c r="AG561" s="2">
        <f t="shared" si="77"/>
        <v>0</v>
      </c>
      <c r="AH561" s="1">
        <f t="shared" si="78"/>
        <v>0</v>
      </c>
    </row>
    <row r="562" spans="1:34" x14ac:dyDescent="0.55000000000000004">
      <c r="A562">
        <v>28939576</v>
      </c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0.42092404332004502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X562" s="2">
        <f t="shared" si="72"/>
        <v>0.42092404332004502</v>
      </c>
      <c r="Y562" s="2">
        <f t="shared" si="73"/>
        <v>0</v>
      </c>
      <c r="Z562" s="2">
        <f>IF(Y562&gt;$W$1,HLOOKUP(Y562,B562:$U$1923,ROW($B$1924)-ROW($A562),FALSE),0)</f>
        <v>0</v>
      </c>
      <c r="AA562" s="2">
        <f t="shared" si="74"/>
        <v>0</v>
      </c>
      <c r="AB562" s="2">
        <f>VLOOKUP(A562,segment1_SB_quantity!$A$2:$B$1922,2,FALSE)</f>
        <v>41</v>
      </c>
      <c r="AC562" s="4">
        <f t="shared" si="79"/>
        <v>0.2019</v>
      </c>
      <c r="AD562">
        <f t="shared" si="75"/>
        <v>0</v>
      </c>
      <c r="AE562">
        <f t="shared" si="80"/>
        <v>0.83166700000000005</v>
      </c>
      <c r="AF562" s="2">
        <f t="shared" si="76"/>
        <v>0</v>
      </c>
      <c r="AG562" s="2">
        <f t="shared" si="77"/>
        <v>0</v>
      </c>
      <c r="AH562" s="1">
        <f t="shared" si="78"/>
        <v>0</v>
      </c>
    </row>
    <row r="563" spans="1:34" x14ac:dyDescent="0.55000000000000004">
      <c r="A563">
        <v>28939820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X563" s="2">
        <f t="shared" si="72"/>
        <v>0</v>
      </c>
      <c r="Y563" s="2">
        <f t="shared" si="73"/>
        <v>0</v>
      </c>
      <c r="Z563" s="2">
        <f>IF(Y563&gt;$W$1,HLOOKUP(Y563,B563:$U$1923,ROW($B$1924)-ROW($A563),FALSE),0)</f>
        <v>0</v>
      </c>
      <c r="AA563" s="2">
        <f t="shared" si="74"/>
        <v>0</v>
      </c>
      <c r="AB563" s="2">
        <f>VLOOKUP(A563,segment1_SB_quantity!$A$2:$B$1922,2,FALSE)</f>
        <v>39</v>
      </c>
      <c r="AC563" s="4">
        <f t="shared" si="79"/>
        <v>0.2019</v>
      </c>
      <c r="AD563">
        <f t="shared" si="75"/>
        <v>0</v>
      </c>
      <c r="AE563">
        <f t="shared" si="80"/>
        <v>0.83166700000000005</v>
      </c>
      <c r="AF563" s="2">
        <f t="shared" si="76"/>
        <v>0</v>
      </c>
      <c r="AG563" s="2">
        <f t="shared" si="77"/>
        <v>0</v>
      </c>
      <c r="AH563" s="1">
        <f t="shared" si="78"/>
        <v>0</v>
      </c>
    </row>
    <row r="564" spans="1:34" x14ac:dyDescent="0.55000000000000004">
      <c r="A564">
        <v>28979677</v>
      </c>
      <c r="B564" s="2">
        <v>0.119235107240679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X564" s="2">
        <f t="shared" si="72"/>
        <v>0.119235107240679</v>
      </c>
      <c r="Y564" s="2">
        <f t="shared" si="73"/>
        <v>0</v>
      </c>
      <c r="Z564" s="2">
        <f>IF(Y564&gt;$W$1,HLOOKUP(Y564,B564:$U$1923,ROW($B$1924)-ROW($A564),FALSE),0)</f>
        <v>0</v>
      </c>
      <c r="AA564" s="2">
        <f t="shared" si="74"/>
        <v>0</v>
      </c>
      <c r="AB564" s="2">
        <f>VLOOKUP(A564,segment1_SB_quantity!$A$2:$B$1922,2,FALSE)</f>
        <v>2</v>
      </c>
      <c r="AC564" s="4">
        <f t="shared" si="79"/>
        <v>0.2019</v>
      </c>
      <c r="AD564">
        <f t="shared" si="75"/>
        <v>0</v>
      </c>
      <c r="AE564">
        <f t="shared" si="80"/>
        <v>0.83166700000000005</v>
      </c>
      <c r="AF564" s="2">
        <f t="shared" si="76"/>
        <v>0</v>
      </c>
      <c r="AG564" s="2">
        <f t="shared" si="77"/>
        <v>0</v>
      </c>
      <c r="AH564" s="1">
        <f t="shared" si="78"/>
        <v>0</v>
      </c>
    </row>
    <row r="565" spans="1:34" x14ac:dyDescent="0.55000000000000004">
      <c r="A565">
        <v>29069808</v>
      </c>
      <c r="B565" s="2">
        <v>0</v>
      </c>
      <c r="C565" s="2">
        <v>0</v>
      </c>
      <c r="D565" s="2">
        <v>0</v>
      </c>
      <c r="E565" s="2">
        <v>0.12217498383082701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X565" s="2">
        <f t="shared" si="72"/>
        <v>0.12217498383082701</v>
      </c>
      <c r="Y565" s="2">
        <f t="shared" si="73"/>
        <v>0</v>
      </c>
      <c r="Z565" s="2">
        <f>IF(Y565&gt;$W$1,HLOOKUP(Y565,B565:$U$1923,ROW($B$1924)-ROW($A565),FALSE),0)</f>
        <v>0</v>
      </c>
      <c r="AA565" s="2">
        <f t="shared" si="74"/>
        <v>0</v>
      </c>
      <c r="AB565" s="2">
        <f>VLOOKUP(A565,segment1_SB_quantity!$A$2:$B$1922,2,FALSE)</f>
        <v>27</v>
      </c>
      <c r="AC565" s="4">
        <f t="shared" si="79"/>
        <v>0.2019</v>
      </c>
      <c r="AD565">
        <f t="shared" si="75"/>
        <v>0</v>
      </c>
      <c r="AE565">
        <f t="shared" si="80"/>
        <v>0.83166700000000005</v>
      </c>
      <c r="AF565" s="2">
        <f t="shared" si="76"/>
        <v>0</v>
      </c>
      <c r="AG565" s="2">
        <f t="shared" si="77"/>
        <v>0</v>
      </c>
      <c r="AH565" s="1">
        <f t="shared" si="78"/>
        <v>0</v>
      </c>
    </row>
    <row r="566" spans="1:34" x14ac:dyDescent="0.55000000000000004">
      <c r="A566">
        <v>29089643</v>
      </c>
      <c r="B566" s="2">
        <v>8.3463440513736303E-2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X566" s="2">
        <f t="shared" si="72"/>
        <v>8.3463440513736303E-2</v>
      </c>
      <c r="Y566" s="2">
        <f t="shared" si="73"/>
        <v>0</v>
      </c>
      <c r="Z566" s="2">
        <f>IF(Y566&gt;$W$1,HLOOKUP(Y566,B566:$U$1923,ROW($B$1924)-ROW($A566),FALSE),0)</f>
        <v>0</v>
      </c>
      <c r="AA566" s="2">
        <f t="shared" si="74"/>
        <v>0</v>
      </c>
      <c r="AB566" s="2">
        <f>VLOOKUP(A566,segment1_SB_quantity!$A$2:$B$1922,2,FALSE)</f>
        <v>2</v>
      </c>
      <c r="AC566" s="4">
        <f t="shared" si="79"/>
        <v>0.2019</v>
      </c>
      <c r="AD566">
        <f t="shared" si="75"/>
        <v>0</v>
      </c>
      <c r="AE566">
        <f t="shared" si="80"/>
        <v>0.83166700000000005</v>
      </c>
      <c r="AF566" s="2">
        <f t="shared" si="76"/>
        <v>0</v>
      </c>
      <c r="AG566" s="2">
        <f t="shared" si="77"/>
        <v>0</v>
      </c>
      <c r="AH566" s="1">
        <f t="shared" si="78"/>
        <v>0</v>
      </c>
    </row>
    <row r="567" spans="1:34" x14ac:dyDescent="0.55000000000000004">
      <c r="A567">
        <v>29269959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0.50706020599899504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X567" s="2">
        <f t="shared" si="72"/>
        <v>0.50706020599899504</v>
      </c>
      <c r="Y567" s="2">
        <f t="shared" si="73"/>
        <v>0.50706020599899504</v>
      </c>
      <c r="Z567" s="2" t="str">
        <f>IF(Y567&gt;$W$1,HLOOKUP(Y567,B567:$U$1923,ROW($B$1924)-ROW($A567),FALSE),0)</f>
        <v>P_OL9</v>
      </c>
      <c r="AA567" s="2">
        <f t="shared" si="74"/>
        <v>0.42499999999999993</v>
      </c>
      <c r="AB567" s="2">
        <f>VLOOKUP(A567,segment1_SB_quantity!$A$2:$B$1922,2,FALSE)</f>
        <v>29</v>
      </c>
      <c r="AC567" s="4">
        <f t="shared" si="79"/>
        <v>0.2019</v>
      </c>
      <c r="AD567">
        <f t="shared" si="75"/>
        <v>5.8551000000000002</v>
      </c>
      <c r="AE567">
        <f t="shared" si="80"/>
        <v>0.83166700000000005</v>
      </c>
      <c r="AF567" s="2">
        <f t="shared" si="76"/>
        <v>4.8694934517000004</v>
      </c>
      <c r="AG567" s="2">
        <f t="shared" si="77"/>
        <v>2.0695347169724996</v>
      </c>
      <c r="AH567" s="1">
        <f t="shared" si="78"/>
        <v>2.3529411764705888</v>
      </c>
    </row>
    <row r="568" spans="1:34" x14ac:dyDescent="0.55000000000000004">
      <c r="A568">
        <v>29399906</v>
      </c>
      <c r="B568" s="2">
        <v>0.121742192968224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X568" s="2">
        <f t="shared" si="72"/>
        <v>0.121742192968224</v>
      </c>
      <c r="Y568" s="2">
        <f t="shared" si="73"/>
        <v>0</v>
      </c>
      <c r="Z568" s="2">
        <f>IF(Y568&gt;$W$1,HLOOKUP(Y568,B568:$U$1923,ROW($B$1924)-ROW($A568),FALSE),0)</f>
        <v>0</v>
      </c>
      <c r="AA568" s="2">
        <f t="shared" si="74"/>
        <v>0</v>
      </c>
      <c r="AB568" s="2">
        <f>VLOOKUP(A568,segment1_SB_quantity!$A$2:$B$1922,2,FALSE)</f>
        <v>2</v>
      </c>
      <c r="AC568" s="4">
        <f t="shared" si="79"/>
        <v>0.2019</v>
      </c>
      <c r="AD568">
        <f t="shared" si="75"/>
        <v>0</v>
      </c>
      <c r="AE568">
        <f t="shared" si="80"/>
        <v>0.83166700000000005</v>
      </c>
      <c r="AF568" s="2">
        <f t="shared" si="76"/>
        <v>0</v>
      </c>
      <c r="AG568" s="2">
        <f t="shared" si="77"/>
        <v>0</v>
      </c>
      <c r="AH568" s="1">
        <f t="shared" si="78"/>
        <v>0</v>
      </c>
    </row>
    <row r="569" spans="1:34" x14ac:dyDescent="0.55000000000000004">
      <c r="A569">
        <v>29419730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3.9288141921475696E-3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X569" s="2">
        <f t="shared" si="72"/>
        <v>3.9288141921475696E-3</v>
      </c>
      <c r="Y569" s="2">
        <f t="shared" si="73"/>
        <v>0</v>
      </c>
      <c r="Z569" s="2">
        <f>IF(Y569&gt;$W$1,HLOOKUP(Y569,B569:$U$1923,ROW($B$1924)-ROW($A569),FALSE),0)</f>
        <v>0</v>
      </c>
      <c r="AA569" s="2">
        <f t="shared" si="74"/>
        <v>0</v>
      </c>
      <c r="AB569" s="2">
        <f>VLOOKUP(A569,segment1_SB_quantity!$A$2:$B$1922,2,FALSE)</f>
        <v>24</v>
      </c>
      <c r="AC569" s="4">
        <f t="shared" si="79"/>
        <v>0.2019</v>
      </c>
      <c r="AD569">
        <f t="shared" si="75"/>
        <v>0</v>
      </c>
      <c r="AE569">
        <f t="shared" si="80"/>
        <v>0.83166700000000005</v>
      </c>
      <c r="AF569" s="2">
        <f t="shared" si="76"/>
        <v>0</v>
      </c>
      <c r="AG569" s="2">
        <f t="shared" si="77"/>
        <v>0</v>
      </c>
      <c r="AH569" s="1">
        <f t="shared" si="78"/>
        <v>0</v>
      </c>
    </row>
    <row r="570" spans="1:34" x14ac:dyDescent="0.55000000000000004">
      <c r="A570">
        <v>29429982</v>
      </c>
      <c r="B570" s="2">
        <v>0.102441864874524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X570" s="2">
        <f t="shared" si="72"/>
        <v>0.102441864874524</v>
      </c>
      <c r="Y570" s="2">
        <f t="shared" si="73"/>
        <v>0</v>
      </c>
      <c r="Z570" s="2">
        <f>IF(Y570&gt;$W$1,HLOOKUP(Y570,B570:$U$1923,ROW($B$1924)-ROW($A570),FALSE),0)</f>
        <v>0</v>
      </c>
      <c r="AA570" s="2">
        <f t="shared" si="74"/>
        <v>0</v>
      </c>
      <c r="AB570" s="2">
        <f>VLOOKUP(A570,segment1_SB_quantity!$A$2:$B$1922,2,FALSE)</f>
        <v>3</v>
      </c>
      <c r="AC570" s="4">
        <f t="shared" si="79"/>
        <v>0.2019</v>
      </c>
      <c r="AD570">
        <f t="shared" si="75"/>
        <v>0</v>
      </c>
      <c r="AE570">
        <f t="shared" si="80"/>
        <v>0.83166700000000005</v>
      </c>
      <c r="AF570" s="2">
        <f t="shared" si="76"/>
        <v>0</v>
      </c>
      <c r="AG570" s="2">
        <f t="shared" si="77"/>
        <v>0</v>
      </c>
      <c r="AH570" s="1">
        <f t="shared" si="78"/>
        <v>0</v>
      </c>
    </row>
    <row r="571" spans="1:34" x14ac:dyDescent="0.55000000000000004">
      <c r="A571">
        <v>29459817</v>
      </c>
      <c r="B571" s="2">
        <v>0</v>
      </c>
      <c r="C571" s="2">
        <v>0</v>
      </c>
      <c r="D571" s="2">
        <v>0.82235410228770001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X571" s="2">
        <f t="shared" si="72"/>
        <v>0.82235410228770001</v>
      </c>
      <c r="Y571" s="2">
        <f t="shared" si="73"/>
        <v>0.82235410228770001</v>
      </c>
      <c r="Z571" s="2" t="str">
        <f>IF(Y571&gt;$W$1,HLOOKUP(Y571,B571:$U$1923,ROW($B$1924)-ROW($A571),FALSE),0)</f>
        <v>P_OL3</v>
      </c>
      <c r="AA571" s="2">
        <f t="shared" si="74"/>
        <v>0.125</v>
      </c>
      <c r="AB571" s="2">
        <f>VLOOKUP(A571,segment1_SB_quantity!$A$2:$B$1922,2,FALSE)</f>
        <v>30</v>
      </c>
      <c r="AC571" s="4">
        <f t="shared" si="79"/>
        <v>0.2019</v>
      </c>
      <c r="AD571">
        <f t="shared" si="75"/>
        <v>6.0569999999999995</v>
      </c>
      <c r="AE571">
        <f t="shared" si="80"/>
        <v>0.83166700000000005</v>
      </c>
      <c r="AF571" s="2">
        <f t="shared" si="76"/>
        <v>5.0374070189999998</v>
      </c>
      <c r="AG571" s="2">
        <f t="shared" si="77"/>
        <v>0.62967587737499997</v>
      </c>
      <c r="AH571" s="1">
        <f t="shared" si="78"/>
        <v>8</v>
      </c>
    </row>
    <row r="572" spans="1:34" x14ac:dyDescent="0.55000000000000004">
      <c r="A572">
        <v>29489772</v>
      </c>
      <c r="B572" s="2">
        <v>0</v>
      </c>
      <c r="C572" s="2">
        <v>0</v>
      </c>
      <c r="D572" s="2">
        <v>0</v>
      </c>
      <c r="E572" s="2">
        <v>0</v>
      </c>
      <c r="F572" s="2">
        <v>0</v>
      </c>
      <c r="G572" s="2">
        <v>4.92101084503287E-3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X572" s="2">
        <f t="shared" si="72"/>
        <v>4.92101084503287E-3</v>
      </c>
      <c r="Y572" s="2">
        <f t="shared" si="73"/>
        <v>0</v>
      </c>
      <c r="Z572" s="2">
        <f>IF(Y572&gt;$W$1,HLOOKUP(Y572,B572:$U$1923,ROW($B$1924)-ROW($A572),FALSE),0)</f>
        <v>0</v>
      </c>
      <c r="AA572" s="2">
        <f t="shared" si="74"/>
        <v>0</v>
      </c>
      <c r="AB572" s="2">
        <f>VLOOKUP(A572,segment1_SB_quantity!$A$2:$B$1922,2,FALSE)</f>
        <v>24</v>
      </c>
      <c r="AC572" s="4">
        <f t="shared" si="79"/>
        <v>0.2019</v>
      </c>
      <c r="AD572">
        <f t="shared" si="75"/>
        <v>0</v>
      </c>
      <c r="AE572">
        <f t="shared" si="80"/>
        <v>0.83166700000000005</v>
      </c>
      <c r="AF572" s="2">
        <f t="shared" si="76"/>
        <v>0</v>
      </c>
      <c r="AG572" s="2">
        <f t="shared" si="77"/>
        <v>0</v>
      </c>
      <c r="AH572" s="1">
        <f t="shared" si="78"/>
        <v>0</v>
      </c>
    </row>
    <row r="573" spans="1:34" x14ac:dyDescent="0.55000000000000004">
      <c r="A573">
        <v>29509888</v>
      </c>
      <c r="B573" s="2">
        <v>0.108885332263467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X573" s="2">
        <f t="shared" si="72"/>
        <v>0.108885332263467</v>
      </c>
      <c r="Y573" s="2">
        <f t="shared" si="73"/>
        <v>0</v>
      </c>
      <c r="Z573" s="2">
        <f>IF(Y573&gt;$W$1,HLOOKUP(Y573,B573:$U$1923,ROW($B$1924)-ROW($A573),FALSE),0)</f>
        <v>0</v>
      </c>
      <c r="AA573" s="2">
        <f t="shared" si="74"/>
        <v>0</v>
      </c>
      <c r="AB573" s="2">
        <f>VLOOKUP(A573,segment1_SB_quantity!$A$2:$B$1922,2,FALSE)</f>
        <v>8</v>
      </c>
      <c r="AC573" s="4">
        <f t="shared" si="79"/>
        <v>0.2019</v>
      </c>
      <c r="AD573">
        <f t="shared" si="75"/>
        <v>0</v>
      </c>
      <c r="AE573">
        <f t="shared" si="80"/>
        <v>0.83166700000000005</v>
      </c>
      <c r="AF573" s="2">
        <f t="shared" si="76"/>
        <v>0</v>
      </c>
      <c r="AG573" s="2">
        <f t="shared" si="77"/>
        <v>0</v>
      </c>
      <c r="AH573" s="1">
        <f t="shared" si="78"/>
        <v>0</v>
      </c>
    </row>
    <row r="574" spans="1:34" x14ac:dyDescent="0.55000000000000004">
      <c r="A574">
        <v>29529981</v>
      </c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4.6364861961300701E-3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X574" s="2">
        <f t="shared" si="72"/>
        <v>4.6364861961300701E-3</v>
      </c>
      <c r="Y574" s="2">
        <f t="shared" si="73"/>
        <v>0</v>
      </c>
      <c r="Z574" s="2">
        <f>IF(Y574&gt;$W$1,HLOOKUP(Y574,B574:$U$1923,ROW($B$1924)-ROW($A574),FALSE),0)</f>
        <v>0</v>
      </c>
      <c r="AA574" s="2">
        <f t="shared" si="74"/>
        <v>0</v>
      </c>
      <c r="AB574" s="2">
        <f>VLOOKUP(A574,segment1_SB_quantity!$A$2:$B$1922,2,FALSE)</f>
        <v>40</v>
      </c>
      <c r="AC574" s="4">
        <f t="shared" si="79"/>
        <v>0.2019</v>
      </c>
      <c r="AD574">
        <f t="shared" si="75"/>
        <v>0</v>
      </c>
      <c r="AE574">
        <f t="shared" si="80"/>
        <v>0.83166700000000005</v>
      </c>
      <c r="AF574" s="2">
        <f t="shared" si="76"/>
        <v>0</v>
      </c>
      <c r="AG574" s="2">
        <f t="shared" si="77"/>
        <v>0</v>
      </c>
      <c r="AH574" s="1">
        <f t="shared" si="78"/>
        <v>0</v>
      </c>
    </row>
    <row r="575" spans="1:34" x14ac:dyDescent="0.55000000000000004">
      <c r="A575">
        <v>29579764</v>
      </c>
      <c r="B575" s="2">
        <v>0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4.3156950259542498E-2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X575" s="2">
        <f t="shared" si="72"/>
        <v>4.3156950259542498E-2</v>
      </c>
      <c r="Y575" s="2">
        <f t="shared" si="73"/>
        <v>0</v>
      </c>
      <c r="Z575" s="2">
        <f>IF(Y575&gt;$W$1,HLOOKUP(Y575,B575:$U$1923,ROW($B$1924)-ROW($A575),FALSE),0)</f>
        <v>0</v>
      </c>
      <c r="AA575" s="2">
        <f t="shared" si="74"/>
        <v>0</v>
      </c>
      <c r="AB575" s="2">
        <f>VLOOKUP(A575,segment1_SB_quantity!$A$2:$B$1922,2,FALSE)</f>
        <v>44</v>
      </c>
      <c r="AC575" s="4">
        <f t="shared" si="79"/>
        <v>0.2019</v>
      </c>
      <c r="AD575">
        <f t="shared" si="75"/>
        <v>0</v>
      </c>
      <c r="AE575">
        <f t="shared" si="80"/>
        <v>0.83166700000000005</v>
      </c>
      <c r="AF575" s="2">
        <f t="shared" si="76"/>
        <v>0</v>
      </c>
      <c r="AG575" s="2">
        <f t="shared" si="77"/>
        <v>0</v>
      </c>
      <c r="AH575" s="1">
        <f t="shared" si="78"/>
        <v>0</v>
      </c>
    </row>
    <row r="576" spans="1:34" x14ac:dyDescent="0.55000000000000004">
      <c r="A576">
        <v>29589795</v>
      </c>
      <c r="B576" s="2">
        <v>0</v>
      </c>
      <c r="C576" s="2">
        <v>0</v>
      </c>
      <c r="D576" s="2">
        <v>0</v>
      </c>
      <c r="E576" s="2">
        <v>0</v>
      </c>
      <c r="F576" s="2">
        <v>0</v>
      </c>
      <c r="G576" s="2">
        <v>0.21074415101056801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X576" s="2">
        <f t="shared" si="72"/>
        <v>0.21074415101056801</v>
      </c>
      <c r="Y576" s="2">
        <f t="shared" si="73"/>
        <v>0</v>
      </c>
      <c r="Z576" s="2">
        <f>IF(Y576&gt;$W$1,HLOOKUP(Y576,B576:$U$1923,ROW($B$1924)-ROW($A576),FALSE),0)</f>
        <v>0</v>
      </c>
      <c r="AA576" s="2">
        <f t="shared" si="74"/>
        <v>0</v>
      </c>
      <c r="AB576" s="2">
        <f>VLOOKUP(A576,segment1_SB_quantity!$A$2:$B$1922,2,FALSE)</f>
        <v>141</v>
      </c>
      <c r="AC576" s="4">
        <f t="shared" si="79"/>
        <v>0.2019</v>
      </c>
      <c r="AD576">
        <f t="shared" si="75"/>
        <v>0</v>
      </c>
      <c r="AE576">
        <f t="shared" si="80"/>
        <v>0.83166700000000005</v>
      </c>
      <c r="AF576" s="2">
        <f t="shared" si="76"/>
        <v>0</v>
      </c>
      <c r="AG576" s="2">
        <f t="shared" si="77"/>
        <v>0</v>
      </c>
      <c r="AH576" s="1">
        <f t="shared" si="78"/>
        <v>0</v>
      </c>
    </row>
    <row r="577" spans="1:34" x14ac:dyDescent="0.55000000000000004">
      <c r="A577">
        <v>29629991</v>
      </c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0.34849051526717501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X577" s="2">
        <f t="shared" si="72"/>
        <v>0.34849051526717501</v>
      </c>
      <c r="Y577" s="2">
        <f t="shared" si="73"/>
        <v>0</v>
      </c>
      <c r="Z577" s="2">
        <f>IF(Y577&gt;$W$1,HLOOKUP(Y577,B577:$U$1923,ROW($B$1924)-ROW($A577),FALSE),0)</f>
        <v>0</v>
      </c>
      <c r="AA577" s="2">
        <f t="shared" si="74"/>
        <v>0</v>
      </c>
      <c r="AB577" s="2">
        <f>VLOOKUP(A577,segment1_SB_quantity!$A$2:$B$1922,2,FALSE)</f>
        <v>20</v>
      </c>
      <c r="AC577" s="4">
        <f t="shared" si="79"/>
        <v>0.2019</v>
      </c>
      <c r="AD577">
        <f t="shared" si="75"/>
        <v>0</v>
      </c>
      <c r="AE577">
        <f t="shared" si="80"/>
        <v>0.83166700000000005</v>
      </c>
      <c r="AF577" s="2">
        <f t="shared" si="76"/>
        <v>0</v>
      </c>
      <c r="AG577" s="2">
        <f t="shared" si="77"/>
        <v>0</v>
      </c>
      <c r="AH577" s="1">
        <f t="shared" si="78"/>
        <v>0</v>
      </c>
    </row>
    <row r="578" spans="1:34" x14ac:dyDescent="0.55000000000000004">
      <c r="A578">
        <v>29639940</v>
      </c>
      <c r="B578" s="2">
        <v>0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3.1914521473436999E-2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X578" s="2">
        <f t="shared" si="72"/>
        <v>3.1914521473436999E-2</v>
      </c>
      <c r="Y578" s="2">
        <f t="shared" si="73"/>
        <v>0</v>
      </c>
      <c r="Z578" s="2">
        <f>IF(Y578&gt;$W$1,HLOOKUP(Y578,B578:$U$1923,ROW($B$1924)-ROW($A578),FALSE),0)</f>
        <v>0</v>
      </c>
      <c r="AA578" s="2">
        <f t="shared" si="74"/>
        <v>0</v>
      </c>
      <c r="AB578" s="2">
        <f>VLOOKUP(A578,segment1_SB_quantity!$A$2:$B$1922,2,FALSE)</f>
        <v>7</v>
      </c>
      <c r="AC578" s="4">
        <f t="shared" si="79"/>
        <v>0.2019</v>
      </c>
      <c r="AD578">
        <f t="shared" si="75"/>
        <v>0</v>
      </c>
      <c r="AE578">
        <f t="shared" si="80"/>
        <v>0.83166700000000005</v>
      </c>
      <c r="AF578" s="2">
        <f t="shared" si="76"/>
        <v>0</v>
      </c>
      <c r="AG578" s="2">
        <f t="shared" si="77"/>
        <v>0</v>
      </c>
      <c r="AH578" s="1">
        <f t="shared" si="78"/>
        <v>0</v>
      </c>
    </row>
    <row r="579" spans="1:34" x14ac:dyDescent="0.55000000000000004">
      <c r="A579">
        <v>29669904</v>
      </c>
      <c r="B579" s="2">
        <v>0</v>
      </c>
      <c r="C579" s="2">
        <v>0</v>
      </c>
      <c r="D579" s="2">
        <v>0.20257992017118701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X579" s="2">
        <f t="shared" ref="X579:X642" si="81">MAX(B579:U579)</f>
        <v>0.20257992017118701</v>
      </c>
      <c r="Y579" s="2">
        <f t="shared" ref="Y579:Y642" si="82">IF(X579&gt;$W$1,X579,0)</f>
        <v>0</v>
      </c>
      <c r="Z579" s="2">
        <f>IF(Y579&gt;$W$1,HLOOKUP(Y579,B579:$U$1923,ROW($B$1924)-ROW($A579),FALSE),0)</f>
        <v>0</v>
      </c>
      <c r="AA579" s="2">
        <f t="shared" ref="AA579:AA642" si="83">IF(Z579&gt;0,HLOOKUP(Z579,$B$1923:$U$1924,2,FALSE),0)</f>
        <v>0</v>
      </c>
      <c r="AB579" s="2">
        <f>VLOOKUP(A579,segment1_SB_quantity!$A$2:$B$1922,2,FALSE)</f>
        <v>2</v>
      </c>
      <c r="AC579" s="4">
        <f t="shared" si="79"/>
        <v>0.2019</v>
      </c>
      <c r="AD579">
        <f t="shared" ref="AD579:AD642" si="84">IF(AA579&gt;0,AB579*AC579,0)</f>
        <v>0</v>
      </c>
      <c r="AE579">
        <f t="shared" si="80"/>
        <v>0.83166700000000005</v>
      </c>
      <c r="AF579" s="2">
        <f t="shared" ref="AF579:AF642" si="85">AD579*AE579</f>
        <v>0</v>
      </c>
      <c r="AG579" s="2">
        <f t="shared" ref="AG579:AG642" si="86">AA579*AE579*AD579</f>
        <v>0</v>
      </c>
      <c r="AH579" s="1">
        <f t="shared" ref="AH579:AH642" si="87">IF(AG579&gt;0,AF579/AG579,0)</f>
        <v>0</v>
      </c>
    </row>
    <row r="580" spans="1:34" x14ac:dyDescent="0.55000000000000004">
      <c r="A580">
        <v>29989562</v>
      </c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2">
        <v>0.38792306886986599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X580" s="2">
        <f t="shared" si="81"/>
        <v>0.38792306886986599</v>
      </c>
      <c r="Y580" s="2">
        <f t="shared" si="82"/>
        <v>0</v>
      </c>
      <c r="Z580" s="2">
        <f>IF(Y580&gt;$W$1,HLOOKUP(Y580,B580:$U$1923,ROW($B$1924)-ROW($A580),FALSE),0)</f>
        <v>0</v>
      </c>
      <c r="AA580" s="2">
        <f t="shared" si="83"/>
        <v>0</v>
      </c>
      <c r="AB580" s="2">
        <f>VLOOKUP(A580,segment1_SB_quantity!$A$2:$B$1922,2,FALSE)</f>
        <v>81</v>
      </c>
      <c r="AC580" s="4">
        <f t="shared" ref="AC580:AC643" si="88">AC579</f>
        <v>0.2019</v>
      </c>
      <c r="AD580">
        <f t="shared" si="84"/>
        <v>0</v>
      </c>
      <c r="AE580">
        <f t="shared" ref="AE580:AE643" si="89">AE579</f>
        <v>0.83166700000000005</v>
      </c>
      <c r="AF580" s="2">
        <f t="shared" si="85"/>
        <v>0</v>
      </c>
      <c r="AG580" s="2">
        <f t="shared" si="86"/>
        <v>0</v>
      </c>
      <c r="AH580" s="1">
        <f t="shared" si="87"/>
        <v>0</v>
      </c>
    </row>
    <row r="581" spans="1:34" x14ac:dyDescent="0.55000000000000004">
      <c r="A581">
        <v>30019658</v>
      </c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5.52964823730785E-2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X581" s="2">
        <f t="shared" si="81"/>
        <v>5.52964823730785E-2</v>
      </c>
      <c r="Y581" s="2">
        <f t="shared" si="82"/>
        <v>0</v>
      </c>
      <c r="Z581" s="2">
        <f>IF(Y581&gt;$W$1,HLOOKUP(Y581,B581:$U$1923,ROW($B$1924)-ROW($A581),FALSE),0)</f>
        <v>0</v>
      </c>
      <c r="AA581" s="2">
        <f t="shared" si="83"/>
        <v>0</v>
      </c>
      <c r="AB581" s="2">
        <f>VLOOKUP(A581,segment1_SB_quantity!$A$2:$B$1922,2,FALSE)</f>
        <v>887</v>
      </c>
      <c r="AC581" s="4">
        <f t="shared" si="88"/>
        <v>0.2019</v>
      </c>
      <c r="AD581">
        <f t="shared" si="84"/>
        <v>0</v>
      </c>
      <c r="AE581">
        <f t="shared" si="89"/>
        <v>0.83166700000000005</v>
      </c>
      <c r="AF581" s="2">
        <f t="shared" si="85"/>
        <v>0</v>
      </c>
      <c r="AG581" s="2">
        <f t="shared" si="86"/>
        <v>0</v>
      </c>
      <c r="AH581" s="1">
        <f t="shared" si="87"/>
        <v>0</v>
      </c>
    </row>
    <row r="582" spans="1:34" x14ac:dyDescent="0.55000000000000004">
      <c r="A582">
        <v>30029935</v>
      </c>
      <c r="B582" s="2">
        <v>0</v>
      </c>
      <c r="C582" s="2">
        <v>0</v>
      </c>
      <c r="D582" s="2">
        <v>0</v>
      </c>
      <c r="E582" s="2">
        <v>0</v>
      </c>
      <c r="F582" s="2">
        <v>3.2023778829767799E-2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X582" s="2">
        <f t="shared" si="81"/>
        <v>3.2023778829767799E-2</v>
      </c>
      <c r="Y582" s="2">
        <f t="shared" si="82"/>
        <v>0</v>
      </c>
      <c r="Z582" s="2">
        <f>IF(Y582&gt;$W$1,HLOOKUP(Y582,B582:$U$1923,ROW($B$1924)-ROW($A582),FALSE),0)</f>
        <v>0</v>
      </c>
      <c r="AA582" s="2">
        <f t="shared" si="83"/>
        <v>0</v>
      </c>
      <c r="AB582" s="2">
        <f>VLOOKUP(A582,segment1_SB_quantity!$A$2:$B$1922,2,FALSE)</f>
        <v>9</v>
      </c>
      <c r="AC582" s="4">
        <f t="shared" si="88"/>
        <v>0.2019</v>
      </c>
      <c r="AD582">
        <f t="shared" si="84"/>
        <v>0</v>
      </c>
      <c r="AE582">
        <f t="shared" si="89"/>
        <v>0.83166700000000005</v>
      </c>
      <c r="AF582" s="2">
        <f t="shared" si="85"/>
        <v>0</v>
      </c>
      <c r="AG582" s="2">
        <f t="shared" si="86"/>
        <v>0</v>
      </c>
      <c r="AH582" s="1">
        <f t="shared" si="87"/>
        <v>0</v>
      </c>
    </row>
    <row r="583" spans="1:34" x14ac:dyDescent="0.55000000000000004">
      <c r="A583">
        <v>30039913</v>
      </c>
      <c r="B583" s="2">
        <v>0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0.48308110728354398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X583" s="2">
        <f t="shared" si="81"/>
        <v>0.48308110728354398</v>
      </c>
      <c r="Y583" s="2">
        <f t="shared" si="82"/>
        <v>0</v>
      </c>
      <c r="Z583" s="2">
        <f>IF(Y583&gt;$W$1,HLOOKUP(Y583,B583:$U$1923,ROW($B$1924)-ROW($A583),FALSE),0)</f>
        <v>0</v>
      </c>
      <c r="AA583" s="2">
        <f t="shared" si="83"/>
        <v>0</v>
      </c>
      <c r="AB583" s="2">
        <f>VLOOKUP(A583,segment1_SB_quantity!$A$2:$B$1922,2,FALSE)</f>
        <v>6</v>
      </c>
      <c r="AC583" s="4">
        <f t="shared" si="88"/>
        <v>0.2019</v>
      </c>
      <c r="AD583">
        <f t="shared" si="84"/>
        <v>0</v>
      </c>
      <c r="AE583">
        <f t="shared" si="89"/>
        <v>0.83166700000000005</v>
      </c>
      <c r="AF583" s="2">
        <f t="shared" si="85"/>
        <v>0</v>
      </c>
      <c r="AG583" s="2">
        <f t="shared" si="86"/>
        <v>0</v>
      </c>
      <c r="AH583" s="1">
        <f t="shared" si="87"/>
        <v>0</v>
      </c>
    </row>
    <row r="584" spans="1:34" x14ac:dyDescent="0.55000000000000004">
      <c r="A584">
        <v>30039992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2">
        <v>4.7289868388369601E-3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X584" s="2">
        <f t="shared" si="81"/>
        <v>4.7289868388369601E-3</v>
      </c>
      <c r="Y584" s="2">
        <f t="shared" si="82"/>
        <v>0</v>
      </c>
      <c r="Z584" s="2">
        <f>IF(Y584&gt;$W$1,HLOOKUP(Y584,B584:$U$1923,ROW($B$1924)-ROW($A584),FALSE),0)</f>
        <v>0</v>
      </c>
      <c r="AA584" s="2">
        <f t="shared" si="83"/>
        <v>0</v>
      </c>
      <c r="AB584" s="2">
        <f>VLOOKUP(A584,segment1_SB_quantity!$A$2:$B$1922,2,FALSE)</f>
        <v>9</v>
      </c>
      <c r="AC584" s="4">
        <f t="shared" si="88"/>
        <v>0.2019</v>
      </c>
      <c r="AD584">
        <f t="shared" si="84"/>
        <v>0</v>
      </c>
      <c r="AE584">
        <f t="shared" si="89"/>
        <v>0.83166700000000005</v>
      </c>
      <c r="AF584" s="2">
        <f t="shared" si="85"/>
        <v>0</v>
      </c>
      <c r="AG584" s="2">
        <f t="shared" si="86"/>
        <v>0</v>
      </c>
      <c r="AH584" s="1">
        <f t="shared" si="87"/>
        <v>0</v>
      </c>
    </row>
    <row r="585" spans="1:34" x14ac:dyDescent="0.55000000000000004">
      <c r="A585">
        <v>30049971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1.43926306877371E-2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X585" s="2">
        <f t="shared" si="81"/>
        <v>1.43926306877371E-2</v>
      </c>
      <c r="Y585" s="2">
        <f t="shared" si="82"/>
        <v>0</v>
      </c>
      <c r="Z585" s="2">
        <f>IF(Y585&gt;$W$1,HLOOKUP(Y585,B585:$U$1923,ROW($B$1924)-ROW($A585),FALSE),0)</f>
        <v>0</v>
      </c>
      <c r="AA585" s="2">
        <f t="shared" si="83"/>
        <v>0</v>
      </c>
      <c r="AB585" s="2">
        <f>VLOOKUP(A585,segment1_SB_quantity!$A$2:$B$1922,2,FALSE)</f>
        <v>5</v>
      </c>
      <c r="AC585" s="4">
        <f t="shared" si="88"/>
        <v>0.2019</v>
      </c>
      <c r="AD585">
        <f t="shared" si="84"/>
        <v>0</v>
      </c>
      <c r="AE585">
        <f t="shared" si="89"/>
        <v>0.83166700000000005</v>
      </c>
      <c r="AF585" s="2">
        <f t="shared" si="85"/>
        <v>0</v>
      </c>
      <c r="AG585" s="2">
        <f t="shared" si="86"/>
        <v>0</v>
      </c>
      <c r="AH585" s="1">
        <f t="shared" si="87"/>
        <v>0</v>
      </c>
    </row>
    <row r="586" spans="1:34" x14ac:dyDescent="0.55000000000000004">
      <c r="A586">
        <v>30189723</v>
      </c>
      <c r="B586" s="2">
        <v>0.10762917731386699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X586" s="2">
        <f t="shared" si="81"/>
        <v>0.10762917731386699</v>
      </c>
      <c r="Y586" s="2">
        <f t="shared" si="82"/>
        <v>0</v>
      </c>
      <c r="Z586" s="2">
        <f>IF(Y586&gt;$W$1,HLOOKUP(Y586,B586:$U$1923,ROW($B$1924)-ROW($A586),FALSE),0)</f>
        <v>0</v>
      </c>
      <c r="AA586" s="2">
        <f t="shared" si="83"/>
        <v>0</v>
      </c>
      <c r="AB586" s="2">
        <f>VLOOKUP(A586,segment1_SB_quantity!$A$2:$B$1922,2,FALSE)</f>
        <v>1</v>
      </c>
      <c r="AC586" s="4">
        <f t="shared" si="88"/>
        <v>0.2019</v>
      </c>
      <c r="AD586">
        <f t="shared" si="84"/>
        <v>0</v>
      </c>
      <c r="AE586">
        <f t="shared" si="89"/>
        <v>0.83166700000000005</v>
      </c>
      <c r="AF586" s="2">
        <f t="shared" si="85"/>
        <v>0</v>
      </c>
      <c r="AG586" s="2">
        <f t="shared" si="86"/>
        <v>0</v>
      </c>
      <c r="AH586" s="1">
        <f t="shared" si="87"/>
        <v>0</v>
      </c>
    </row>
    <row r="587" spans="1:34" x14ac:dyDescent="0.55000000000000004">
      <c r="A587">
        <v>30199820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7.6152167514368799E-6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X587" s="2">
        <f t="shared" si="81"/>
        <v>7.6152167514368799E-6</v>
      </c>
      <c r="Y587" s="2">
        <f t="shared" si="82"/>
        <v>0</v>
      </c>
      <c r="Z587" s="2">
        <f>IF(Y587&gt;$W$1,HLOOKUP(Y587,B587:$U$1923,ROW($B$1924)-ROW($A587),FALSE),0)</f>
        <v>0</v>
      </c>
      <c r="AA587" s="2">
        <f t="shared" si="83"/>
        <v>0</v>
      </c>
      <c r="AB587" s="2">
        <f>VLOOKUP(A587,segment1_SB_quantity!$A$2:$B$1922,2,FALSE)</f>
        <v>65</v>
      </c>
      <c r="AC587" s="4">
        <f t="shared" si="88"/>
        <v>0.2019</v>
      </c>
      <c r="AD587">
        <f t="shared" si="84"/>
        <v>0</v>
      </c>
      <c r="AE587">
        <f t="shared" si="89"/>
        <v>0.83166700000000005</v>
      </c>
      <c r="AF587" s="2">
        <f t="shared" si="85"/>
        <v>0</v>
      </c>
      <c r="AG587" s="2">
        <f t="shared" si="86"/>
        <v>0</v>
      </c>
      <c r="AH587" s="1">
        <f t="shared" si="87"/>
        <v>0</v>
      </c>
    </row>
    <row r="588" spans="1:34" x14ac:dyDescent="0.55000000000000004">
      <c r="A588">
        <v>30219921</v>
      </c>
      <c r="B588" s="2">
        <v>0</v>
      </c>
      <c r="C588" s="2">
        <v>0</v>
      </c>
      <c r="D588" s="2">
        <v>0</v>
      </c>
      <c r="E588" s="2">
        <v>0</v>
      </c>
      <c r="F588" s="2">
        <v>0</v>
      </c>
      <c r="G588" s="2">
        <v>1.59288445732784E-3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X588" s="2">
        <f t="shared" si="81"/>
        <v>1.59288445732784E-3</v>
      </c>
      <c r="Y588" s="2">
        <f t="shared" si="82"/>
        <v>0</v>
      </c>
      <c r="Z588" s="2">
        <f>IF(Y588&gt;$W$1,HLOOKUP(Y588,B588:$U$1923,ROW($B$1924)-ROW($A588),FALSE),0)</f>
        <v>0</v>
      </c>
      <c r="AA588" s="2">
        <f t="shared" si="83"/>
        <v>0</v>
      </c>
      <c r="AB588" s="2">
        <f>VLOOKUP(A588,segment1_SB_quantity!$A$2:$B$1922,2,FALSE)</f>
        <v>33</v>
      </c>
      <c r="AC588" s="4">
        <f t="shared" si="88"/>
        <v>0.2019</v>
      </c>
      <c r="AD588">
        <f t="shared" si="84"/>
        <v>0</v>
      </c>
      <c r="AE588">
        <f t="shared" si="89"/>
        <v>0.83166700000000005</v>
      </c>
      <c r="AF588" s="2">
        <f t="shared" si="85"/>
        <v>0</v>
      </c>
      <c r="AG588" s="2">
        <f t="shared" si="86"/>
        <v>0</v>
      </c>
      <c r="AH588" s="1">
        <f t="shared" si="87"/>
        <v>0</v>
      </c>
    </row>
    <row r="589" spans="1:34" x14ac:dyDescent="0.55000000000000004">
      <c r="A589">
        <v>30249998</v>
      </c>
      <c r="B589" s="2">
        <v>0</v>
      </c>
      <c r="C589" s="2">
        <v>0</v>
      </c>
      <c r="D589" s="2">
        <v>0</v>
      </c>
      <c r="E589" s="2">
        <v>0</v>
      </c>
      <c r="F589" s="2">
        <v>0</v>
      </c>
      <c r="G589" s="2">
        <v>3.3734262801899E-3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X589" s="2">
        <f t="shared" si="81"/>
        <v>3.3734262801899E-3</v>
      </c>
      <c r="Y589" s="2">
        <f t="shared" si="82"/>
        <v>0</v>
      </c>
      <c r="Z589" s="2">
        <f>IF(Y589&gt;$W$1,HLOOKUP(Y589,B589:$U$1923,ROW($B$1924)-ROW($A589),FALSE),0)</f>
        <v>0</v>
      </c>
      <c r="AA589" s="2">
        <f t="shared" si="83"/>
        <v>0</v>
      </c>
      <c r="AB589" s="2">
        <f>VLOOKUP(A589,segment1_SB_quantity!$A$2:$B$1922,2,FALSE)</f>
        <v>29</v>
      </c>
      <c r="AC589" s="4">
        <f t="shared" si="88"/>
        <v>0.2019</v>
      </c>
      <c r="AD589">
        <f t="shared" si="84"/>
        <v>0</v>
      </c>
      <c r="AE589">
        <f t="shared" si="89"/>
        <v>0.83166700000000005</v>
      </c>
      <c r="AF589" s="2">
        <f t="shared" si="85"/>
        <v>0</v>
      </c>
      <c r="AG589" s="2">
        <f t="shared" si="86"/>
        <v>0</v>
      </c>
      <c r="AH589" s="1">
        <f t="shared" si="87"/>
        <v>0</v>
      </c>
    </row>
    <row r="590" spans="1:34" x14ac:dyDescent="0.55000000000000004">
      <c r="A590">
        <v>30259801</v>
      </c>
      <c r="B590" s="2">
        <v>0.10591115632135401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X590" s="2">
        <f t="shared" si="81"/>
        <v>0.10591115632135401</v>
      </c>
      <c r="Y590" s="2">
        <f t="shared" si="82"/>
        <v>0</v>
      </c>
      <c r="Z590" s="2">
        <f>IF(Y590&gt;$W$1,HLOOKUP(Y590,B590:$U$1923,ROW($B$1924)-ROW($A590),FALSE),0)</f>
        <v>0</v>
      </c>
      <c r="AA590" s="2">
        <f t="shared" si="83"/>
        <v>0</v>
      </c>
      <c r="AB590" s="2">
        <f>VLOOKUP(A590,segment1_SB_quantity!$A$2:$B$1922,2,FALSE)</f>
        <v>80</v>
      </c>
      <c r="AC590" s="4">
        <f t="shared" si="88"/>
        <v>0.2019</v>
      </c>
      <c r="AD590">
        <f t="shared" si="84"/>
        <v>0</v>
      </c>
      <c r="AE590">
        <f t="shared" si="89"/>
        <v>0.83166700000000005</v>
      </c>
      <c r="AF590" s="2">
        <f t="shared" si="85"/>
        <v>0</v>
      </c>
      <c r="AG590" s="2">
        <f t="shared" si="86"/>
        <v>0</v>
      </c>
      <c r="AH590" s="1">
        <f t="shared" si="87"/>
        <v>0</v>
      </c>
    </row>
    <row r="591" spans="1:34" x14ac:dyDescent="0.55000000000000004">
      <c r="A591">
        <v>30329982</v>
      </c>
      <c r="B591" s="2">
        <v>9.1591851622750797E-2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X591" s="2">
        <f t="shared" si="81"/>
        <v>9.1591851622750797E-2</v>
      </c>
      <c r="Y591" s="2">
        <f t="shared" si="82"/>
        <v>0</v>
      </c>
      <c r="Z591" s="2">
        <f>IF(Y591&gt;$W$1,HLOOKUP(Y591,B591:$U$1923,ROW($B$1924)-ROW($A591),FALSE),0)</f>
        <v>0</v>
      </c>
      <c r="AA591" s="2">
        <f t="shared" si="83"/>
        <v>0</v>
      </c>
      <c r="AB591" s="2">
        <f>VLOOKUP(A591,segment1_SB_quantity!$A$2:$B$1922,2,FALSE)</f>
        <v>18</v>
      </c>
      <c r="AC591" s="4">
        <f t="shared" si="88"/>
        <v>0.2019</v>
      </c>
      <c r="AD591">
        <f t="shared" si="84"/>
        <v>0</v>
      </c>
      <c r="AE591">
        <f t="shared" si="89"/>
        <v>0.83166700000000005</v>
      </c>
      <c r="AF591" s="2">
        <f t="shared" si="85"/>
        <v>0</v>
      </c>
      <c r="AG591" s="2">
        <f t="shared" si="86"/>
        <v>0</v>
      </c>
      <c r="AH591" s="1">
        <f t="shared" si="87"/>
        <v>0</v>
      </c>
    </row>
    <row r="592" spans="1:34" x14ac:dyDescent="0.55000000000000004">
      <c r="A592">
        <v>30349833</v>
      </c>
      <c r="B592" s="2">
        <v>0</v>
      </c>
      <c r="C592" s="2">
        <v>0</v>
      </c>
      <c r="D592" s="2">
        <v>0</v>
      </c>
      <c r="E592" s="2">
        <v>0</v>
      </c>
      <c r="F592" s="2">
        <v>0</v>
      </c>
      <c r="G592" s="2">
        <v>4.3822135752128297E-5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X592" s="2">
        <f t="shared" si="81"/>
        <v>4.3822135752128297E-5</v>
      </c>
      <c r="Y592" s="2">
        <f t="shared" si="82"/>
        <v>0</v>
      </c>
      <c r="Z592" s="2">
        <f>IF(Y592&gt;$W$1,HLOOKUP(Y592,B592:$U$1923,ROW($B$1924)-ROW($A592),FALSE),0)</f>
        <v>0</v>
      </c>
      <c r="AA592" s="2">
        <f t="shared" si="83"/>
        <v>0</v>
      </c>
      <c r="AB592" s="2">
        <f>VLOOKUP(A592,segment1_SB_quantity!$A$2:$B$1922,2,FALSE)</f>
        <v>47</v>
      </c>
      <c r="AC592" s="4">
        <f t="shared" si="88"/>
        <v>0.2019</v>
      </c>
      <c r="AD592">
        <f t="shared" si="84"/>
        <v>0</v>
      </c>
      <c r="AE592">
        <f t="shared" si="89"/>
        <v>0.83166700000000005</v>
      </c>
      <c r="AF592" s="2">
        <f t="shared" si="85"/>
        <v>0</v>
      </c>
      <c r="AG592" s="2">
        <f t="shared" si="86"/>
        <v>0</v>
      </c>
      <c r="AH592" s="1">
        <f t="shared" si="87"/>
        <v>0</v>
      </c>
    </row>
    <row r="593" spans="1:34" x14ac:dyDescent="0.55000000000000004">
      <c r="A593">
        <v>30409918</v>
      </c>
      <c r="B593" s="2">
        <v>0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0.52224137761474898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X593" s="2">
        <f t="shared" si="81"/>
        <v>0.52224137761474898</v>
      </c>
      <c r="Y593" s="2">
        <f t="shared" si="82"/>
        <v>0.52224137761474898</v>
      </c>
      <c r="Z593" s="2" t="str">
        <f>IF(Y593&gt;$W$1,HLOOKUP(Y593,B593:$U$1923,ROW($B$1924)-ROW($A593),FALSE),0)</f>
        <v>P_OL11</v>
      </c>
      <c r="AA593" s="2">
        <f t="shared" si="83"/>
        <v>0.52499999999999991</v>
      </c>
      <c r="AB593" s="2">
        <f>VLOOKUP(A593,segment1_SB_quantity!$A$2:$B$1922,2,FALSE)</f>
        <v>20</v>
      </c>
      <c r="AC593" s="4">
        <f t="shared" si="88"/>
        <v>0.2019</v>
      </c>
      <c r="AD593">
        <f t="shared" si="84"/>
        <v>4.0380000000000003</v>
      </c>
      <c r="AE593">
        <f t="shared" si="89"/>
        <v>0.83166700000000005</v>
      </c>
      <c r="AF593" s="2">
        <f t="shared" si="85"/>
        <v>3.3582713460000004</v>
      </c>
      <c r="AG593" s="2">
        <f t="shared" si="86"/>
        <v>1.7630924566499999</v>
      </c>
      <c r="AH593" s="1">
        <f t="shared" si="87"/>
        <v>1.9047619047619051</v>
      </c>
    </row>
    <row r="594" spans="1:34" x14ac:dyDescent="0.55000000000000004">
      <c r="A594">
        <v>30429758</v>
      </c>
      <c r="B594" s="2">
        <v>0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3.1075504675570197E-4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X594" s="2">
        <f t="shared" si="81"/>
        <v>3.1075504675570197E-4</v>
      </c>
      <c r="Y594" s="2">
        <f t="shared" si="82"/>
        <v>0</v>
      </c>
      <c r="Z594" s="2">
        <f>IF(Y594&gt;$W$1,HLOOKUP(Y594,B594:$U$1923,ROW($B$1924)-ROW($A594),FALSE),0)</f>
        <v>0</v>
      </c>
      <c r="AA594" s="2">
        <f t="shared" si="83"/>
        <v>0</v>
      </c>
      <c r="AB594" s="2">
        <f>VLOOKUP(A594,segment1_SB_quantity!$A$2:$B$1922,2,FALSE)</f>
        <v>3</v>
      </c>
      <c r="AC594" s="4">
        <f t="shared" si="88"/>
        <v>0.2019</v>
      </c>
      <c r="AD594">
        <f t="shared" si="84"/>
        <v>0</v>
      </c>
      <c r="AE594">
        <f t="shared" si="89"/>
        <v>0.83166700000000005</v>
      </c>
      <c r="AF594" s="2">
        <f t="shared" si="85"/>
        <v>0</v>
      </c>
      <c r="AG594" s="2">
        <f t="shared" si="86"/>
        <v>0</v>
      </c>
      <c r="AH594" s="1">
        <f t="shared" si="87"/>
        <v>0</v>
      </c>
    </row>
    <row r="595" spans="1:34" x14ac:dyDescent="0.55000000000000004">
      <c r="A595">
        <v>30469807</v>
      </c>
      <c r="B595" s="2">
        <v>0</v>
      </c>
      <c r="C595" s="2">
        <v>2.9554506557090299E-2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X595" s="2">
        <f t="shared" si="81"/>
        <v>2.9554506557090299E-2</v>
      </c>
      <c r="Y595" s="2">
        <f t="shared" si="82"/>
        <v>0</v>
      </c>
      <c r="Z595" s="2">
        <f>IF(Y595&gt;$W$1,HLOOKUP(Y595,B595:$U$1923,ROW($B$1924)-ROW($A595),FALSE),0)</f>
        <v>0</v>
      </c>
      <c r="AA595" s="2">
        <f t="shared" si="83"/>
        <v>0</v>
      </c>
      <c r="AB595" s="2">
        <f>VLOOKUP(A595,segment1_SB_quantity!$A$2:$B$1922,2,FALSE)</f>
        <v>72</v>
      </c>
      <c r="AC595" s="4">
        <f t="shared" si="88"/>
        <v>0.2019</v>
      </c>
      <c r="AD595">
        <f t="shared" si="84"/>
        <v>0</v>
      </c>
      <c r="AE595">
        <f t="shared" si="89"/>
        <v>0.83166700000000005</v>
      </c>
      <c r="AF595" s="2">
        <f t="shared" si="85"/>
        <v>0</v>
      </c>
      <c r="AG595" s="2">
        <f t="shared" si="86"/>
        <v>0</v>
      </c>
      <c r="AH595" s="1">
        <f t="shared" si="87"/>
        <v>0</v>
      </c>
    </row>
    <row r="596" spans="1:34" x14ac:dyDescent="0.55000000000000004">
      <c r="A596">
        <v>30599986</v>
      </c>
      <c r="B596" s="2">
        <v>0.12838830146787999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X596" s="2">
        <f t="shared" si="81"/>
        <v>0.12838830146787999</v>
      </c>
      <c r="Y596" s="2">
        <f t="shared" si="82"/>
        <v>0</v>
      </c>
      <c r="Z596" s="2">
        <f>IF(Y596&gt;$W$1,HLOOKUP(Y596,B596:$U$1923,ROW($B$1924)-ROW($A596),FALSE),0)</f>
        <v>0</v>
      </c>
      <c r="AA596" s="2">
        <f t="shared" si="83"/>
        <v>0</v>
      </c>
      <c r="AB596" s="2">
        <f>VLOOKUP(A596,segment1_SB_quantity!$A$2:$B$1922,2,FALSE)</f>
        <v>3</v>
      </c>
      <c r="AC596" s="4">
        <f t="shared" si="88"/>
        <v>0.2019</v>
      </c>
      <c r="AD596">
        <f t="shared" si="84"/>
        <v>0</v>
      </c>
      <c r="AE596">
        <f t="shared" si="89"/>
        <v>0.83166700000000005</v>
      </c>
      <c r="AF596" s="2">
        <f t="shared" si="85"/>
        <v>0</v>
      </c>
      <c r="AG596" s="2">
        <f t="shared" si="86"/>
        <v>0</v>
      </c>
      <c r="AH596" s="1">
        <f t="shared" si="87"/>
        <v>0</v>
      </c>
    </row>
    <row r="597" spans="1:34" x14ac:dyDescent="0.55000000000000004">
      <c r="A597">
        <v>30669825</v>
      </c>
      <c r="B597" s="2">
        <v>3.4929747830653998E-4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X597" s="2">
        <f t="shared" si="81"/>
        <v>3.4929747830653998E-4</v>
      </c>
      <c r="Y597" s="2">
        <f t="shared" si="82"/>
        <v>0</v>
      </c>
      <c r="Z597" s="2">
        <f>IF(Y597&gt;$W$1,HLOOKUP(Y597,B597:$U$1923,ROW($B$1924)-ROW($A597),FALSE),0)</f>
        <v>0</v>
      </c>
      <c r="AA597" s="2">
        <f t="shared" si="83"/>
        <v>0</v>
      </c>
      <c r="AB597" s="2">
        <f>VLOOKUP(A597,segment1_SB_quantity!$A$2:$B$1922,2,FALSE)</f>
        <v>5</v>
      </c>
      <c r="AC597" s="4">
        <f t="shared" si="88"/>
        <v>0.2019</v>
      </c>
      <c r="AD597">
        <f t="shared" si="84"/>
        <v>0</v>
      </c>
      <c r="AE597">
        <f t="shared" si="89"/>
        <v>0.83166700000000005</v>
      </c>
      <c r="AF597" s="2">
        <f t="shared" si="85"/>
        <v>0</v>
      </c>
      <c r="AG597" s="2">
        <f t="shared" si="86"/>
        <v>0</v>
      </c>
      <c r="AH597" s="1">
        <f t="shared" si="87"/>
        <v>0</v>
      </c>
    </row>
    <row r="598" spans="1:34" x14ac:dyDescent="0.55000000000000004">
      <c r="A598">
        <v>30699691</v>
      </c>
      <c r="B598" s="2">
        <v>0</v>
      </c>
      <c r="C598" s="2">
        <v>0</v>
      </c>
      <c r="D598" s="2">
        <v>0</v>
      </c>
      <c r="E598" s="2">
        <v>0</v>
      </c>
      <c r="F598" s="2">
        <v>0</v>
      </c>
      <c r="G598" s="2">
        <v>5.0780675272901598E-3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X598" s="2">
        <f t="shared" si="81"/>
        <v>5.0780675272901598E-3</v>
      </c>
      <c r="Y598" s="2">
        <f t="shared" si="82"/>
        <v>0</v>
      </c>
      <c r="Z598" s="2">
        <f>IF(Y598&gt;$W$1,HLOOKUP(Y598,B598:$U$1923,ROW($B$1924)-ROW($A598),FALSE),0)</f>
        <v>0</v>
      </c>
      <c r="AA598" s="2">
        <f t="shared" si="83"/>
        <v>0</v>
      </c>
      <c r="AB598" s="2">
        <f>VLOOKUP(A598,segment1_SB_quantity!$A$2:$B$1922,2,FALSE)</f>
        <v>414</v>
      </c>
      <c r="AC598" s="4">
        <f t="shared" si="88"/>
        <v>0.2019</v>
      </c>
      <c r="AD598">
        <f t="shared" si="84"/>
        <v>0</v>
      </c>
      <c r="AE598">
        <f t="shared" si="89"/>
        <v>0.83166700000000005</v>
      </c>
      <c r="AF598" s="2">
        <f t="shared" si="85"/>
        <v>0</v>
      </c>
      <c r="AG598" s="2">
        <f t="shared" si="86"/>
        <v>0</v>
      </c>
      <c r="AH598" s="1">
        <f t="shared" si="87"/>
        <v>0</v>
      </c>
    </row>
    <row r="599" spans="1:34" x14ac:dyDescent="0.55000000000000004">
      <c r="A599">
        <v>30789991</v>
      </c>
      <c r="B599" s="2">
        <v>7.1166188936864896E-2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X599" s="2">
        <f t="shared" si="81"/>
        <v>7.1166188936864896E-2</v>
      </c>
      <c r="Y599" s="2">
        <f t="shared" si="82"/>
        <v>0</v>
      </c>
      <c r="Z599" s="2">
        <f>IF(Y599&gt;$W$1,HLOOKUP(Y599,B599:$U$1923,ROW($B$1924)-ROW($A599),FALSE),0)</f>
        <v>0</v>
      </c>
      <c r="AA599" s="2">
        <f t="shared" si="83"/>
        <v>0</v>
      </c>
      <c r="AB599" s="2">
        <f>VLOOKUP(A599,segment1_SB_quantity!$A$2:$B$1922,2,FALSE)</f>
        <v>1</v>
      </c>
      <c r="AC599" s="4">
        <f t="shared" si="88"/>
        <v>0.2019</v>
      </c>
      <c r="AD599">
        <f t="shared" si="84"/>
        <v>0</v>
      </c>
      <c r="AE599">
        <f t="shared" si="89"/>
        <v>0.83166700000000005</v>
      </c>
      <c r="AF599" s="2">
        <f t="shared" si="85"/>
        <v>0</v>
      </c>
      <c r="AG599" s="2">
        <f t="shared" si="86"/>
        <v>0</v>
      </c>
      <c r="AH599" s="1">
        <f t="shared" si="87"/>
        <v>0</v>
      </c>
    </row>
    <row r="600" spans="1:34" x14ac:dyDescent="0.55000000000000004">
      <c r="A600">
        <v>30919566</v>
      </c>
      <c r="B600" s="2">
        <v>0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0.177756580207203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X600" s="2">
        <f t="shared" si="81"/>
        <v>0.177756580207203</v>
      </c>
      <c r="Y600" s="2">
        <f t="shared" si="82"/>
        <v>0</v>
      </c>
      <c r="Z600" s="2">
        <f>IF(Y600&gt;$W$1,HLOOKUP(Y600,B600:$U$1923,ROW($B$1924)-ROW($A600),FALSE),0)</f>
        <v>0</v>
      </c>
      <c r="AA600" s="2">
        <f t="shared" si="83"/>
        <v>0</v>
      </c>
      <c r="AB600" s="2">
        <f>VLOOKUP(A600,segment1_SB_quantity!$A$2:$B$1922,2,FALSE)</f>
        <v>2</v>
      </c>
      <c r="AC600" s="4">
        <f t="shared" si="88"/>
        <v>0.2019</v>
      </c>
      <c r="AD600">
        <f t="shared" si="84"/>
        <v>0</v>
      </c>
      <c r="AE600">
        <f t="shared" si="89"/>
        <v>0.83166700000000005</v>
      </c>
      <c r="AF600" s="2">
        <f t="shared" si="85"/>
        <v>0</v>
      </c>
      <c r="AG600" s="2">
        <f t="shared" si="86"/>
        <v>0</v>
      </c>
      <c r="AH600" s="1">
        <f t="shared" si="87"/>
        <v>0</v>
      </c>
    </row>
    <row r="601" spans="1:34" x14ac:dyDescent="0.55000000000000004">
      <c r="A601">
        <v>31009864</v>
      </c>
      <c r="B601" s="2">
        <v>3.5018680483348698E-2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X601" s="2">
        <f t="shared" si="81"/>
        <v>3.5018680483348698E-2</v>
      </c>
      <c r="Y601" s="2">
        <f t="shared" si="82"/>
        <v>0</v>
      </c>
      <c r="Z601" s="2">
        <f>IF(Y601&gt;$W$1,HLOOKUP(Y601,B601:$U$1923,ROW($B$1924)-ROW($A601),FALSE),0)</f>
        <v>0</v>
      </c>
      <c r="AA601" s="2">
        <f t="shared" si="83"/>
        <v>0</v>
      </c>
      <c r="AB601" s="2">
        <f>VLOOKUP(A601,segment1_SB_quantity!$A$2:$B$1922,2,FALSE)</f>
        <v>3</v>
      </c>
      <c r="AC601" s="4">
        <f t="shared" si="88"/>
        <v>0.2019</v>
      </c>
      <c r="AD601">
        <f t="shared" si="84"/>
        <v>0</v>
      </c>
      <c r="AE601">
        <f t="shared" si="89"/>
        <v>0.83166700000000005</v>
      </c>
      <c r="AF601" s="2">
        <f t="shared" si="85"/>
        <v>0</v>
      </c>
      <c r="AG601" s="2">
        <f t="shared" si="86"/>
        <v>0</v>
      </c>
      <c r="AH601" s="1">
        <f t="shared" si="87"/>
        <v>0</v>
      </c>
    </row>
    <row r="602" spans="1:34" x14ac:dyDescent="0.55000000000000004">
      <c r="A602">
        <v>31079522</v>
      </c>
      <c r="B602" s="2">
        <v>0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3.0498807822229402E-10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X602" s="2">
        <f t="shared" si="81"/>
        <v>3.0498807822229402E-10</v>
      </c>
      <c r="Y602" s="2">
        <f t="shared" si="82"/>
        <v>0</v>
      </c>
      <c r="Z602" s="2">
        <f>IF(Y602&gt;$W$1,HLOOKUP(Y602,B602:$U$1923,ROW($B$1924)-ROW($A602),FALSE),0)</f>
        <v>0</v>
      </c>
      <c r="AA602" s="2">
        <f t="shared" si="83"/>
        <v>0</v>
      </c>
      <c r="AB602" s="2">
        <f>VLOOKUP(A602,segment1_SB_quantity!$A$2:$B$1922,2,FALSE)</f>
        <v>2</v>
      </c>
      <c r="AC602" s="4">
        <f t="shared" si="88"/>
        <v>0.2019</v>
      </c>
      <c r="AD602">
        <f t="shared" si="84"/>
        <v>0</v>
      </c>
      <c r="AE602">
        <f t="shared" si="89"/>
        <v>0.83166700000000005</v>
      </c>
      <c r="AF602" s="2">
        <f t="shared" si="85"/>
        <v>0</v>
      </c>
      <c r="AG602" s="2">
        <f t="shared" si="86"/>
        <v>0</v>
      </c>
      <c r="AH602" s="1">
        <f t="shared" si="87"/>
        <v>0</v>
      </c>
    </row>
    <row r="603" spans="1:34" x14ac:dyDescent="0.55000000000000004">
      <c r="A603">
        <v>31099800</v>
      </c>
      <c r="B603" s="2">
        <v>0</v>
      </c>
      <c r="C603" s="2">
        <v>0</v>
      </c>
      <c r="D603" s="2">
        <v>7.0611504058163799E-2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X603" s="2">
        <f t="shared" si="81"/>
        <v>7.0611504058163799E-2</v>
      </c>
      <c r="Y603" s="2">
        <f t="shared" si="82"/>
        <v>0</v>
      </c>
      <c r="Z603" s="2">
        <f>IF(Y603&gt;$W$1,HLOOKUP(Y603,B603:$U$1923,ROW($B$1924)-ROW($A603),FALSE),0)</f>
        <v>0</v>
      </c>
      <c r="AA603" s="2">
        <f t="shared" si="83"/>
        <v>0</v>
      </c>
      <c r="AB603" s="2">
        <f>VLOOKUP(A603,segment1_SB_quantity!$A$2:$B$1922,2,FALSE)</f>
        <v>12</v>
      </c>
      <c r="AC603" s="4">
        <f t="shared" si="88"/>
        <v>0.2019</v>
      </c>
      <c r="AD603">
        <f t="shared" si="84"/>
        <v>0</v>
      </c>
      <c r="AE603">
        <f t="shared" si="89"/>
        <v>0.83166700000000005</v>
      </c>
      <c r="AF603" s="2">
        <f t="shared" si="85"/>
        <v>0</v>
      </c>
      <c r="AG603" s="2">
        <f t="shared" si="86"/>
        <v>0</v>
      </c>
      <c r="AH603" s="1">
        <f t="shared" si="87"/>
        <v>0</v>
      </c>
    </row>
    <row r="604" spans="1:34" x14ac:dyDescent="0.55000000000000004">
      <c r="A604">
        <v>31119816</v>
      </c>
      <c r="B604" s="2">
        <v>0</v>
      </c>
      <c r="C604" s="2">
        <v>0</v>
      </c>
      <c r="D604" s="2">
        <v>1.3491581250203201E-128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X604" s="2">
        <f t="shared" si="81"/>
        <v>1.3491581250203201E-128</v>
      </c>
      <c r="Y604" s="2">
        <f t="shared" si="82"/>
        <v>0</v>
      </c>
      <c r="Z604" s="2">
        <f>IF(Y604&gt;$W$1,HLOOKUP(Y604,B604:$U$1923,ROW($B$1924)-ROW($A604),FALSE),0)</f>
        <v>0</v>
      </c>
      <c r="AA604" s="2">
        <f t="shared" si="83"/>
        <v>0</v>
      </c>
      <c r="AB604" s="2">
        <f>VLOOKUP(A604,segment1_SB_quantity!$A$2:$B$1922,2,FALSE)</f>
        <v>82</v>
      </c>
      <c r="AC604" s="4">
        <f t="shared" si="88"/>
        <v>0.2019</v>
      </c>
      <c r="AD604">
        <f t="shared" si="84"/>
        <v>0</v>
      </c>
      <c r="AE604">
        <f t="shared" si="89"/>
        <v>0.83166700000000005</v>
      </c>
      <c r="AF604" s="2">
        <f t="shared" si="85"/>
        <v>0</v>
      </c>
      <c r="AG604" s="2">
        <f t="shared" si="86"/>
        <v>0</v>
      </c>
      <c r="AH604" s="1">
        <f t="shared" si="87"/>
        <v>0</v>
      </c>
    </row>
    <row r="605" spans="1:34" x14ac:dyDescent="0.55000000000000004">
      <c r="A605">
        <v>31189563</v>
      </c>
      <c r="B605" s="2">
        <v>0</v>
      </c>
      <c r="C605" s="2">
        <v>0</v>
      </c>
      <c r="D605" s="2">
        <v>0</v>
      </c>
      <c r="E605" s="2">
        <v>0</v>
      </c>
      <c r="F605" s="2">
        <v>0</v>
      </c>
      <c r="G605" s="2">
        <v>3.6842679122650198E-3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X605" s="2">
        <f t="shared" si="81"/>
        <v>3.6842679122650198E-3</v>
      </c>
      <c r="Y605" s="2">
        <f t="shared" si="82"/>
        <v>0</v>
      </c>
      <c r="Z605" s="2">
        <f>IF(Y605&gt;$W$1,HLOOKUP(Y605,B605:$U$1923,ROW($B$1924)-ROW($A605),FALSE),0)</f>
        <v>0</v>
      </c>
      <c r="AA605" s="2">
        <f t="shared" si="83"/>
        <v>0</v>
      </c>
      <c r="AB605" s="2">
        <f>VLOOKUP(A605,segment1_SB_quantity!$A$2:$B$1922,2,FALSE)</f>
        <v>7</v>
      </c>
      <c r="AC605" s="4">
        <f t="shared" si="88"/>
        <v>0.2019</v>
      </c>
      <c r="AD605">
        <f t="shared" si="84"/>
        <v>0</v>
      </c>
      <c r="AE605">
        <f t="shared" si="89"/>
        <v>0.83166700000000005</v>
      </c>
      <c r="AF605" s="2">
        <f t="shared" si="85"/>
        <v>0</v>
      </c>
      <c r="AG605" s="2">
        <f t="shared" si="86"/>
        <v>0</v>
      </c>
      <c r="AH605" s="1">
        <f t="shared" si="87"/>
        <v>0</v>
      </c>
    </row>
    <row r="606" spans="1:34" x14ac:dyDescent="0.55000000000000004">
      <c r="A606">
        <v>31199828</v>
      </c>
      <c r="B606" s="2">
        <v>0</v>
      </c>
      <c r="C606" s="2">
        <v>0</v>
      </c>
      <c r="D606" s="2">
        <v>0</v>
      </c>
      <c r="E606" s="2">
        <v>0</v>
      </c>
      <c r="F606" s="2">
        <v>0</v>
      </c>
      <c r="G606" s="2">
        <v>5.8047715348015496E-3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X606" s="2">
        <f t="shared" si="81"/>
        <v>5.8047715348015496E-3</v>
      </c>
      <c r="Y606" s="2">
        <f t="shared" si="82"/>
        <v>0</v>
      </c>
      <c r="Z606" s="2">
        <f>IF(Y606&gt;$W$1,HLOOKUP(Y606,B606:$U$1923,ROW($B$1924)-ROW($A606),FALSE),0)</f>
        <v>0</v>
      </c>
      <c r="AA606" s="2">
        <f t="shared" si="83"/>
        <v>0</v>
      </c>
      <c r="AB606" s="2">
        <f>VLOOKUP(A606,segment1_SB_quantity!$A$2:$B$1922,2,FALSE)</f>
        <v>5</v>
      </c>
      <c r="AC606" s="4">
        <f t="shared" si="88"/>
        <v>0.2019</v>
      </c>
      <c r="AD606">
        <f t="shared" si="84"/>
        <v>0</v>
      </c>
      <c r="AE606">
        <f t="shared" si="89"/>
        <v>0.83166700000000005</v>
      </c>
      <c r="AF606" s="2">
        <f t="shared" si="85"/>
        <v>0</v>
      </c>
      <c r="AG606" s="2">
        <f t="shared" si="86"/>
        <v>0</v>
      </c>
      <c r="AH606" s="1">
        <f t="shared" si="87"/>
        <v>0</v>
      </c>
    </row>
    <row r="607" spans="1:34" x14ac:dyDescent="0.55000000000000004">
      <c r="A607">
        <v>31199832</v>
      </c>
      <c r="B607" s="2">
        <v>0</v>
      </c>
      <c r="C607" s="2">
        <v>0</v>
      </c>
      <c r="D607" s="2">
        <v>0</v>
      </c>
      <c r="E607" s="2">
        <v>9.6562233067142398E-7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X607" s="2">
        <f t="shared" si="81"/>
        <v>9.6562233067142398E-7</v>
      </c>
      <c r="Y607" s="2">
        <f t="shared" si="82"/>
        <v>0</v>
      </c>
      <c r="Z607" s="2">
        <f>IF(Y607&gt;$W$1,HLOOKUP(Y607,B607:$U$1923,ROW($B$1924)-ROW($A607),FALSE),0)</f>
        <v>0</v>
      </c>
      <c r="AA607" s="2">
        <f t="shared" si="83"/>
        <v>0</v>
      </c>
      <c r="AB607" s="2">
        <f>VLOOKUP(A607,segment1_SB_quantity!$A$2:$B$1922,2,FALSE)</f>
        <v>30</v>
      </c>
      <c r="AC607" s="4">
        <f t="shared" si="88"/>
        <v>0.2019</v>
      </c>
      <c r="AD607">
        <f t="shared" si="84"/>
        <v>0</v>
      </c>
      <c r="AE607">
        <f t="shared" si="89"/>
        <v>0.83166700000000005</v>
      </c>
      <c r="AF607" s="2">
        <f t="shared" si="85"/>
        <v>0</v>
      </c>
      <c r="AG607" s="2">
        <f t="shared" si="86"/>
        <v>0</v>
      </c>
      <c r="AH607" s="1">
        <f t="shared" si="87"/>
        <v>0</v>
      </c>
    </row>
    <row r="608" spans="1:34" x14ac:dyDescent="0.55000000000000004">
      <c r="A608">
        <v>31269801</v>
      </c>
      <c r="B608" s="2">
        <v>0</v>
      </c>
      <c r="C608" s="2">
        <v>0</v>
      </c>
      <c r="D608" s="2">
        <v>2.84920868894634E-183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X608" s="2">
        <f t="shared" si="81"/>
        <v>2.84920868894634E-183</v>
      </c>
      <c r="Y608" s="2">
        <f t="shared" si="82"/>
        <v>0</v>
      </c>
      <c r="Z608" s="2">
        <f>IF(Y608&gt;$W$1,HLOOKUP(Y608,B608:$U$1923,ROW($B$1924)-ROW($A608),FALSE),0)</f>
        <v>0</v>
      </c>
      <c r="AA608" s="2">
        <f t="shared" si="83"/>
        <v>0</v>
      </c>
      <c r="AB608" s="2">
        <f>VLOOKUP(A608,segment1_SB_quantity!$A$2:$B$1922,2,FALSE)</f>
        <v>10</v>
      </c>
      <c r="AC608" s="4">
        <f t="shared" si="88"/>
        <v>0.2019</v>
      </c>
      <c r="AD608">
        <f t="shared" si="84"/>
        <v>0</v>
      </c>
      <c r="AE608">
        <f t="shared" si="89"/>
        <v>0.83166700000000005</v>
      </c>
      <c r="AF608" s="2">
        <f t="shared" si="85"/>
        <v>0</v>
      </c>
      <c r="AG608" s="2">
        <f t="shared" si="86"/>
        <v>0</v>
      </c>
      <c r="AH608" s="1">
        <f t="shared" si="87"/>
        <v>0</v>
      </c>
    </row>
    <row r="609" spans="1:34" x14ac:dyDescent="0.55000000000000004">
      <c r="A609">
        <v>31319598</v>
      </c>
      <c r="B609" s="2">
        <v>0</v>
      </c>
      <c r="C609" s="2">
        <v>0</v>
      </c>
      <c r="D609" s="2">
        <v>0</v>
      </c>
      <c r="E609" s="2">
        <v>0</v>
      </c>
      <c r="F609" s="2">
        <v>0</v>
      </c>
      <c r="G609" s="2">
        <v>1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X609" s="2">
        <f t="shared" si="81"/>
        <v>1</v>
      </c>
      <c r="Y609" s="2">
        <f t="shared" si="82"/>
        <v>1</v>
      </c>
      <c r="Z609" s="2" t="str">
        <f>IF(Y609&gt;$W$1,HLOOKUP(Y609,B609:$U$1923,ROW($B$1924)-ROW($A609),FALSE),0)</f>
        <v>P_OL6</v>
      </c>
      <c r="AA609" s="2">
        <f t="shared" si="83"/>
        <v>0.27499999999999997</v>
      </c>
      <c r="AB609" s="2">
        <f>VLOOKUP(A609,segment1_SB_quantity!$A$2:$B$1922,2,FALSE)</f>
        <v>9</v>
      </c>
      <c r="AC609" s="4">
        <f t="shared" si="88"/>
        <v>0.2019</v>
      </c>
      <c r="AD609">
        <f t="shared" si="84"/>
        <v>1.8170999999999999</v>
      </c>
      <c r="AE609">
        <f t="shared" si="89"/>
        <v>0.83166700000000005</v>
      </c>
      <c r="AF609" s="2">
        <f t="shared" si="85"/>
        <v>1.5112221056999999</v>
      </c>
      <c r="AG609" s="2">
        <f t="shared" si="86"/>
        <v>0.41558607906749995</v>
      </c>
      <c r="AH609" s="1">
        <f t="shared" si="87"/>
        <v>3.6363636363636367</v>
      </c>
    </row>
    <row r="610" spans="1:34" x14ac:dyDescent="0.55000000000000004">
      <c r="A610">
        <v>31359876</v>
      </c>
      <c r="B610" s="2">
        <v>0</v>
      </c>
      <c r="C610" s="2">
        <v>0</v>
      </c>
      <c r="D610" s="2">
        <v>0</v>
      </c>
      <c r="E610" s="2">
        <v>0</v>
      </c>
      <c r="F610" s="2">
        <v>0</v>
      </c>
      <c r="G610" s="2">
        <v>7.6528691810435201E-2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X610" s="2">
        <f t="shared" si="81"/>
        <v>7.6528691810435201E-2</v>
      </c>
      <c r="Y610" s="2">
        <f t="shared" si="82"/>
        <v>0</v>
      </c>
      <c r="Z610" s="2">
        <f>IF(Y610&gt;$W$1,HLOOKUP(Y610,B610:$U$1923,ROW($B$1924)-ROW($A610),FALSE),0)</f>
        <v>0</v>
      </c>
      <c r="AA610" s="2">
        <f t="shared" si="83"/>
        <v>0</v>
      </c>
      <c r="AB610" s="2">
        <f>VLOOKUP(A610,segment1_SB_quantity!$A$2:$B$1922,2,FALSE)</f>
        <v>56</v>
      </c>
      <c r="AC610" s="4">
        <f t="shared" si="88"/>
        <v>0.2019</v>
      </c>
      <c r="AD610">
        <f t="shared" si="84"/>
        <v>0</v>
      </c>
      <c r="AE610">
        <f t="shared" si="89"/>
        <v>0.83166700000000005</v>
      </c>
      <c r="AF610" s="2">
        <f t="shared" si="85"/>
        <v>0</v>
      </c>
      <c r="AG610" s="2">
        <f t="shared" si="86"/>
        <v>0</v>
      </c>
      <c r="AH610" s="1">
        <f t="shared" si="87"/>
        <v>0</v>
      </c>
    </row>
    <row r="611" spans="1:34" x14ac:dyDescent="0.55000000000000004">
      <c r="A611">
        <v>31419977</v>
      </c>
      <c r="B611" s="2">
        <v>0.121530340356066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X611" s="2">
        <f t="shared" si="81"/>
        <v>0.121530340356066</v>
      </c>
      <c r="Y611" s="2">
        <f t="shared" si="82"/>
        <v>0</v>
      </c>
      <c r="Z611" s="2">
        <f>IF(Y611&gt;$W$1,HLOOKUP(Y611,B611:$U$1923,ROW($B$1924)-ROW($A611),FALSE),0)</f>
        <v>0</v>
      </c>
      <c r="AA611" s="2">
        <f t="shared" si="83"/>
        <v>0</v>
      </c>
      <c r="AB611" s="2">
        <f>VLOOKUP(A611,segment1_SB_quantity!$A$2:$B$1922,2,FALSE)</f>
        <v>2</v>
      </c>
      <c r="AC611" s="4">
        <f t="shared" si="88"/>
        <v>0.2019</v>
      </c>
      <c r="AD611">
        <f t="shared" si="84"/>
        <v>0</v>
      </c>
      <c r="AE611">
        <f t="shared" si="89"/>
        <v>0.83166700000000005</v>
      </c>
      <c r="AF611" s="2">
        <f t="shared" si="85"/>
        <v>0</v>
      </c>
      <c r="AG611" s="2">
        <f t="shared" si="86"/>
        <v>0</v>
      </c>
      <c r="AH611" s="1">
        <f t="shared" si="87"/>
        <v>0</v>
      </c>
    </row>
    <row r="612" spans="1:34" x14ac:dyDescent="0.55000000000000004">
      <c r="A612">
        <v>31429684</v>
      </c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 s="2">
        <v>4.3666737681051799E-3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X612" s="2">
        <f t="shared" si="81"/>
        <v>4.3666737681051799E-3</v>
      </c>
      <c r="Y612" s="2">
        <f t="shared" si="82"/>
        <v>0</v>
      </c>
      <c r="Z612" s="2">
        <f>IF(Y612&gt;$W$1,HLOOKUP(Y612,B612:$U$1923,ROW($B$1924)-ROW($A612),FALSE),0)</f>
        <v>0</v>
      </c>
      <c r="AA612" s="2">
        <f t="shared" si="83"/>
        <v>0</v>
      </c>
      <c r="AB612" s="2">
        <f>VLOOKUP(A612,segment1_SB_quantity!$A$2:$B$1922,2,FALSE)</f>
        <v>14</v>
      </c>
      <c r="AC612" s="4">
        <f t="shared" si="88"/>
        <v>0.2019</v>
      </c>
      <c r="AD612">
        <f t="shared" si="84"/>
        <v>0</v>
      </c>
      <c r="AE612">
        <f t="shared" si="89"/>
        <v>0.83166700000000005</v>
      </c>
      <c r="AF612" s="2">
        <f t="shared" si="85"/>
        <v>0</v>
      </c>
      <c r="AG612" s="2">
        <f t="shared" si="86"/>
        <v>0</v>
      </c>
      <c r="AH612" s="1">
        <f t="shared" si="87"/>
        <v>0</v>
      </c>
    </row>
    <row r="613" spans="1:34" x14ac:dyDescent="0.55000000000000004">
      <c r="A613">
        <v>31549991</v>
      </c>
      <c r="B613" s="2">
        <v>6.0035120027371103E-2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X613" s="2">
        <f t="shared" si="81"/>
        <v>6.0035120027371103E-2</v>
      </c>
      <c r="Y613" s="2">
        <f t="shared" si="82"/>
        <v>0</v>
      </c>
      <c r="Z613" s="2">
        <f>IF(Y613&gt;$W$1,HLOOKUP(Y613,B613:$U$1923,ROW($B$1924)-ROW($A613),FALSE),0)</f>
        <v>0</v>
      </c>
      <c r="AA613" s="2">
        <f t="shared" si="83"/>
        <v>0</v>
      </c>
      <c r="AB613" s="2">
        <f>VLOOKUP(A613,segment1_SB_quantity!$A$2:$B$1922,2,FALSE)</f>
        <v>7</v>
      </c>
      <c r="AC613" s="4">
        <f t="shared" si="88"/>
        <v>0.2019</v>
      </c>
      <c r="AD613">
        <f t="shared" si="84"/>
        <v>0</v>
      </c>
      <c r="AE613">
        <f t="shared" si="89"/>
        <v>0.83166700000000005</v>
      </c>
      <c r="AF613" s="2">
        <f t="shared" si="85"/>
        <v>0</v>
      </c>
      <c r="AG613" s="2">
        <f t="shared" si="86"/>
        <v>0</v>
      </c>
      <c r="AH613" s="1">
        <f t="shared" si="87"/>
        <v>0</v>
      </c>
    </row>
    <row r="614" spans="1:34" x14ac:dyDescent="0.55000000000000004">
      <c r="A614">
        <v>31629879</v>
      </c>
      <c r="B614" s="2">
        <v>0.114481141252105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X614" s="2">
        <f t="shared" si="81"/>
        <v>0.114481141252105</v>
      </c>
      <c r="Y614" s="2">
        <f t="shared" si="82"/>
        <v>0</v>
      </c>
      <c r="Z614" s="2">
        <f>IF(Y614&gt;$W$1,HLOOKUP(Y614,B614:$U$1923,ROW($B$1924)-ROW($A614),FALSE),0)</f>
        <v>0</v>
      </c>
      <c r="AA614" s="2">
        <f t="shared" si="83"/>
        <v>0</v>
      </c>
      <c r="AB614" s="2">
        <f>VLOOKUP(A614,segment1_SB_quantity!$A$2:$B$1922,2,FALSE)</f>
        <v>1</v>
      </c>
      <c r="AC614" s="4">
        <f t="shared" si="88"/>
        <v>0.2019</v>
      </c>
      <c r="AD614">
        <f t="shared" si="84"/>
        <v>0</v>
      </c>
      <c r="AE614">
        <f t="shared" si="89"/>
        <v>0.83166700000000005</v>
      </c>
      <c r="AF614" s="2">
        <f t="shared" si="85"/>
        <v>0</v>
      </c>
      <c r="AG614" s="2">
        <f t="shared" si="86"/>
        <v>0</v>
      </c>
      <c r="AH614" s="1">
        <f t="shared" si="87"/>
        <v>0</v>
      </c>
    </row>
    <row r="615" spans="1:34" x14ac:dyDescent="0.55000000000000004">
      <c r="A615">
        <v>31669796</v>
      </c>
      <c r="B615" s="2">
        <v>0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X615" s="2">
        <f t="shared" si="81"/>
        <v>0</v>
      </c>
      <c r="Y615" s="2">
        <f t="shared" si="82"/>
        <v>0</v>
      </c>
      <c r="Z615" s="2">
        <f>IF(Y615&gt;$W$1,HLOOKUP(Y615,B615:$U$1923,ROW($B$1924)-ROW($A615),FALSE),0)</f>
        <v>0</v>
      </c>
      <c r="AA615" s="2">
        <f t="shared" si="83"/>
        <v>0</v>
      </c>
      <c r="AB615" s="2">
        <f>VLOOKUP(A615,segment1_SB_quantity!$A$2:$B$1922,2,FALSE)</f>
        <v>4</v>
      </c>
      <c r="AC615" s="4">
        <f t="shared" si="88"/>
        <v>0.2019</v>
      </c>
      <c r="AD615">
        <f t="shared" si="84"/>
        <v>0</v>
      </c>
      <c r="AE615">
        <f t="shared" si="89"/>
        <v>0.83166700000000005</v>
      </c>
      <c r="AF615" s="2">
        <f t="shared" si="85"/>
        <v>0</v>
      </c>
      <c r="AG615" s="2">
        <f t="shared" si="86"/>
        <v>0</v>
      </c>
      <c r="AH615" s="1">
        <f t="shared" si="87"/>
        <v>0</v>
      </c>
    </row>
    <row r="616" spans="1:34" x14ac:dyDescent="0.55000000000000004">
      <c r="A616">
        <v>31739724</v>
      </c>
      <c r="B616" s="2">
        <v>5.6269310110873001E-2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X616" s="2">
        <f t="shared" si="81"/>
        <v>5.6269310110873001E-2</v>
      </c>
      <c r="Y616" s="2">
        <f t="shared" si="82"/>
        <v>0</v>
      </c>
      <c r="Z616" s="2">
        <f>IF(Y616&gt;$W$1,HLOOKUP(Y616,B616:$U$1923,ROW($B$1924)-ROW($A616),FALSE),0)</f>
        <v>0</v>
      </c>
      <c r="AA616" s="2">
        <f t="shared" si="83"/>
        <v>0</v>
      </c>
      <c r="AB616" s="2">
        <f>VLOOKUP(A616,segment1_SB_quantity!$A$2:$B$1922,2,FALSE)</f>
        <v>1</v>
      </c>
      <c r="AC616" s="4">
        <f t="shared" si="88"/>
        <v>0.2019</v>
      </c>
      <c r="AD616">
        <f t="shared" si="84"/>
        <v>0</v>
      </c>
      <c r="AE616">
        <f t="shared" si="89"/>
        <v>0.83166700000000005</v>
      </c>
      <c r="AF616" s="2">
        <f t="shared" si="85"/>
        <v>0</v>
      </c>
      <c r="AG616" s="2">
        <f t="shared" si="86"/>
        <v>0</v>
      </c>
      <c r="AH616" s="1">
        <f t="shared" si="87"/>
        <v>0</v>
      </c>
    </row>
    <row r="617" spans="1:34" x14ac:dyDescent="0.55000000000000004">
      <c r="A617">
        <v>31789934</v>
      </c>
      <c r="B617" s="2">
        <v>2.2882530902981001E-2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X617" s="2">
        <f t="shared" si="81"/>
        <v>2.2882530902981001E-2</v>
      </c>
      <c r="Y617" s="2">
        <f t="shared" si="82"/>
        <v>0</v>
      </c>
      <c r="Z617" s="2">
        <f>IF(Y617&gt;$W$1,HLOOKUP(Y617,B617:$U$1923,ROW($B$1924)-ROW($A617),FALSE),0)</f>
        <v>0</v>
      </c>
      <c r="AA617" s="2">
        <f t="shared" si="83"/>
        <v>0</v>
      </c>
      <c r="AB617" s="2">
        <f>VLOOKUP(A617,segment1_SB_quantity!$A$2:$B$1922,2,FALSE)</f>
        <v>11</v>
      </c>
      <c r="AC617" s="4">
        <f t="shared" si="88"/>
        <v>0.2019</v>
      </c>
      <c r="AD617">
        <f t="shared" si="84"/>
        <v>0</v>
      </c>
      <c r="AE617">
        <f t="shared" si="89"/>
        <v>0.83166700000000005</v>
      </c>
      <c r="AF617" s="2">
        <f t="shared" si="85"/>
        <v>0</v>
      </c>
      <c r="AG617" s="2">
        <f t="shared" si="86"/>
        <v>0</v>
      </c>
      <c r="AH617" s="1">
        <f t="shared" si="87"/>
        <v>0</v>
      </c>
    </row>
    <row r="618" spans="1:34" x14ac:dyDescent="0.55000000000000004">
      <c r="A618">
        <v>31829841</v>
      </c>
      <c r="B618" s="2">
        <v>0.10731836756364101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X618" s="2">
        <f t="shared" si="81"/>
        <v>0.10731836756364101</v>
      </c>
      <c r="Y618" s="2">
        <f t="shared" si="82"/>
        <v>0</v>
      </c>
      <c r="Z618" s="2">
        <f>IF(Y618&gt;$W$1,HLOOKUP(Y618,B618:$U$1923,ROW($B$1924)-ROW($A618),FALSE),0)</f>
        <v>0</v>
      </c>
      <c r="AA618" s="2">
        <f t="shared" si="83"/>
        <v>0</v>
      </c>
      <c r="AB618" s="2">
        <f>VLOOKUP(A618,segment1_SB_quantity!$A$2:$B$1922,2,FALSE)</f>
        <v>10</v>
      </c>
      <c r="AC618" s="4">
        <f t="shared" si="88"/>
        <v>0.2019</v>
      </c>
      <c r="AD618">
        <f t="shared" si="84"/>
        <v>0</v>
      </c>
      <c r="AE618">
        <f t="shared" si="89"/>
        <v>0.83166700000000005</v>
      </c>
      <c r="AF618" s="2">
        <f t="shared" si="85"/>
        <v>0</v>
      </c>
      <c r="AG618" s="2">
        <f t="shared" si="86"/>
        <v>0</v>
      </c>
      <c r="AH618" s="1">
        <f t="shared" si="87"/>
        <v>0</v>
      </c>
    </row>
    <row r="619" spans="1:34" x14ac:dyDescent="0.55000000000000004">
      <c r="A619">
        <v>31839558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2">
        <v>2.7960455966111598E-3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X619" s="2">
        <f t="shared" si="81"/>
        <v>2.7960455966111598E-3</v>
      </c>
      <c r="Y619" s="2">
        <f t="shared" si="82"/>
        <v>0</v>
      </c>
      <c r="Z619" s="2">
        <f>IF(Y619&gt;$W$1,HLOOKUP(Y619,B619:$U$1923,ROW($B$1924)-ROW($A619),FALSE),0)</f>
        <v>0</v>
      </c>
      <c r="AA619" s="2">
        <f t="shared" si="83"/>
        <v>0</v>
      </c>
      <c r="AB619" s="2">
        <f>VLOOKUP(A619,segment1_SB_quantity!$A$2:$B$1922,2,FALSE)</f>
        <v>20</v>
      </c>
      <c r="AC619" s="4">
        <f t="shared" si="88"/>
        <v>0.2019</v>
      </c>
      <c r="AD619">
        <f t="shared" si="84"/>
        <v>0</v>
      </c>
      <c r="AE619">
        <f t="shared" si="89"/>
        <v>0.83166700000000005</v>
      </c>
      <c r="AF619" s="2">
        <f t="shared" si="85"/>
        <v>0</v>
      </c>
      <c r="AG619" s="2">
        <f t="shared" si="86"/>
        <v>0</v>
      </c>
      <c r="AH619" s="1">
        <f t="shared" si="87"/>
        <v>0</v>
      </c>
    </row>
    <row r="620" spans="1:34" x14ac:dyDescent="0.55000000000000004">
      <c r="A620">
        <v>31859800</v>
      </c>
      <c r="B620" s="2">
        <v>0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8.8407508127939599E-2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X620" s="2">
        <f t="shared" si="81"/>
        <v>8.8407508127939599E-2</v>
      </c>
      <c r="Y620" s="2">
        <f t="shared" si="82"/>
        <v>0</v>
      </c>
      <c r="Z620" s="2">
        <f>IF(Y620&gt;$W$1,HLOOKUP(Y620,B620:$U$1923,ROW($B$1924)-ROW($A620),FALSE),0)</f>
        <v>0</v>
      </c>
      <c r="AA620" s="2">
        <f t="shared" si="83"/>
        <v>0</v>
      </c>
      <c r="AB620" s="2">
        <f>VLOOKUP(A620,segment1_SB_quantity!$A$2:$B$1922,2,FALSE)</f>
        <v>33</v>
      </c>
      <c r="AC620" s="4">
        <f t="shared" si="88"/>
        <v>0.2019</v>
      </c>
      <c r="AD620">
        <f t="shared" si="84"/>
        <v>0</v>
      </c>
      <c r="AE620">
        <f t="shared" si="89"/>
        <v>0.83166700000000005</v>
      </c>
      <c r="AF620" s="2">
        <f t="shared" si="85"/>
        <v>0</v>
      </c>
      <c r="AG620" s="2">
        <f t="shared" si="86"/>
        <v>0</v>
      </c>
      <c r="AH620" s="1">
        <f t="shared" si="87"/>
        <v>0</v>
      </c>
    </row>
    <row r="621" spans="1:34" x14ac:dyDescent="0.55000000000000004">
      <c r="A621">
        <v>31879538</v>
      </c>
      <c r="B621" s="2">
        <v>0</v>
      </c>
      <c r="C621" s="2">
        <v>0</v>
      </c>
      <c r="D621" s="2">
        <v>0</v>
      </c>
      <c r="E621" s="2">
        <v>0</v>
      </c>
      <c r="F621" s="2">
        <v>2.2686073475907599E-2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X621" s="2">
        <f t="shared" si="81"/>
        <v>2.2686073475907599E-2</v>
      </c>
      <c r="Y621" s="2">
        <f t="shared" si="82"/>
        <v>0</v>
      </c>
      <c r="Z621" s="2">
        <f>IF(Y621&gt;$W$1,HLOOKUP(Y621,B621:$U$1923,ROW($B$1924)-ROW($A621),FALSE),0)</f>
        <v>0</v>
      </c>
      <c r="AA621" s="2">
        <f t="shared" si="83"/>
        <v>0</v>
      </c>
      <c r="AB621" s="2">
        <f>VLOOKUP(A621,segment1_SB_quantity!$A$2:$B$1922,2,FALSE)</f>
        <v>4</v>
      </c>
      <c r="AC621" s="4">
        <f t="shared" si="88"/>
        <v>0.2019</v>
      </c>
      <c r="AD621">
        <f t="shared" si="84"/>
        <v>0</v>
      </c>
      <c r="AE621">
        <f t="shared" si="89"/>
        <v>0.83166700000000005</v>
      </c>
      <c r="AF621" s="2">
        <f t="shared" si="85"/>
        <v>0</v>
      </c>
      <c r="AG621" s="2">
        <f t="shared" si="86"/>
        <v>0</v>
      </c>
      <c r="AH621" s="1">
        <f t="shared" si="87"/>
        <v>0</v>
      </c>
    </row>
    <row r="622" spans="1:34" x14ac:dyDescent="0.55000000000000004">
      <c r="A622">
        <v>31889912</v>
      </c>
      <c r="B622" s="2">
        <v>2.26984192564238E-2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X622" s="2">
        <f t="shared" si="81"/>
        <v>2.26984192564238E-2</v>
      </c>
      <c r="Y622" s="2">
        <f t="shared" si="82"/>
        <v>0</v>
      </c>
      <c r="Z622" s="2">
        <f>IF(Y622&gt;$W$1,HLOOKUP(Y622,B622:$U$1923,ROW($B$1924)-ROW($A622),FALSE),0)</f>
        <v>0</v>
      </c>
      <c r="AA622" s="2">
        <f t="shared" si="83"/>
        <v>0</v>
      </c>
      <c r="AB622" s="2">
        <f>VLOOKUP(A622,segment1_SB_quantity!$A$2:$B$1922,2,FALSE)</f>
        <v>1</v>
      </c>
      <c r="AC622" s="4">
        <f t="shared" si="88"/>
        <v>0.2019</v>
      </c>
      <c r="AD622">
        <f t="shared" si="84"/>
        <v>0</v>
      </c>
      <c r="AE622">
        <f t="shared" si="89"/>
        <v>0.83166700000000005</v>
      </c>
      <c r="AF622" s="2">
        <f t="shared" si="85"/>
        <v>0</v>
      </c>
      <c r="AG622" s="2">
        <f t="shared" si="86"/>
        <v>0</v>
      </c>
      <c r="AH622" s="1">
        <f t="shared" si="87"/>
        <v>0</v>
      </c>
    </row>
    <row r="623" spans="1:34" x14ac:dyDescent="0.55000000000000004">
      <c r="A623">
        <v>31929940</v>
      </c>
      <c r="B623" s="2">
        <v>0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1.1190651903897401E-2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X623" s="2">
        <f t="shared" si="81"/>
        <v>1.1190651903897401E-2</v>
      </c>
      <c r="Y623" s="2">
        <f t="shared" si="82"/>
        <v>0</v>
      </c>
      <c r="Z623" s="2">
        <f>IF(Y623&gt;$W$1,HLOOKUP(Y623,B623:$U$1923,ROW($B$1924)-ROW($A623),FALSE),0)</f>
        <v>0</v>
      </c>
      <c r="AA623" s="2">
        <f t="shared" si="83"/>
        <v>0</v>
      </c>
      <c r="AB623" s="2">
        <f>VLOOKUP(A623,segment1_SB_quantity!$A$2:$B$1922,2,FALSE)</f>
        <v>10</v>
      </c>
      <c r="AC623" s="4">
        <f t="shared" si="88"/>
        <v>0.2019</v>
      </c>
      <c r="AD623">
        <f t="shared" si="84"/>
        <v>0</v>
      </c>
      <c r="AE623">
        <f t="shared" si="89"/>
        <v>0.83166700000000005</v>
      </c>
      <c r="AF623" s="2">
        <f t="shared" si="85"/>
        <v>0</v>
      </c>
      <c r="AG623" s="2">
        <f t="shared" si="86"/>
        <v>0</v>
      </c>
      <c r="AH623" s="1">
        <f t="shared" si="87"/>
        <v>0</v>
      </c>
    </row>
    <row r="624" spans="1:34" x14ac:dyDescent="0.55000000000000004">
      <c r="A624">
        <v>31959704</v>
      </c>
      <c r="B624" s="2">
        <v>0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X624" s="2">
        <f t="shared" si="81"/>
        <v>0</v>
      </c>
      <c r="Y624" s="2">
        <f t="shared" si="82"/>
        <v>0</v>
      </c>
      <c r="Z624" s="2">
        <f>IF(Y624&gt;$W$1,HLOOKUP(Y624,B624:$U$1923,ROW($B$1924)-ROW($A624),FALSE),0)</f>
        <v>0</v>
      </c>
      <c r="AA624" s="2">
        <f t="shared" si="83"/>
        <v>0</v>
      </c>
      <c r="AB624" s="2">
        <f>VLOOKUP(A624,segment1_SB_quantity!$A$2:$B$1922,2,FALSE)</f>
        <v>23</v>
      </c>
      <c r="AC624" s="4">
        <f t="shared" si="88"/>
        <v>0.2019</v>
      </c>
      <c r="AD624">
        <f t="shared" si="84"/>
        <v>0</v>
      </c>
      <c r="AE624">
        <f t="shared" si="89"/>
        <v>0.83166700000000005</v>
      </c>
      <c r="AF624" s="2">
        <f t="shared" si="85"/>
        <v>0</v>
      </c>
      <c r="AG624" s="2">
        <f t="shared" si="86"/>
        <v>0</v>
      </c>
      <c r="AH624" s="1">
        <f t="shared" si="87"/>
        <v>0</v>
      </c>
    </row>
    <row r="625" spans="1:34" x14ac:dyDescent="0.55000000000000004">
      <c r="A625">
        <v>32079942</v>
      </c>
      <c r="B625" s="2">
        <v>0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6.6184117545745502E-9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X625" s="2">
        <f t="shared" si="81"/>
        <v>6.6184117545745502E-9</v>
      </c>
      <c r="Y625" s="2">
        <f t="shared" si="82"/>
        <v>0</v>
      </c>
      <c r="Z625" s="2">
        <f>IF(Y625&gt;$W$1,HLOOKUP(Y625,B625:$U$1923,ROW($B$1924)-ROW($A625),FALSE),0)</f>
        <v>0</v>
      </c>
      <c r="AA625" s="2">
        <f t="shared" si="83"/>
        <v>0</v>
      </c>
      <c r="AB625" s="2">
        <f>VLOOKUP(A625,segment1_SB_quantity!$A$2:$B$1922,2,FALSE)</f>
        <v>11</v>
      </c>
      <c r="AC625" s="4">
        <f t="shared" si="88"/>
        <v>0.2019</v>
      </c>
      <c r="AD625">
        <f t="shared" si="84"/>
        <v>0</v>
      </c>
      <c r="AE625">
        <f t="shared" si="89"/>
        <v>0.83166700000000005</v>
      </c>
      <c r="AF625" s="2">
        <f t="shared" si="85"/>
        <v>0</v>
      </c>
      <c r="AG625" s="2">
        <f t="shared" si="86"/>
        <v>0</v>
      </c>
      <c r="AH625" s="1">
        <f t="shared" si="87"/>
        <v>0</v>
      </c>
    </row>
    <row r="626" spans="1:34" x14ac:dyDescent="0.55000000000000004">
      <c r="A626">
        <v>32239576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4.3979788905255798E-3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X626" s="2">
        <f t="shared" si="81"/>
        <v>4.3979788905255798E-3</v>
      </c>
      <c r="Y626" s="2">
        <f t="shared" si="82"/>
        <v>0</v>
      </c>
      <c r="Z626" s="2">
        <f>IF(Y626&gt;$W$1,HLOOKUP(Y626,B626:$U$1923,ROW($B$1924)-ROW($A626),FALSE),0)</f>
        <v>0</v>
      </c>
      <c r="AA626" s="2">
        <f t="shared" si="83"/>
        <v>0</v>
      </c>
      <c r="AB626" s="2">
        <f>VLOOKUP(A626,segment1_SB_quantity!$A$2:$B$1922,2,FALSE)</f>
        <v>2</v>
      </c>
      <c r="AC626" s="4">
        <f t="shared" si="88"/>
        <v>0.2019</v>
      </c>
      <c r="AD626">
        <f t="shared" si="84"/>
        <v>0</v>
      </c>
      <c r="AE626">
        <f t="shared" si="89"/>
        <v>0.83166700000000005</v>
      </c>
      <c r="AF626" s="2">
        <f t="shared" si="85"/>
        <v>0</v>
      </c>
      <c r="AG626" s="2">
        <f t="shared" si="86"/>
        <v>0</v>
      </c>
      <c r="AH626" s="1">
        <f t="shared" si="87"/>
        <v>0</v>
      </c>
    </row>
    <row r="627" spans="1:34" x14ac:dyDescent="0.55000000000000004">
      <c r="A627">
        <v>32289868</v>
      </c>
      <c r="B627" s="2">
        <v>0</v>
      </c>
      <c r="C627" s="2">
        <v>2.1633675286046501E-2</v>
      </c>
      <c r="D627" s="2">
        <v>0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X627" s="2">
        <f t="shared" si="81"/>
        <v>2.1633675286046501E-2</v>
      </c>
      <c r="Y627" s="2">
        <f t="shared" si="82"/>
        <v>0</v>
      </c>
      <c r="Z627" s="2">
        <f>IF(Y627&gt;$W$1,HLOOKUP(Y627,B627:$U$1923,ROW($B$1924)-ROW($A627),FALSE),0)</f>
        <v>0</v>
      </c>
      <c r="AA627" s="2">
        <f t="shared" si="83"/>
        <v>0</v>
      </c>
      <c r="AB627" s="2">
        <f>VLOOKUP(A627,segment1_SB_quantity!$A$2:$B$1922,2,FALSE)</f>
        <v>6</v>
      </c>
      <c r="AC627" s="4">
        <f t="shared" si="88"/>
        <v>0.2019</v>
      </c>
      <c r="AD627">
        <f t="shared" si="84"/>
        <v>0</v>
      </c>
      <c r="AE627">
        <f t="shared" si="89"/>
        <v>0.83166700000000005</v>
      </c>
      <c r="AF627" s="2">
        <f t="shared" si="85"/>
        <v>0</v>
      </c>
      <c r="AG627" s="2">
        <f t="shared" si="86"/>
        <v>0</v>
      </c>
      <c r="AH627" s="1">
        <f t="shared" si="87"/>
        <v>0</v>
      </c>
    </row>
    <row r="628" spans="1:34" x14ac:dyDescent="0.55000000000000004">
      <c r="A628">
        <v>32419982</v>
      </c>
      <c r="B628" s="2">
        <v>0</v>
      </c>
      <c r="C628" s="2">
        <v>0</v>
      </c>
      <c r="D628" s="2">
        <v>1.5866785789171199E-67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X628" s="2">
        <f t="shared" si="81"/>
        <v>1.5866785789171199E-67</v>
      </c>
      <c r="Y628" s="2">
        <f t="shared" si="82"/>
        <v>0</v>
      </c>
      <c r="Z628" s="2">
        <f>IF(Y628&gt;$W$1,HLOOKUP(Y628,B628:$U$1923,ROW($B$1924)-ROW($A628),FALSE),0)</f>
        <v>0</v>
      </c>
      <c r="AA628" s="2">
        <f t="shared" si="83"/>
        <v>0</v>
      </c>
      <c r="AB628" s="2">
        <f>VLOOKUP(A628,segment1_SB_quantity!$A$2:$B$1922,2,FALSE)</f>
        <v>22</v>
      </c>
      <c r="AC628" s="4">
        <f t="shared" si="88"/>
        <v>0.2019</v>
      </c>
      <c r="AD628">
        <f t="shared" si="84"/>
        <v>0</v>
      </c>
      <c r="AE628">
        <f t="shared" si="89"/>
        <v>0.83166700000000005</v>
      </c>
      <c r="AF628" s="2">
        <f t="shared" si="85"/>
        <v>0</v>
      </c>
      <c r="AG628" s="2">
        <f t="shared" si="86"/>
        <v>0</v>
      </c>
      <c r="AH628" s="1">
        <f t="shared" si="87"/>
        <v>0</v>
      </c>
    </row>
    <row r="629" spans="1:34" x14ac:dyDescent="0.55000000000000004">
      <c r="A629">
        <v>32439773</v>
      </c>
      <c r="B629" s="2">
        <v>0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H629" s="2">
        <v>7.7824594182621207E-2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X629" s="2">
        <f t="shared" si="81"/>
        <v>7.7824594182621207E-2</v>
      </c>
      <c r="Y629" s="2">
        <f t="shared" si="82"/>
        <v>0</v>
      </c>
      <c r="Z629" s="2">
        <f>IF(Y629&gt;$W$1,HLOOKUP(Y629,B629:$U$1923,ROW($B$1924)-ROW($A629),FALSE),0)</f>
        <v>0</v>
      </c>
      <c r="AA629" s="2">
        <f t="shared" si="83"/>
        <v>0</v>
      </c>
      <c r="AB629" s="2">
        <f>VLOOKUP(A629,segment1_SB_quantity!$A$2:$B$1922,2,FALSE)</f>
        <v>56</v>
      </c>
      <c r="AC629" s="4">
        <f t="shared" si="88"/>
        <v>0.2019</v>
      </c>
      <c r="AD629">
        <f t="shared" si="84"/>
        <v>0</v>
      </c>
      <c r="AE629">
        <f t="shared" si="89"/>
        <v>0.83166700000000005</v>
      </c>
      <c r="AF629" s="2">
        <f t="shared" si="85"/>
        <v>0</v>
      </c>
      <c r="AG629" s="2">
        <f t="shared" si="86"/>
        <v>0</v>
      </c>
      <c r="AH629" s="1">
        <f t="shared" si="87"/>
        <v>0</v>
      </c>
    </row>
    <row r="630" spans="1:34" x14ac:dyDescent="0.55000000000000004">
      <c r="A630">
        <v>32449996</v>
      </c>
      <c r="B630" s="2">
        <v>7.1843653622198994E-2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X630" s="2">
        <f t="shared" si="81"/>
        <v>7.1843653622198994E-2</v>
      </c>
      <c r="Y630" s="2">
        <f t="shared" si="82"/>
        <v>0</v>
      </c>
      <c r="Z630" s="2">
        <f>IF(Y630&gt;$W$1,HLOOKUP(Y630,B630:$U$1923,ROW($B$1924)-ROW($A630),FALSE),0)</f>
        <v>0</v>
      </c>
      <c r="AA630" s="2">
        <f t="shared" si="83"/>
        <v>0</v>
      </c>
      <c r="AB630" s="2">
        <f>VLOOKUP(A630,segment1_SB_quantity!$A$2:$B$1922,2,FALSE)</f>
        <v>4</v>
      </c>
      <c r="AC630" s="4">
        <f t="shared" si="88"/>
        <v>0.2019</v>
      </c>
      <c r="AD630">
        <f t="shared" si="84"/>
        <v>0</v>
      </c>
      <c r="AE630">
        <f t="shared" si="89"/>
        <v>0.83166700000000005</v>
      </c>
      <c r="AF630" s="2">
        <f t="shared" si="85"/>
        <v>0</v>
      </c>
      <c r="AG630" s="2">
        <f t="shared" si="86"/>
        <v>0</v>
      </c>
      <c r="AH630" s="1">
        <f t="shared" si="87"/>
        <v>0</v>
      </c>
    </row>
    <row r="631" spans="1:34" x14ac:dyDescent="0.55000000000000004">
      <c r="A631">
        <v>32479788</v>
      </c>
      <c r="B631" s="2">
        <v>0.11109163511431799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X631" s="2">
        <f t="shared" si="81"/>
        <v>0.11109163511431799</v>
      </c>
      <c r="Y631" s="2">
        <f t="shared" si="82"/>
        <v>0</v>
      </c>
      <c r="Z631" s="2">
        <f>IF(Y631&gt;$W$1,HLOOKUP(Y631,B631:$U$1923,ROW($B$1924)-ROW($A631),FALSE),0)</f>
        <v>0</v>
      </c>
      <c r="AA631" s="2">
        <f t="shared" si="83"/>
        <v>0</v>
      </c>
      <c r="AB631" s="2">
        <f>VLOOKUP(A631,segment1_SB_quantity!$A$2:$B$1922,2,FALSE)</f>
        <v>13</v>
      </c>
      <c r="AC631" s="4">
        <f t="shared" si="88"/>
        <v>0.2019</v>
      </c>
      <c r="AD631">
        <f t="shared" si="84"/>
        <v>0</v>
      </c>
      <c r="AE631">
        <f t="shared" si="89"/>
        <v>0.83166700000000005</v>
      </c>
      <c r="AF631" s="2">
        <f t="shared" si="85"/>
        <v>0</v>
      </c>
      <c r="AG631" s="2">
        <f t="shared" si="86"/>
        <v>0</v>
      </c>
      <c r="AH631" s="1">
        <f t="shared" si="87"/>
        <v>0</v>
      </c>
    </row>
    <row r="632" spans="1:34" x14ac:dyDescent="0.55000000000000004">
      <c r="A632">
        <v>32489834</v>
      </c>
      <c r="B632" s="2">
        <v>0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8.6148562277286303E-2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X632" s="2">
        <f t="shared" si="81"/>
        <v>8.6148562277286303E-2</v>
      </c>
      <c r="Y632" s="2">
        <f t="shared" si="82"/>
        <v>0</v>
      </c>
      <c r="Z632" s="2">
        <f>IF(Y632&gt;$W$1,HLOOKUP(Y632,B632:$U$1923,ROW($B$1924)-ROW($A632),FALSE),0)</f>
        <v>0</v>
      </c>
      <c r="AA632" s="2">
        <f t="shared" si="83"/>
        <v>0</v>
      </c>
      <c r="AB632" s="2">
        <f>VLOOKUP(A632,segment1_SB_quantity!$A$2:$B$1922,2,FALSE)</f>
        <v>83</v>
      </c>
      <c r="AC632" s="4">
        <f t="shared" si="88"/>
        <v>0.2019</v>
      </c>
      <c r="AD632">
        <f t="shared" si="84"/>
        <v>0</v>
      </c>
      <c r="AE632">
        <f t="shared" si="89"/>
        <v>0.83166700000000005</v>
      </c>
      <c r="AF632" s="2">
        <f t="shared" si="85"/>
        <v>0</v>
      </c>
      <c r="AG632" s="2">
        <f t="shared" si="86"/>
        <v>0</v>
      </c>
      <c r="AH632" s="1">
        <f t="shared" si="87"/>
        <v>0</v>
      </c>
    </row>
    <row r="633" spans="1:34" x14ac:dyDescent="0.55000000000000004">
      <c r="A633">
        <v>32489909</v>
      </c>
      <c r="B633" s="2">
        <v>0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0.43628051537863299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X633" s="2">
        <f t="shared" si="81"/>
        <v>0.43628051537863299</v>
      </c>
      <c r="Y633" s="2">
        <f t="shared" si="82"/>
        <v>0</v>
      </c>
      <c r="Z633" s="2">
        <f>IF(Y633&gt;$W$1,HLOOKUP(Y633,B633:$U$1923,ROW($B$1924)-ROW($A633),FALSE),0)</f>
        <v>0</v>
      </c>
      <c r="AA633" s="2">
        <f t="shared" si="83"/>
        <v>0</v>
      </c>
      <c r="AB633" s="2">
        <f>VLOOKUP(A633,segment1_SB_quantity!$A$2:$B$1922,2,FALSE)</f>
        <v>1</v>
      </c>
      <c r="AC633" s="4">
        <f t="shared" si="88"/>
        <v>0.2019</v>
      </c>
      <c r="AD633">
        <f t="shared" si="84"/>
        <v>0</v>
      </c>
      <c r="AE633">
        <f t="shared" si="89"/>
        <v>0.83166700000000005</v>
      </c>
      <c r="AF633" s="2">
        <f t="shared" si="85"/>
        <v>0</v>
      </c>
      <c r="AG633" s="2">
        <f t="shared" si="86"/>
        <v>0</v>
      </c>
      <c r="AH633" s="1">
        <f t="shared" si="87"/>
        <v>0</v>
      </c>
    </row>
    <row r="634" spans="1:34" x14ac:dyDescent="0.55000000000000004">
      <c r="A634">
        <v>32519627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1.7550022967789501E-4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X634" s="2">
        <f t="shared" si="81"/>
        <v>1.7550022967789501E-4</v>
      </c>
      <c r="Y634" s="2">
        <f t="shared" si="82"/>
        <v>0</v>
      </c>
      <c r="Z634" s="2">
        <f>IF(Y634&gt;$W$1,HLOOKUP(Y634,B634:$U$1923,ROW($B$1924)-ROW($A634),FALSE),0)</f>
        <v>0</v>
      </c>
      <c r="AA634" s="2">
        <f t="shared" si="83"/>
        <v>0</v>
      </c>
      <c r="AB634" s="2">
        <f>VLOOKUP(A634,segment1_SB_quantity!$A$2:$B$1922,2,FALSE)</f>
        <v>798</v>
      </c>
      <c r="AC634" s="4">
        <f t="shared" si="88"/>
        <v>0.2019</v>
      </c>
      <c r="AD634">
        <f t="shared" si="84"/>
        <v>0</v>
      </c>
      <c r="AE634">
        <f t="shared" si="89"/>
        <v>0.83166700000000005</v>
      </c>
      <c r="AF634" s="2">
        <f t="shared" si="85"/>
        <v>0</v>
      </c>
      <c r="AG634" s="2">
        <f t="shared" si="86"/>
        <v>0</v>
      </c>
      <c r="AH634" s="1">
        <f t="shared" si="87"/>
        <v>0</v>
      </c>
    </row>
    <row r="635" spans="1:34" x14ac:dyDescent="0.55000000000000004">
      <c r="A635">
        <v>32539695</v>
      </c>
      <c r="B635" s="2">
        <v>0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1.52033137612209E-2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X635" s="2">
        <f t="shared" si="81"/>
        <v>1.52033137612209E-2</v>
      </c>
      <c r="Y635" s="2">
        <f t="shared" si="82"/>
        <v>0</v>
      </c>
      <c r="Z635" s="2">
        <f>IF(Y635&gt;$W$1,HLOOKUP(Y635,B635:$U$1923,ROW($B$1924)-ROW($A635),FALSE),0)</f>
        <v>0</v>
      </c>
      <c r="AA635" s="2">
        <f t="shared" si="83"/>
        <v>0</v>
      </c>
      <c r="AB635" s="2">
        <f>VLOOKUP(A635,segment1_SB_quantity!$A$2:$B$1922,2,FALSE)</f>
        <v>46</v>
      </c>
      <c r="AC635" s="4">
        <f t="shared" si="88"/>
        <v>0.2019</v>
      </c>
      <c r="AD635">
        <f t="shared" si="84"/>
        <v>0</v>
      </c>
      <c r="AE635">
        <f t="shared" si="89"/>
        <v>0.83166700000000005</v>
      </c>
      <c r="AF635" s="2">
        <f t="shared" si="85"/>
        <v>0</v>
      </c>
      <c r="AG635" s="2">
        <f t="shared" si="86"/>
        <v>0</v>
      </c>
      <c r="AH635" s="1">
        <f t="shared" si="87"/>
        <v>0</v>
      </c>
    </row>
    <row r="636" spans="1:34" x14ac:dyDescent="0.55000000000000004">
      <c r="A636">
        <v>32539994</v>
      </c>
      <c r="B636" s="2">
        <v>2.6637127441345599E-2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X636" s="2">
        <f t="shared" si="81"/>
        <v>2.6637127441345599E-2</v>
      </c>
      <c r="Y636" s="2">
        <f t="shared" si="82"/>
        <v>0</v>
      </c>
      <c r="Z636" s="2">
        <f>IF(Y636&gt;$W$1,HLOOKUP(Y636,B636:$U$1923,ROW($B$1924)-ROW($A636),FALSE),0)</f>
        <v>0</v>
      </c>
      <c r="AA636" s="2">
        <f t="shared" si="83"/>
        <v>0</v>
      </c>
      <c r="AB636" s="2">
        <f>VLOOKUP(A636,segment1_SB_quantity!$A$2:$B$1922,2,FALSE)</f>
        <v>20</v>
      </c>
      <c r="AC636" s="4">
        <f t="shared" si="88"/>
        <v>0.2019</v>
      </c>
      <c r="AD636">
        <f t="shared" si="84"/>
        <v>0</v>
      </c>
      <c r="AE636">
        <f t="shared" si="89"/>
        <v>0.83166700000000005</v>
      </c>
      <c r="AF636" s="2">
        <f t="shared" si="85"/>
        <v>0</v>
      </c>
      <c r="AG636" s="2">
        <f t="shared" si="86"/>
        <v>0</v>
      </c>
      <c r="AH636" s="1">
        <f t="shared" si="87"/>
        <v>0</v>
      </c>
    </row>
    <row r="637" spans="1:34" x14ac:dyDescent="0.55000000000000004">
      <c r="A637">
        <v>32549604</v>
      </c>
      <c r="B637" s="2">
        <v>0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1.6215135627858701E-2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X637" s="2">
        <f t="shared" si="81"/>
        <v>1.6215135627858701E-2</v>
      </c>
      <c r="Y637" s="2">
        <f t="shared" si="82"/>
        <v>0</v>
      </c>
      <c r="Z637" s="2">
        <f>IF(Y637&gt;$W$1,HLOOKUP(Y637,B637:$U$1923,ROW($B$1924)-ROW($A637),FALSE),0)</f>
        <v>0</v>
      </c>
      <c r="AA637" s="2">
        <f t="shared" si="83"/>
        <v>0</v>
      </c>
      <c r="AB637" s="2">
        <f>VLOOKUP(A637,segment1_SB_quantity!$A$2:$B$1922,2,FALSE)</f>
        <v>8</v>
      </c>
      <c r="AC637" s="4">
        <f t="shared" si="88"/>
        <v>0.2019</v>
      </c>
      <c r="AD637">
        <f t="shared" si="84"/>
        <v>0</v>
      </c>
      <c r="AE637">
        <f t="shared" si="89"/>
        <v>0.83166700000000005</v>
      </c>
      <c r="AF637" s="2">
        <f t="shared" si="85"/>
        <v>0</v>
      </c>
      <c r="AG637" s="2">
        <f t="shared" si="86"/>
        <v>0</v>
      </c>
      <c r="AH637" s="1">
        <f t="shared" si="87"/>
        <v>0</v>
      </c>
    </row>
    <row r="638" spans="1:34" x14ac:dyDescent="0.55000000000000004">
      <c r="A638">
        <v>32549648</v>
      </c>
      <c r="B638" s="2">
        <v>0</v>
      </c>
      <c r="C638" s="2">
        <v>0</v>
      </c>
      <c r="D638" s="2">
        <v>0</v>
      </c>
      <c r="E638" s="2">
        <v>0</v>
      </c>
      <c r="F638" s="2">
        <v>0</v>
      </c>
      <c r="G638" s="2">
        <v>4.1613029405766803E-3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X638" s="2">
        <f t="shared" si="81"/>
        <v>4.1613029405766803E-3</v>
      </c>
      <c r="Y638" s="2">
        <f t="shared" si="82"/>
        <v>0</v>
      </c>
      <c r="Z638" s="2">
        <f>IF(Y638&gt;$W$1,HLOOKUP(Y638,B638:$U$1923,ROW($B$1924)-ROW($A638),FALSE),0)</f>
        <v>0</v>
      </c>
      <c r="AA638" s="2">
        <f t="shared" si="83"/>
        <v>0</v>
      </c>
      <c r="AB638" s="2">
        <f>VLOOKUP(A638,segment1_SB_quantity!$A$2:$B$1922,2,FALSE)</f>
        <v>37</v>
      </c>
      <c r="AC638" s="4">
        <f t="shared" si="88"/>
        <v>0.2019</v>
      </c>
      <c r="AD638">
        <f t="shared" si="84"/>
        <v>0</v>
      </c>
      <c r="AE638">
        <f t="shared" si="89"/>
        <v>0.83166700000000005</v>
      </c>
      <c r="AF638" s="2">
        <f t="shared" si="85"/>
        <v>0</v>
      </c>
      <c r="AG638" s="2">
        <f t="shared" si="86"/>
        <v>0</v>
      </c>
      <c r="AH638" s="1">
        <f t="shared" si="87"/>
        <v>0</v>
      </c>
    </row>
    <row r="639" spans="1:34" x14ac:dyDescent="0.55000000000000004">
      <c r="A639">
        <v>32559820</v>
      </c>
      <c r="B639" s="2">
        <v>0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6.6711936376490893E-2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X639" s="2">
        <f t="shared" si="81"/>
        <v>6.6711936376490893E-2</v>
      </c>
      <c r="Y639" s="2">
        <f t="shared" si="82"/>
        <v>0</v>
      </c>
      <c r="Z639" s="2">
        <f>IF(Y639&gt;$W$1,HLOOKUP(Y639,B639:$U$1923,ROW($B$1924)-ROW($A639),FALSE),0)</f>
        <v>0</v>
      </c>
      <c r="AA639" s="2">
        <f t="shared" si="83"/>
        <v>0</v>
      </c>
      <c r="AB639" s="2">
        <f>VLOOKUP(A639,segment1_SB_quantity!$A$2:$B$1922,2,FALSE)</f>
        <v>13</v>
      </c>
      <c r="AC639" s="4">
        <f t="shared" si="88"/>
        <v>0.2019</v>
      </c>
      <c r="AD639">
        <f t="shared" si="84"/>
        <v>0</v>
      </c>
      <c r="AE639">
        <f t="shared" si="89"/>
        <v>0.83166700000000005</v>
      </c>
      <c r="AF639" s="2">
        <f t="shared" si="85"/>
        <v>0</v>
      </c>
      <c r="AG639" s="2">
        <f t="shared" si="86"/>
        <v>0</v>
      </c>
      <c r="AH639" s="1">
        <f t="shared" si="87"/>
        <v>0</v>
      </c>
    </row>
    <row r="640" spans="1:34" x14ac:dyDescent="0.55000000000000004">
      <c r="A640">
        <v>32569990</v>
      </c>
      <c r="B640" s="2">
        <v>8.8641279967661996E-2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X640" s="2">
        <f t="shared" si="81"/>
        <v>8.8641279967661996E-2</v>
      </c>
      <c r="Y640" s="2">
        <f t="shared" si="82"/>
        <v>0</v>
      </c>
      <c r="Z640" s="2">
        <f>IF(Y640&gt;$W$1,HLOOKUP(Y640,B640:$U$1923,ROW($B$1924)-ROW($A640),FALSE),0)</f>
        <v>0</v>
      </c>
      <c r="AA640" s="2">
        <f t="shared" si="83"/>
        <v>0</v>
      </c>
      <c r="AB640" s="2">
        <f>VLOOKUP(A640,segment1_SB_quantity!$A$2:$B$1922,2,FALSE)</f>
        <v>3</v>
      </c>
      <c r="AC640" s="4">
        <f t="shared" si="88"/>
        <v>0.2019</v>
      </c>
      <c r="AD640">
        <f t="shared" si="84"/>
        <v>0</v>
      </c>
      <c r="AE640">
        <f t="shared" si="89"/>
        <v>0.83166700000000005</v>
      </c>
      <c r="AF640" s="2">
        <f t="shared" si="85"/>
        <v>0</v>
      </c>
      <c r="AG640" s="2">
        <f t="shared" si="86"/>
        <v>0</v>
      </c>
      <c r="AH640" s="1">
        <f t="shared" si="87"/>
        <v>0</v>
      </c>
    </row>
    <row r="641" spans="1:34" x14ac:dyDescent="0.55000000000000004">
      <c r="A641">
        <v>32619707</v>
      </c>
      <c r="B641" s="2">
        <v>0.105170662148403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X641" s="2">
        <f t="shared" si="81"/>
        <v>0.105170662148403</v>
      </c>
      <c r="Y641" s="2">
        <f t="shared" si="82"/>
        <v>0</v>
      </c>
      <c r="Z641" s="2">
        <f>IF(Y641&gt;$W$1,HLOOKUP(Y641,B641:$U$1923,ROW($B$1924)-ROW($A641),FALSE),0)</f>
        <v>0</v>
      </c>
      <c r="AA641" s="2">
        <f t="shared" si="83"/>
        <v>0</v>
      </c>
      <c r="AB641" s="2">
        <f>VLOOKUP(A641,segment1_SB_quantity!$A$2:$B$1922,2,FALSE)</f>
        <v>25</v>
      </c>
      <c r="AC641" s="4">
        <f t="shared" si="88"/>
        <v>0.2019</v>
      </c>
      <c r="AD641">
        <f t="shared" si="84"/>
        <v>0</v>
      </c>
      <c r="AE641">
        <f t="shared" si="89"/>
        <v>0.83166700000000005</v>
      </c>
      <c r="AF641" s="2">
        <f t="shared" si="85"/>
        <v>0</v>
      </c>
      <c r="AG641" s="2">
        <f t="shared" si="86"/>
        <v>0</v>
      </c>
      <c r="AH641" s="1">
        <f t="shared" si="87"/>
        <v>0</v>
      </c>
    </row>
    <row r="642" spans="1:34" x14ac:dyDescent="0.55000000000000004">
      <c r="A642">
        <v>32669761</v>
      </c>
      <c r="B642" s="2">
        <v>0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X642" s="2">
        <f t="shared" si="81"/>
        <v>0</v>
      </c>
      <c r="Y642" s="2">
        <f t="shared" si="82"/>
        <v>0</v>
      </c>
      <c r="Z642" s="2">
        <f>IF(Y642&gt;$W$1,HLOOKUP(Y642,B642:$U$1923,ROW($B$1924)-ROW($A642),FALSE),0)</f>
        <v>0</v>
      </c>
      <c r="AA642" s="2">
        <f t="shared" si="83"/>
        <v>0</v>
      </c>
      <c r="AB642" s="2">
        <f>VLOOKUP(A642,segment1_SB_quantity!$A$2:$B$1922,2,FALSE)</f>
        <v>30</v>
      </c>
      <c r="AC642" s="4">
        <f t="shared" si="88"/>
        <v>0.2019</v>
      </c>
      <c r="AD642">
        <f t="shared" si="84"/>
        <v>0</v>
      </c>
      <c r="AE642">
        <f t="shared" si="89"/>
        <v>0.83166700000000005</v>
      </c>
      <c r="AF642" s="2">
        <f t="shared" si="85"/>
        <v>0</v>
      </c>
      <c r="AG642" s="2">
        <f t="shared" si="86"/>
        <v>0</v>
      </c>
      <c r="AH642" s="1">
        <f t="shared" si="87"/>
        <v>0</v>
      </c>
    </row>
    <row r="643" spans="1:34" x14ac:dyDescent="0.55000000000000004">
      <c r="A643">
        <v>32679949</v>
      </c>
      <c r="B643" s="2">
        <v>0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0.21811416737683201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X643" s="2">
        <f t="shared" ref="X643:X706" si="90">MAX(B643:U643)</f>
        <v>0.21811416737683201</v>
      </c>
      <c r="Y643" s="2">
        <f t="shared" ref="Y643:Y706" si="91">IF(X643&gt;$W$1,X643,0)</f>
        <v>0</v>
      </c>
      <c r="Z643" s="2">
        <f>IF(Y643&gt;$W$1,HLOOKUP(Y643,B643:$U$1923,ROW($B$1924)-ROW($A643),FALSE),0)</f>
        <v>0</v>
      </c>
      <c r="AA643" s="2">
        <f t="shared" ref="AA643:AA706" si="92">IF(Z643&gt;0,HLOOKUP(Z643,$B$1923:$U$1924,2,FALSE),0)</f>
        <v>0</v>
      </c>
      <c r="AB643" s="2">
        <f>VLOOKUP(A643,segment1_SB_quantity!$A$2:$B$1922,2,FALSE)</f>
        <v>1</v>
      </c>
      <c r="AC643" s="4">
        <f t="shared" si="88"/>
        <v>0.2019</v>
      </c>
      <c r="AD643">
        <f t="shared" ref="AD643:AD706" si="93">IF(AA643&gt;0,AB643*AC643,0)</f>
        <v>0</v>
      </c>
      <c r="AE643">
        <f t="shared" si="89"/>
        <v>0.83166700000000005</v>
      </c>
      <c r="AF643" s="2">
        <f t="shared" ref="AF643:AF706" si="94">AD643*AE643</f>
        <v>0</v>
      </c>
      <c r="AG643" s="2">
        <f t="shared" ref="AG643:AG706" si="95">AA643*AE643*AD643</f>
        <v>0</v>
      </c>
      <c r="AH643" s="1">
        <f t="shared" ref="AH643:AH706" si="96">IF(AG643&gt;0,AF643/AG643,0)</f>
        <v>0</v>
      </c>
    </row>
    <row r="644" spans="1:34" x14ac:dyDescent="0.55000000000000004">
      <c r="A644">
        <v>32699523</v>
      </c>
      <c r="B644" s="2">
        <v>0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1.14246359514218E-4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X644" s="2">
        <f t="shared" si="90"/>
        <v>1.14246359514218E-4</v>
      </c>
      <c r="Y644" s="2">
        <f t="shared" si="91"/>
        <v>0</v>
      </c>
      <c r="Z644" s="2">
        <f>IF(Y644&gt;$W$1,HLOOKUP(Y644,B644:$U$1923,ROW($B$1924)-ROW($A644),FALSE),0)</f>
        <v>0</v>
      </c>
      <c r="AA644" s="2">
        <f t="shared" si="92"/>
        <v>0</v>
      </c>
      <c r="AB644" s="2">
        <f>VLOOKUP(A644,segment1_SB_quantity!$A$2:$B$1922,2,FALSE)</f>
        <v>206</v>
      </c>
      <c r="AC644" s="4">
        <f t="shared" ref="AC644:AC707" si="97">AC643</f>
        <v>0.2019</v>
      </c>
      <c r="AD644">
        <f t="shared" si="93"/>
        <v>0</v>
      </c>
      <c r="AE644">
        <f t="shared" ref="AE644:AE707" si="98">AE643</f>
        <v>0.83166700000000005</v>
      </c>
      <c r="AF644" s="2">
        <f t="shared" si="94"/>
        <v>0</v>
      </c>
      <c r="AG644" s="2">
        <f t="shared" si="95"/>
        <v>0</v>
      </c>
      <c r="AH644" s="1">
        <f t="shared" si="96"/>
        <v>0</v>
      </c>
    </row>
    <row r="645" spans="1:34" x14ac:dyDescent="0.55000000000000004">
      <c r="A645">
        <v>32859596</v>
      </c>
      <c r="B645" s="2">
        <v>0.103715956678003</v>
      </c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X645" s="2">
        <f t="shared" si="90"/>
        <v>0.103715956678003</v>
      </c>
      <c r="Y645" s="2">
        <f t="shared" si="91"/>
        <v>0</v>
      </c>
      <c r="Z645" s="2">
        <f>IF(Y645&gt;$W$1,HLOOKUP(Y645,B645:$U$1923,ROW($B$1924)-ROW($A645),FALSE),0)</f>
        <v>0</v>
      </c>
      <c r="AA645" s="2">
        <f t="shared" si="92"/>
        <v>0</v>
      </c>
      <c r="AB645" s="2">
        <f>VLOOKUP(A645,segment1_SB_quantity!$A$2:$B$1922,2,FALSE)</f>
        <v>2</v>
      </c>
      <c r="AC645" s="4">
        <f t="shared" si="97"/>
        <v>0.2019</v>
      </c>
      <c r="AD645">
        <f t="shared" si="93"/>
        <v>0</v>
      </c>
      <c r="AE645">
        <f t="shared" si="98"/>
        <v>0.83166700000000005</v>
      </c>
      <c r="AF645" s="2">
        <f t="shared" si="94"/>
        <v>0</v>
      </c>
      <c r="AG645" s="2">
        <f t="shared" si="95"/>
        <v>0</v>
      </c>
      <c r="AH645" s="1">
        <f t="shared" si="96"/>
        <v>0</v>
      </c>
    </row>
    <row r="646" spans="1:34" x14ac:dyDescent="0.55000000000000004">
      <c r="A646">
        <v>32899755</v>
      </c>
      <c r="B646" s="2">
        <v>0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1.117912899632E-2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X646" s="2">
        <f t="shared" si="90"/>
        <v>1.117912899632E-2</v>
      </c>
      <c r="Y646" s="2">
        <f t="shared" si="91"/>
        <v>0</v>
      </c>
      <c r="Z646" s="2">
        <f>IF(Y646&gt;$W$1,HLOOKUP(Y646,B646:$U$1923,ROW($B$1924)-ROW($A646),FALSE),0)</f>
        <v>0</v>
      </c>
      <c r="AA646" s="2">
        <f t="shared" si="92"/>
        <v>0</v>
      </c>
      <c r="AB646" s="2">
        <f>VLOOKUP(A646,segment1_SB_quantity!$A$2:$B$1922,2,FALSE)</f>
        <v>30</v>
      </c>
      <c r="AC646" s="4">
        <f t="shared" si="97"/>
        <v>0.2019</v>
      </c>
      <c r="AD646">
        <f t="shared" si="93"/>
        <v>0</v>
      </c>
      <c r="AE646">
        <f t="shared" si="98"/>
        <v>0.83166700000000005</v>
      </c>
      <c r="AF646" s="2">
        <f t="shared" si="94"/>
        <v>0</v>
      </c>
      <c r="AG646" s="2">
        <f t="shared" si="95"/>
        <v>0</v>
      </c>
      <c r="AH646" s="1">
        <f t="shared" si="96"/>
        <v>0</v>
      </c>
    </row>
    <row r="647" spans="1:34" x14ac:dyDescent="0.55000000000000004">
      <c r="A647">
        <v>32929755</v>
      </c>
      <c r="B647" s="2">
        <v>0</v>
      </c>
      <c r="C647" s="2">
        <v>0</v>
      </c>
      <c r="D647" s="2">
        <v>0</v>
      </c>
      <c r="E647" s="2">
        <v>0</v>
      </c>
      <c r="F647" s="2">
        <v>3.5634372371844102E-2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X647" s="2">
        <f t="shared" si="90"/>
        <v>3.5634372371844102E-2</v>
      </c>
      <c r="Y647" s="2">
        <f t="shared" si="91"/>
        <v>0</v>
      </c>
      <c r="Z647" s="2">
        <f>IF(Y647&gt;$W$1,HLOOKUP(Y647,B647:$U$1923,ROW($B$1924)-ROW($A647),FALSE),0)</f>
        <v>0</v>
      </c>
      <c r="AA647" s="2">
        <f t="shared" si="92"/>
        <v>0</v>
      </c>
      <c r="AB647" s="2">
        <f>VLOOKUP(A647,segment1_SB_quantity!$A$2:$B$1922,2,FALSE)</f>
        <v>4</v>
      </c>
      <c r="AC647" s="4">
        <f t="shared" si="97"/>
        <v>0.2019</v>
      </c>
      <c r="AD647">
        <f t="shared" si="93"/>
        <v>0</v>
      </c>
      <c r="AE647">
        <f t="shared" si="98"/>
        <v>0.83166700000000005</v>
      </c>
      <c r="AF647" s="2">
        <f t="shared" si="94"/>
        <v>0</v>
      </c>
      <c r="AG647" s="2">
        <f t="shared" si="95"/>
        <v>0</v>
      </c>
      <c r="AH647" s="1">
        <f t="shared" si="96"/>
        <v>0</v>
      </c>
    </row>
    <row r="648" spans="1:34" x14ac:dyDescent="0.55000000000000004">
      <c r="A648">
        <v>33079933</v>
      </c>
      <c r="B648" s="2">
        <v>0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0.45285543105389298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X648" s="2">
        <f t="shared" si="90"/>
        <v>0.45285543105389298</v>
      </c>
      <c r="Y648" s="2">
        <f t="shared" si="91"/>
        <v>0</v>
      </c>
      <c r="Z648" s="2">
        <f>IF(Y648&gt;$W$1,HLOOKUP(Y648,B648:$U$1923,ROW($B$1924)-ROW($A648),FALSE),0)</f>
        <v>0</v>
      </c>
      <c r="AA648" s="2">
        <f t="shared" si="92"/>
        <v>0</v>
      </c>
      <c r="AB648" s="2">
        <f>VLOOKUP(A648,segment1_SB_quantity!$A$2:$B$1922,2,FALSE)</f>
        <v>12</v>
      </c>
      <c r="AC648" s="4">
        <f t="shared" si="97"/>
        <v>0.2019</v>
      </c>
      <c r="AD648">
        <f t="shared" si="93"/>
        <v>0</v>
      </c>
      <c r="AE648">
        <f t="shared" si="98"/>
        <v>0.83166700000000005</v>
      </c>
      <c r="AF648" s="2">
        <f t="shared" si="94"/>
        <v>0</v>
      </c>
      <c r="AG648" s="2">
        <f t="shared" si="95"/>
        <v>0</v>
      </c>
      <c r="AH648" s="1">
        <f t="shared" si="96"/>
        <v>0</v>
      </c>
    </row>
    <row r="649" spans="1:34" x14ac:dyDescent="0.55000000000000004">
      <c r="A649">
        <v>33209568</v>
      </c>
      <c r="B649" s="2">
        <v>0.105988043857591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X649" s="2">
        <f t="shared" si="90"/>
        <v>0.105988043857591</v>
      </c>
      <c r="Y649" s="2">
        <f t="shared" si="91"/>
        <v>0</v>
      </c>
      <c r="Z649" s="2">
        <f>IF(Y649&gt;$W$1,HLOOKUP(Y649,B649:$U$1923,ROW($B$1924)-ROW($A649),FALSE),0)</f>
        <v>0</v>
      </c>
      <c r="AA649" s="2">
        <f t="shared" si="92"/>
        <v>0</v>
      </c>
      <c r="AB649" s="2">
        <f>VLOOKUP(A649,segment1_SB_quantity!$A$2:$B$1922,2,FALSE)</f>
        <v>1</v>
      </c>
      <c r="AC649" s="4">
        <f t="shared" si="97"/>
        <v>0.2019</v>
      </c>
      <c r="AD649">
        <f t="shared" si="93"/>
        <v>0</v>
      </c>
      <c r="AE649">
        <f t="shared" si="98"/>
        <v>0.83166700000000005</v>
      </c>
      <c r="AF649" s="2">
        <f t="shared" si="94"/>
        <v>0</v>
      </c>
      <c r="AG649" s="2">
        <f t="shared" si="95"/>
        <v>0</v>
      </c>
      <c r="AH649" s="1">
        <f t="shared" si="96"/>
        <v>0</v>
      </c>
    </row>
    <row r="650" spans="1:34" x14ac:dyDescent="0.55000000000000004">
      <c r="A650">
        <v>33309653</v>
      </c>
      <c r="B650" s="2">
        <v>1.9293989106265501E-2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X650" s="2">
        <f t="shared" si="90"/>
        <v>1.9293989106265501E-2</v>
      </c>
      <c r="Y650" s="2">
        <f t="shared" si="91"/>
        <v>0</v>
      </c>
      <c r="Z650" s="2">
        <f>IF(Y650&gt;$W$1,HLOOKUP(Y650,B650:$U$1923,ROW($B$1924)-ROW($A650),FALSE),0)</f>
        <v>0</v>
      </c>
      <c r="AA650" s="2">
        <f t="shared" si="92"/>
        <v>0</v>
      </c>
      <c r="AB650" s="2">
        <f>VLOOKUP(A650,segment1_SB_quantity!$A$2:$B$1922,2,FALSE)</f>
        <v>1</v>
      </c>
      <c r="AC650" s="4">
        <f t="shared" si="97"/>
        <v>0.2019</v>
      </c>
      <c r="AD650">
        <f t="shared" si="93"/>
        <v>0</v>
      </c>
      <c r="AE650">
        <f t="shared" si="98"/>
        <v>0.83166700000000005</v>
      </c>
      <c r="AF650" s="2">
        <f t="shared" si="94"/>
        <v>0</v>
      </c>
      <c r="AG650" s="2">
        <f t="shared" si="95"/>
        <v>0</v>
      </c>
      <c r="AH650" s="1">
        <f t="shared" si="96"/>
        <v>0</v>
      </c>
    </row>
    <row r="651" spans="1:34" x14ac:dyDescent="0.55000000000000004">
      <c r="A651">
        <v>33349832</v>
      </c>
      <c r="B651" s="2">
        <v>9.5936800207828299E-2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X651" s="2">
        <f t="shared" si="90"/>
        <v>9.5936800207828299E-2</v>
      </c>
      <c r="Y651" s="2">
        <f t="shared" si="91"/>
        <v>0</v>
      </c>
      <c r="Z651" s="2">
        <f>IF(Y651&gt;$W$1,HLOOKUP(Y651,B651:$U$1923,ROW($B$1924)-ROW($A651),FALSE),0)</f>
        <v>0</v>
      </c>
      <c r="AA651" s="2">
        <f t="shared" si="92"/>
        <v>0</v>
      </c>
      <c r="AB651" s="2">
        <f>VLOOKUP(A651,segment1_SB_quantity!$A$2:$B$1922,2,FALSE)</f>
        <v>9</v>
      </c>
      <c r="AC651" s="4">
        <f t="shared" si="97"/>
        <v>0.2019</v>
      </c>
      <c r="AD651">
        <f t="shared" si="93"/>
        <v>0</v>
      </c>
      <c r="AE651">
        <f t="shared" si="98"/>
        <v>0.83166700000000005</v>
      </c>
      <c r="AF651" s="2">
        <f t="shared" si="94"/>
        <v>0</v>
      </c>
      <c r="AG651" s="2">
        <f t="shared" si="95"/>
        <v>0</v>
      </c>
      <c r="AH651" s="1">
        <f t="shared" si="96"/>
        <v>0</v>
      </c>
    </row>
    <row r="652" spans="1:34" x14ac:dyDescent="0.55000000000000004">
      <c r="A652">
        <v>33459796</v>
      </c>
      <c r="B652" s="2">
        <v>5.6030507644424096E-3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X652" s="2">
        <f t="shared" si="90"/>
        <v>5.6030507644424096E-3</v>
      </c>
      <c r="Y652" s="2">
        <f t="shared" si="91"/>
        <v>0</v>
      </c>
      <c r="Z652" s="2">
        <f>IF(Y652&gt;$W$1,HLOOKUP(Y652,B652:$U$1923,ROW($B$1924)-ROW($A652),FALSE),0)</f>
        <v>0</v>
      </c>
      <c r="AA652" s="2">
        <f t="shared" si="92"/>
        <v>0</v>
      </c>
      <c r="AB652" s="2">
        <f>VLOOKUP(A652,segment1_SB_quantity!$A$2:$B$1922,2,FALSE)</f>
        <v>1</v>
      </c>
      <c r="AC652" s="4">
        <f t="shared" si="97"/>
        <v>0.2019</v>
      </c>
      <c r="AD652">
        <f t="shared" si="93"/>
        <v>0</v>
      </c>
      <c r="AE652">
        <f t="shared" si="98"/>
        <v>0.83166700000000005</v>
      </c>
      <c r="AF652" s="2">
        <f t="shared" si="94"/>
        <v>0</v>
      </c>
      <c r="AG652" s="2">
        <f t="shared" si="95"/>
        <v>0</v>
      </c>
      <c r="AH652" s="1">
        <f t="shared" si="96"/>
        <v>0</v>
      </c>
    </row>
    <row r="653" spans="1:34" x14ac:dyDescent="0.55000000000000004">
      <c r="A653">
        <v>33479771</v>
      </c>
      <c r="B653" s="2">
        <v>4.92297431324214E-2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X653" s="2">
        <f t="shared" si="90"/>
        <v>4.92297431324214E-2</v>
      </c>
      <c r="Y653" s="2">
        <f t="shared" si="91"/>
        <v>0</v>
      </c>
      <c r="Z653" s="2">
        <f>IF(Y653&gt;$W$1,HLOOKUP(Y653,B653:$U$1923,ROW($B$1924)-ROW($A653),FALSE),0)</f>
        <v>0</v>
      </c>
      <c r="AA653" s="2">
        <f t="shared" si="92"/>
        <v>0</v>
      </c>
      <c r="AB653" s="2">
        <f>VLOOKUP(A653,segment1_SB_quantity!$A$2:$B$1922,2,FALSE)</f>
        <v>8</v>
      </c>
      <c r="AC653" s="4">
        <f t="shared" si="97"/>
        <v>0.2019</v>
      </c>
      <c r="AD653">
        <f t="shared" si="93"/>
        <v>0</v>
      </c>
      <c r="AE653">
        <f t="shared" si="98"/>
        <v>0.83166700000000005</v>
      </c>
      <c r="AF653" s="2">
        <f t="shared" si="94"/>
        <v>0</v>
      </c>
      <c r="AG653" s="2">
        <f t="shared" si="95"/>
        <v>0</v>
      </c>
      <c r="AH653" s="1">
        <f t="shared" si="96"/>
        <v>0</v>
      </c>
    </row>
    <row r="654" spans="1:34" x14ac:dyDescent="0.55000000000000004">
      <c r="A654">
        <v>33529955</v>
      </c>
      <c r="B654" s="2">
        <v>0.122389979524166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X654" s="2">
        <f t="shared" si="90"/>
        <v>0.122389979524166</v>
      </c>
      <c r="Y654" s="2">
        <f t="shared" si="91"/>
        <v>0</v>
      </c>
      <c r="Z654" s="2">
        <f>IF(Y654&gt;$W$1,HLOOKUP(Y654,B654:$U$1923,ROW($B$1924)-ROW($A654),FALSE),0)</f>
        <v>0</v>
      </c>
      <c r="AA654" s="2">
        <f t="shared" si="92"/>
        <v>0</v>
      </c>
      <c r="AB654" s="2">
        <f>VLOOKUP(A654,segment1_SB_quantity!$A$2:$B$1922,2,FALSE)</f>
        <v>2</v>
      </c>
      <c r="AC654" s="4">
        <f t="shared" si="97"/>
        <v>0.2019</v>
      </c>
      <c r="AD654">
        <f t="shared" si="93"/>
        <v>0</v>
      </c>
      <c r="AE654">
        <f t="shared" si="98"/>
        <v>0.83166700000000005</v>
      </c>
      <c r="AF654" s="2">
        <f t="shared" si="94"/>
        <v>0</v>
      </c>
      <c r="AG654" s="2">
        <f t="shared" si="95"/>
        <v>0</v>
      </c>
      <c r="AH654" s="1">
        <f t="shared" si="96"/>
        <v>0</v>
      </c>
    </row>
    <row r="655" spans="1:34" x14ac:dyDescent="0.55000000000000004">
      <c r="A655">
        <v>33569574</v>
      </c>
      <c r="B655" s="2">
        <v>0</v>
      </c>
      <c r="C655" s="2">
        <v>0.33729577178881798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X655" s="2">
        <f t="shared" si="90"/>
        <v>0.33729577178881798</v>
      </c>
      <c r="Y655" s="2">
        <f t="shared" si="91"/>
        <v>0</v>
      </c>
      <c r="Z655" s="2">
        <f>IF(Y655&gt;$W$1,HLOOKUP(Y655,B655:$U$1923,ROW($B$1924)-ROW($A655),FALSE),0)</f>
        <v>0</v>
      </c>
      <c r="AA655" s="2">
        <f t="shared" si="92"/>
        <v>0</v>
      </c>
      <c r="AB655" s="2">
        <f>VLOOKUP(A655,segment1_SB_quantity!$A$2:$B$1922,2,FALSE)</f>
        <v>4</v>
      </c>
      <c r="AC655" s="4">
        <f t="shared" si="97"/>
        <v>0.2019</v>
      </c>
      <c r="AD655">
        <f t="shared" si="93"/>
        <v>0</v>
      </c>
      <c r="AE655">
        <f t="shared" si="98"/>
        <v>0.83166700000000005</v>
      </c>
      <c r="AF655" s="2">
        <f t="shared" si="94"/>
        <v>0</v>
      </c>
      <c r="AG655" s="2">
        <f t="shared" si="95"/>
        <v>0</v>
      </c>
      <c r="AH655" s="1">
        <f t="shared" si="96"/>
        <v>0</v>
      </c>
    </row>
    <row r="656" spans="1:34" x14ac:dyDescent="0.55000000000000004">
      <c r="A656">
        <v>33599647</v>
      </c>
      <c r="B656" s="2">
        <v>7.6353649551548705E-2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X656" s="2">
        <f t="shared" si="90"/>
        <v>7.6353649551548705E-2</v>
      </c>
      <c r="Y656" s="2">
        <f t="shared" si="91"/>
        <v>0</v>
      </c>
      <c r="Z656" s="2">
        <f>IF(Y656&gt;$W$1,HLOOKUP(Y656,B656:$U$1923,ROW($B$1924)-ROW($A656),FALSE),0)</f>
        <v>0</v>
      </c>
      <c r="AA656" s="2">
        <f t="shared" si="92"/>
        <v>0</v>
      </c>
      <c r="AB656" s="2">
        <f>VLOOKUP(A656,segment1_SB_quantity!$A$2:$B$1922,2,FALSE)</f>
        <v>4</v>
      </c>
      <c r="AC656" s="4">
        <f t="shared" si="97"/>
        <v>0.2019</v>
      </c>
      <c r="AD656">
        <f t="shared" si="93"/>
        <v>0</v>
      </c>
      <c r="AE656">
        <f t="shared" si="98"/>
        <v>0.83166700000000005</v>
      </c>
      <c r="AF656" s="2">
        <f t="shared" si="94"/>
        <v>0</v>
      </c>
      <c r="AG656" s="2">
        <f t="shared" si="95"/>
        <v>0</v>
      </c>
      <c r="AH656" s="1">
        <f t="shared" si="96"/>
        <v>0</v>
      </c>
    </row>
    <row r="657" spans="1:34" x14ac:dyDescent="0.55000000000000004">
      <c r="A657">
        <v>33659873</v>
      </c>
      <c r="B657" s="2">
        <v>5.6893597420469101E-2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X657" s="2">
        <f t="shared" si="90"/>
        <v>5.6893597420469101E-2</v>
      </c>
      <c r="Y657" s="2">
        <f t="shared" si="91"/>
        <v>0</v>
      </c>
      <c r="Z657" s="2">
        <f>IF(Y657&gt;$W$1,HLOOKUP(Y657,B657:$U$1923,ROW($B$1924)-ROW($A657),FALSE),0)</f>
        <v>0</v>
      </c>
      <c r="AA657" s="2">
        <f t="shared" si="92"/>
        <v>0</v>
      </c>
      <c r="AB657" s="2">
        <f>VLOOKUP(A657,segment1_SB_quantity!$A$2:$B$1922,2,FALSE)</f>
        <v>3</v>
      </c>
      <c r="AC657" s="4">
        <f t="shared" si="97"/>
        <v>0.2019</v>
      </c>
      <c r="AD657">
        <f t="shared" si="93"/>
        <v>0</v>
      </c>
      <c r="AE657">
        <f t="shared" si="98"/>
        <v>0.83166700000000005</v>
      </c>
      <c r="AF657" s="2">
        <f t="shared" si="94"/>
        <v>0</v>
      </c>
      <c r="AG657" s="2">
        <f t="shared" si="95"/>
        <v>0</v>
      </c>
      <c r="AH657" s="1">
        <f t="shared" si="96"/>
        <v>0</v>
      </c>
    </row>
    <row r="658" spans="1:34" x14ac:dyDescent="0.55000000000000004">
      <c r="A658">
        <v>33659887</v>
      </c>
      <c r="B658" s="2">
        <v>1.4073538678339499E-5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X658" s="2">
        <f t="shared" si="90"/>
        <v>1.4073538678339499E-5</v>
      </c>
      <c r="Y658" s="2">
        <f t="shared" si="91"/>
        <v>0</v>
      </c>
      <c r="Z658" s="2">
        <f>IF(Y658&gt;$W$1,HLOOKUP(Y658,B658:$U$1923,ROW($B$1924)-ROW($A658),FALSE),0)</f>
        <v>0</v>
      </c>
      <c r="AA658" s="2">
        <f t="shared" si="92"/>
        <v>0</v>
      </c>
      <c r="AB658" s="2">
        <f>VLOOKUP(A658,segment1_SB_quantity!$A$2:$B$1922,2,FALSE)</f>
        <v>1</v>
      </c>
      <c r="AC658" s="4">
        <f t="shared" si="97"/>
        <v>0.2019</v>
      </c>
      <c r="AD658">
        <f t="shared" si="93"/>
        <v>0</v>
      </c>
      <c r="AE658">
        <f t="shared" si="98"/>
        <v>0.83166700000000005</v>
      </c>
      <c r="AF658" s="2">
        <f t="shared" si="94"/>
        <v>0</v>
      </c>
      <c r="AG658" s="2">
        <f t="shared" si="95"/>
        <v>0</v>
      </c>
      <c r="AH658" s="1">
        <f t="shared" si="96"/>
        <v>0</v>
      </c>
    </row>
    <row r="659" spans="1:34" x14ac:dyDescent="0.55000000000000004">
      <c r="A659">
        <v>33699866</v>
      </c>
      <c r="B659" s="2">
        <v>0</v>
      </c>
      <c r="C659" s="2">
        <v>0</v>
      </c>
      <c r="D659" s="2">
        <v>0</v>
      </c>
      <c r="E659" s="2">
        <v>0.17392848267701899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X659" s="2">
        <f t="shared" si="90"/>
        <v>0.17392848267701899</v>
      </c>
      <c r="Y659" s="2">
        <f t="shared" si="91"/>
        <v>0</v>
      </c>
      <c r="Z659" s="2">
        <f>IF(Y659&gt;$W$1,HLOOKUP(Y659,B659:$U$1923,ROW($B$1924)-ROW($A659),FALSE),0)</f>
        <v>0</v>
      </c>
      <c r="AA659" s="2">
        <f t="shared" si="92"/>
        <v>0</v>
      </c>
      <c r="AB659" s="2">
        <f>VLOOKUP(A659,segment1_SB_quantity!$A$2:$B$1922,2,FALSE)</f>
        <v>32</v>
      </c>
      <c r="AC659" s="4">
        <f t="shared" si="97"/>
        <v>0.2019</v>
      </c>
      <c r="AD659">
        <f t="shared" si="93"/>
        <v>0</v>
      </c>
      <c r="AE659">
        <f t="shared" si="98"/>
        <v>0.83166700000000005</v>
      </c>
      <c r="AF659" s="2">
        <f t="shared" si="94"/>
        <v>0</v>
      </c>
      <c r="AG659" s="2">
        <f t="shared" si="95"/>
        <v>0</v>
      </c>
      <c r="AH659" s="1">
        <f t="shared" si="96"/>
        <v>0</v>
      </c>
    </row>
    <row r="660" spans="1:34" x14ac:dyDescent="0.55000000000000004">
      <c r="A660">
        <v>33769969</v>
      </c>
      <c r="B660" s="2">
        <v>0.10130025996938399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X660" s="2">
        <f t="shared" si="90"/>
        <v>0.10130025996938399</v>
      </c>
      <c r="Y660" s="2">
        <f t="shared" si="91"/>
        <v>0</v>
      </c>
      <c r="Z660" s="2">
        <f>IF(Y660&gt;$W$1,HLOOKUP(Y660,B660:$U$1923,ROW($B$1924)-ROW($A660),FALSE),0)</f>
        <v>0</v>
      </c>
      <c r="AA660" s="2">
        <f t="shared" si="92"/>
        <v>0</v>
      </c>
      <c r="AB660" s="2">
        <f>VLOOKUP(A660,segment1_SB_quantity!$A$2:$B$1922,2,FALSE)</f>
        <v>64</v>
      </c>
      <c r="AC660" s="4">
        <f t="shared" si="97"/>
        <v>0.2019</v>
      </c>
      <c r="AD660">
        <f t="shared" si="93"/>
        <v>0</v>
      </c>
      <c r="AE660">
        <f t="shared" si="98"/>
        <v>0.83166700000000005</v>
      </c>
      <c r="AF660" s="2">
        <f t="shared" si="94"/>
        <v>0</v>
      </c>
      <c r="AG660" s="2">
        <f t="shared" si="95"/>
        <v>0</v>
      </c>
      <c r="AH660" s="1">
        <f t="shared" si="96"/>
        <v>0</v>
      </c>
    </row>
    <row r="661" spans="1:34" x14ac:dyDescent="0.55000000000000004">
      <c r="A661">
        <v>33789794</v>
      </c>
      <c r="B661" s="2">
        <v>0</v>
      </c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1.9119400707056401E-2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X661" s="2">
        <f t="shared" si="90"/>
        <v>1.9119400707056401E-2</v>
      </c>
      <c r="Y661" s="2">
        <f t="shared" si="91"/>
        <v>0</v>
      </c>
      <c r="Z661" s="2">
        <f>IF(Y661&gt;$W$1,HLOOKUP(Y661,B661:$U$1923,ROW($B$1924)-ROW($A661),FALSE),0)</f>
        <v>0</v>
      </c>
      <c r="AA661" s="2">
        <f t="shared" si="92"/>
        <v>0</v>
      </c>
      <c r="AB661" s="2">
        <f>VLOOKUP(A661,segment1_SB_quantity!$A$2:$B$1922,2,FALSE)</f>
        <v>47</v>
      </c>
      <c r="AC661" s="4">
        <f t="shared" si="97"/>
        <v>0.2019</v>
      </c>
      <c r="AD661">
        <f t="shared" si="93"/>
        <v>0</v>
      </c>
      <c r="AE661">
        <f t="shared" si="98"/>
        <v>0.83166700000000005</v>
      </c>
      <c r="AF661" s="2">
        <f t="shared" si="94"/>
        <v>0</v>
      </c>
      <c r="AG661" s="2">
        <f t="shared" si="95"/>
        <v>0</v>
      </c>
      <c r="AH661" s="1">
        <f t="shared" si="96"/>
        <v>0</v>
      </c>
    </row>
    <row r="662" spans="1:34" x14ac:dyDescent="0.55000000000000004">
      <c r="A662">
        <v>33809641</v>
      </c>
      <c r="B662" s="2">
        <v>0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0.171683405273266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X662" s="2">
        <f t="shared" si="90"/>
        <v>0.171683405273266</v>
      </c>
      <c r="Y662" s="2">
        <f t="shared" si="91"/>
        <v>0</v>
      </c>
      <c r="Z662" s="2">
        <f>IF(Y662&gt;$W$1,HLOOKUP(Y662,B662:$U$1923,ROW($B$1924)-ROW($A662),FALSE),0)</f>
        <v>0</v>
      </c>
      <c r="AA662" s="2">
        <f t="shared" si="92"/>
        <v>0</v>
      </c>
      <c r="AB662" s="2">
        <f>VLOOKUP(A662,segment1_SB_quantity!$A$2:$B$1922,2,FALSE)</f>
        <v>26</v>
      </c>
      <c r="AC662" s="4">
        <f t="shared" si="97"/>
        <v>0.2019</v>
      </c>
      <c r="AD662">
        <f t="shared" si="93"/>
        <v>0</v>
      </c>
      <c r="AE662">
        <f t="shared" si="98"/>
        <v>0.83166700000000005</v>
      </c>
      <c r="AF662" s="2">
        <f t="shared" si="94"/>
        <v>0</v>
      </c>
      <c r="AG662" s="2">
        <f t="shared" si="95"/>
        <v>0</v>
      </c>
      <c r="AH662" s="1">
        <f t="shared" si="96"/>
        <v>0</v>
      </c>
    </row>
    <row r="663" spans="1:34" x14ac:dyDescent="0.55000000000000004">
      <c r="A663">
        <v>33829740</v>
      </c>
      <c r="B663" s="2">
        <v>2.74808212988299E-3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X663" s="2">
        <f t="shared" si="90"/>
        <v>2.74808212988299E-3</v>
      </c>
      <c r="Y663" s="2">
        <f t="shared" si="91"/>
        <v>0</v>
      </c>
      <c r="Z663" s="2">
        <f>IF(Y663&gt;$W$1,HLOOKUP(Y663,B663:$U$1923,ROW($B$1924)-ROW($A663),FALSE),0)</f>
        <v>0</v>
      </c>
      <c r="AA663" s="2">
        <f t="shared" si="92"/>
        <v>0</v>
      </c>
      <c r="AB663" s="2">
        <f>VLOOKUP(A663,segment1_SB_quantity!$A$2:$B$1922,2,FALSE)</f>
        <v>5</v>
      </c>
      <c r="AC663" s="4">
        <f t="shared" si="97"/>
        <v>0.2019</v>
      </c>
      <c r="AD663">
        <f t="shared" si="93"/>
        <v>0</v>
      </c>
      <c r="AE663">
        <f t="shared" si="98"/>
        <v>0.83166700000000005</v>
      </c>
      <c r="AF663" s="2">
        <f t="shared" si="94"/>
        <v>0</v>
      </c>
      <c r="AG663" s="2">
        <f t="shared" si="95"/>
        <v>0</v>
      </c>
      <c r="AH663" s="1">
        <f t="shared" si="96"/>
        <v>0</v>
      </c>
    </row>
    <row r="664" spans="1:34" x14ac:dyDescent="0.55000000000000004">
      <c r="A664">
        <v>33879855</v>
      </c>
      <c r="B664" s="2">
        <v>0.1094985025217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X664" s="2">
        <f t="shared" si="90"/>
        <v>0.1094985025217</v>
      </c>
      <c r="Y664" s="2">
        <f t="shared" si="91"/>
        <v>0</v>
      </c>
      <c r="Z664" s="2">
        <f>IF(Y664&gt;$W$1,HLOOKUP(Y664,B664:$U$1923,ROW($B$1924)-ROW($A664),FALSE),0)</f>
        <v>0</v>
      </c>
      <c r="AA664" s="2">
        <f t="shared" si="92"/>
        <v>0</v>
      </c>
      <c r="AB664" s="2">
        <f>VLOOKUP(A664,segment1_SB_quantity!$A$2:$B$1922,2,FALSE)</f>
        <v>1</v>
      </c>
      <c r="AC664" s="4">
        <f t="shared" si="97"/>
        <v>0.2019</v>
      </c>
      <c r="AD664">
        <f t="shared" si="93"/>
        <v>0</v>
      </c>
      <c r="AE664">
        <f t="shared" si="98"/>
        <v>0.83166700000000005</v>
      </c>
      <c r="AF664" s="2">
        <f t="shared" si="94"/>
        <v>0</v>
      </c>
      <c r="AG664" s="2">
        <f t="shared" si="95"/>
        <v>0</v>
      </c>
      <c r="AH664" s="1">
        <f t="shared" si="96"/>
        <v>0</v>
      </c>
    </row>
    <row r="665" spans="1:34" x14ac:dyDescent="0.55000000000000004">
      <c r="A665">
        <v>33889986</v>
      </c>
      <c r="B665" s="2">
        <v>0</v>
      </c>
      <c r="C665" s="2">
        <v>0.37309476908947697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X665" s="2">
        <f t="shared" si="90"/>
        <v>0.37309476908947697</v>
      </c>
      <c r="Y665" s="2">
        <f t="shared" si="91"/>
        <v>0</v>
      </c>
      <c r="Z665" s="2">
        <f>IF(Y665&gt;$W$1,HLOOKUP(Y665,B665:$U$1923,ROW($B$1924)-ROW($A665),FALSE),0)</f>
        <v>0</v>
      </c>
      <c r="AA665" s="2">
        <f t="shared" si="92"/>
        <v>0</v>
      </c>
      <c r="AB665" s="2">
        <f>VLOOKUP(A665,segment1_SB_quantity!$A$2:$B$1922,2,FALSE)</f>
        <v>61</v>
      </c>
      <c r="AC665" s="4">
        <f t="shared" si="97"/>
        <v>0.2019</v>
      </c>
      <c r="AD665">
        <f t="shared" si="93"/>
        <v>0</v>
      </c>
      <c r="AE665">
        <f t="shared" si="98"/>
        <v>0.83166700000000005</v>
      </c>
      <c r="AF665" s="2">
        <f t="shared" si="94"/>
        <v>0</v>
      </c>
      <c r="AG665" s="2">
        <f t="shared" si="95"/>
        <v>0</v>
      </c>
      <c r="AH665" s="1">
        <f t="shared" si="96"/>
        <v>0</v>
      </c>
    </row>
    <row r="666" spans="1:34" x14ac:dyDescent="0.55000000000000004">
      <c r="A666">
        <v>33979834</v>
      </c>
      <c r="B666" s="2">
        <v>0</v>
      </c>
      <c r="C666" s="2">
        <v>0</v>
      </c>
      <c r="D666" s="2">
        <v>0</v>
      </c>
      <c r="E666" s="2">
        <v>0</v>
      </c>
      <c r="F666" s="2">
        <v>0</v>
      </c>
      <c r="G666" s="2">
        <v>3.2571888104319302E-3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X666" s="2">
        <f t="shared" si="90"/>
        <v>3.2571888104319302E-3</v>
      </c>
      <c r="Y666" s="2">
        <f t="shared" si="91"/>
        <v>0</v>
      </c>
      <c r="Z666" s="2">
        <f>IF(Y666&gt;$W$1,HLOOKUP(Y666,B666:$U$1923,ROW($B$1924)-ROW($A666),FALSE),0)</f>
        <v>0</v>
      </c>
      <c r="AA666" s="2">
        <f t="shared" si="92"/>
        <v>0</v>
      </c>
      <c r="AB666" s="2">
        <f>VLOOKUP(A666,segment1_SB_quantity!$A$2:$B$1922,2,FALSE)</f>
        <v>5</v>
      </c>
      <c r="AC666" s="4">
        <f t="shared" si="97"/>
        <v>0.2019</v>
      </c>
      <c r="AD666">
        <f t="shared" si="93"/>
        <v>0</v>
      </c>
      <c r="AE666">
        <f t="shared" si="98"/>
        <v>0.83166700000000005</v>
      </c>
      <c r="AF666" s="2">
        <f t="shared" si="94"/>
        <v>0</v>
      </c>
      <c r="AG666" s="2">
        <f t="shared" si="95"/>
        <v>0</v>
      </c>
      <c r="AH666" s="1">
        <f t="shared" si="96"/>
        <v>0</v>
      </c>
    </row>
    <row r="667" spans="1:34" x14ac:dyDescent="0.55000000000000004">
      <c r="A667">
        <v>33989604</v>
      </c>
      <c r="B667" s="2">
        <v>0.11377097530840601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X667" s="2">
        <f t="shared" si="90"/>
        <v>0.11377097530840601</v>
      </c>
      <c r="Y667" s="2">
        <f t="shared" si="91"/>
        <v>0</v>
      </c>
      <c r="Z667" s="2">
        <f>IF(Y667&gt;$W$1,HLOOKUP(Y667,B667:$U$1923,ROW($B$1924)-ROW($A667),FALSE),0)</f>
        <v>0</v>
      </c>
      <c r="AA667" s="2">
        <f t="shared" si="92"/>
        <v>0</v>
      </c>
      <c r="AB667" s="2">
        <f>VLOOKUP(A667,segment1_SB_quantity!$A$2:$B$1922,2,FALSE)</f>
        <v>1</v>
      </c>
      <c r="AC667" s="4">
        <f t="shared" si="97"/>
        <v>0.2019</v>
      </c>
      <c r="AD667">
        <f t="shared" si="93"/>
        <v>0</v>
      </c>
      <c r="AE667">
        <f t="shared" si="98"/>
        <v>0.83166700000000005</v>
      </c>
      <c r="AF667" s="2">
        <f t="shared" si="94"/>
        <v>0</v>
      </c>
      <c r="AG667" s="2">
        <f t="shared" si="95"/>
        <v>0</v>
      </c>
      <c r="AH667" s="1">
        <f t="shared" si="96"/>
        <v>0</v>
      </c>
    </row>
    <row r="668" spans="1:34" x14ac:dyDescent="0.55000000000000004">
      <c r="A668">
        <v>34029900</v>
      </c>
      <c r="B668" s="2">
        <v>0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7.03459560356718E-2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X668" s="2">
        <f t="shared" si="90"/>
        <v>7.03459560356718E-2</v>
      </c>
      <c r="Y668" s="2">
        <f t="shared" si="91"/>
        <v>0</v>
      </c>
      <c r="Z668" s="2">
        <f>IF(Y668&gt;$W$1,HLOOKUP(Y668,B668:$U$1923,ROW($B$1924)-ROW($A668),FALSE),0)</f>
        <v>0</v>
      </c>
      <c r="AA668" s="2">
        <f t="shared" si="92"/>
        <v>0</v>
      </c>
      <c r="AB668" s="2">
        <f>VLOOKUP(A668,segment1_SB_quantity!$A$2:$B$1922,2,FALSE)</f>
        <v>23</v>
      </c>
      <c r="AC668" s="4">
        <f t="shared" si="97"/>
        <v>0.2019</v>
      </c>
      <c r="AD668">
        <f t="shared" si="93"/>
        <v>0</v>
      </c>
      <c r="AE668">
        <f t="shared" si="98"/>
        <v>0.83166700000000005</v>
      </c>
      <c r="AF668" s="2">
        <f t="shared" si="94"/>
        <v>0</v>
      </c>
      <c r="AG668" s="2">
        <f t="shared" si="95"/>
        <v>0</v>
      </c>
      <c r="AH668" s="1">
        <f t="shared" si="96"/>
        <v>0</v>
      </c>
    </row>
    <row r="669" spans="1:34" x14ac:dyDescent="0.55000000000000004">
      <c r="A669">
        <v>34079887</v>
      </c>
      <c r="B669" s="2">
        <v>0</v>
      </c>
      <c r="C669" s="2">
        <v>0</v>
      </c>
      <c r="D669" s="2">
        <v>0</v>
      </c>
      <c r="E669" s="2">
        <v>0</v>
      </c>
      <c r="F669" s="2">
        <v>0</v>
      </c>
      <c r="G669" s="2">
        <v>4.9248024337278902E-3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X669" s="2">
        <f t="shared" si="90"/>
        <v>4.9248024337278902E-3</v>
      </c>
      <c r="Y669" s="2">
        <f t="shared" si="91"/>
        <v>0</v>
      </c>
      <c r="Z669" s="2">
        <f>IF(Y669&gt;$W$1,HLOOKUP(Y669,B669:$U$1923,ROW($B$1924)-ROW($A669),FALSE),0)</f>
        <v>0</v>
      </c>
      <c r="AA669" s="2">
        <f t="shared" si="92"/>
        <v>0</v>
      </c>
      <c r="AB669" s="2">
        <f>VLOOKUP(A669,segment1_SB_quantity!$A$2:$B$1922,2,FALSE)</f>
        <v>20</v>
      </c>
      <c r="AC669" s="4">
        <f t="shared" si="97"/>
        <v>0.2019</v>
      </c>
      <c r="AD669">
        <f t="shared" si="93"/>
        <v>0</v>
      </c>
      <c r="AE669">
        <f t="shared" si="98"/>
        <v>0.83166700000000005</v>
      </c>
      <c r="AF669" s="2">
        <f t="shared" si="94"/>
        <v>0</v>
      </c>
      <c r="AG669" s="2">
        <f t="shared" si="95"/>
        <v>0</v>
      </c>
      <c r="AH669" s="1">
        <f t="shared" si="96"/>
        <v>0</v>
      </c>
    </row>
    <row r="670" spans="1:34" x14ac:dyDescent="0.55000000000000004">
      <c r="A670">
        <v>34189966</v>
      </c>
      <c r="B670" s="2">
        <v>0.10284276835863899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X670" s="2">
        <f t="shared" si="90"/>
        <v>0.10284276835863899</v>
      </c>
      <c r="Y670" s="2">
        <f t="shared" si="91"/>
        <v>0</v>
      </c>
      <c r="Z670" s="2">
        <f>IF(Y670&gt;$W$1,HLOOKUP(Y670,B670:$U$1923,ROW($B$1924)-ROW($A670),FALSE),0)</f>
        <v>0</v>
      </c>
      <c r="AA670" s="2">
        <f t="shared" si="92"/>
        <v>0</v>
      </c>
      <c r="AB670" s="2">
        <f>VLOOKUP(A670,segment1_SB_quantity!$A$2:$B$1922,2,FALSE)</f>
        <v>1</v>
      </c>
      <c r="AC670" s="4">
        <f t="shared" si="97"/>
        <v>0.2019</v>
      </c>
      <c r="AD670">
        <f t="shared" si="93"/>
        <v>0</v>
      </c>
      <c r="AE670">
        <f t="shared" si="98"/>
        <v>0.83166700000000005</v>
      </c>
      <c r="AF670" s="2">
        <f t="shared" si="94"/>
        <v>0</v>
      </c>
      <c r="AG670" s="2">
        <f t="shared" si="95"/>
        <v>0</v>
      </c>
      <c r="AH670" s="1">
        <f t="shared" si="96"/>
        <v>0</v>
      </c>
    </row>
    <row r="671" spans="1:34" x14ac:dyDescent="0.55000000000000004">
      <c r="A671">
        <v>34219876</v>
      </c>
      <c r="B671" s="2">
        <v>0.109253848722431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X671" s="2">
        <f t="shared" si="90"/>
        <v>0.109253848722431</v>
      </c>
      <c r="Y671" s="2">
        <f t="shared" si="91"/>
        <v>0</v>
      </c>
      <c r="Z671" s="2">
        <f>IF(Y671&gt;$W$1,HLOOKUP(Y671,B671:$U$1923,ROW($B$1924)-ROW($A671),FALSE),0)</f>
        <v>0</v>
      </c>
      <c r="AA671" s="2">
        <f t="shared" si="92"/>
        <v>0</v>
      </c>
      <c r="AB671" s="2">
        <f>VLOOKUP(A671,segment1_SB_quantity!$A$2:$B$1922,2,FALSE)</f>
        <v>50</v>
      </c>
      <c r="AC671" s="4">
        <f t="shared" si="97"/>
        <v>0.2019</v>
      </c>
      <c r="AD671">
        <f t="shared" si="93"/>
        <v>0</v>
      </c>
      <c r="AE671">
        <f t="shared" si="98"/>
        <v>0.83166700000000005</v>
      </c>
      <c r="AF671" s="2">
        <f t="shared" si="94"/>
        <v>0</v>
      </c>
      <c r="AG671" s="2">
        <f t="shared" si="95"/>
        <v>0</v>
      </c>
      <c r="AH671" s="1">
        <f t="shared" si="96"/>
        <v>0</v>
      </c>
    </row>
    <row r="672" spans="1:34" x14ac:dyDescent="0.55000000000000004">
      <c r="A672">
        <v>34219942</v>
      </c>
      <c r="B672" s="2">
        <v>0</v>
      </c>
      <c r="C672" s="2">
        <v>0</v>
      </c>
      <c r="D672" s="2">
        <v>0</v>
      </c>
      <c r="E672" s="2">
        <v>4.5797383884825398E-2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X672" s="2">
        <f t="shared" si="90"/>
        <v>4.5797383884825398E-2</v>
      </c>
      <c r="Y672" s="2">
        <f t="shared" si="91"/>
        <v>0</v>
      </c>
      <c r="Z672" s="2">
        <f>IF(Y672&gt;$W$1,HLOOKUP(Y672,B672:$U$1923,ROW($B$1924)-ROW($A672),FALSE),0)</f>
        <v>0</v>
      </c>
      <c r="AA672" s="2">
        <f t="shared" si="92"/>
        <v>0</v>
      </c>
      <c r="AB672" s="2">
        <f>VLOOKUP(A672,segment1_SB_quantity!$A$2:$B$1922,2,FALSE)</f>
        <v>3</v>
      </c>
      <c r="AC672" s="4">
        <f t="shared" si="97"/>
        <v>0.2019</v>
      </c>
      <c r="AD672">
        <f t="shared" si="93"/>
        <v>0</v>
      </c>
      <c r="AE672">
        <f t="shared" si="98"/>
        <v>0.83166700000000005</v>
      </c>
      <c r="AF672" s="2">
        <f t="shared" si="94"/>
        <v>0</v>
      </c>
      <c r="AG672" s="2">
        <f t="shared" si="95"/>
        <v>0</v>
      </c>
      <c r="AH672" s="1">
        <f t="shared" si="96"/>
        <v>0</v>
      </c>
    </row>
    <row r="673" spans="1:34" x14ac:dyDescent="0.55000000000000004">
      <c r="A673">
        <v>34219961</v>
      </c>
      <c r="B673" s="2">
        <v>0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0.12999603393044301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X673" s="2">
        <f t="shared" si="90"/>
        <v>0.12999603393044301</v>
      </c>
      <c r="Y673" s="2">
        <f t="shared" si="91"/>
        <v>0</v>
      </c>
      <c r="Z673" s="2">
        <f>IF(Y673&gt;$W$1,HLOOKUP(Y673,B673:$U$1923,ROW($B$1924)-ROW($A673),FALSE),0)</f>
        <v>0</v>
      </c>
      <c r="AA673" s="2">
        <f t="shared" si="92"/>
        <v>0</v>
      </c>
      <c r="AB673" s="2">
        <f>VLOOKUP(A673,segment1_SB_quantity!$A$2:$B$1922,2,FALSE)</f>
        <v>6</v>
      </c>
      <c r="AC673" s="4">
        <f t="shared" si="97"/>
        <v>0.2019</v>
      </c>
      <c r="AD673">
        <f t="shared" si="93"/>
        <v>0</v>
      </c>
      <c r="AE673">
        <f t="shared" si="98"/>
        <v>0.83166700000000005</v>
      </c>
      <c r="AF673" s="2">
        <f t="shared" si="94"/>
        <v>0</v>
      </c>
      <c r="AG673" s="2">
        <f t="shared" si="95"/>
        <v>0</v>
      </c>
      <c r="AH673" s="1">
        <f t="shared" si="96"/>
        <v>0</v>
      </c>
    </row>
    <row r="674" spans="1:34" x14ac:dyDescent="0.55000000000000004">
      <c r="A674">
        <v>34259807</v>
      </c>
      <c r="B674" s="2">
        <v>0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8.91373743385281E-2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X674" s="2">
        <f t="shared" si="90"/>
        <v>8.91373743385281E-2</v>
      </c>
      <c r="Y674" s="2">
        <f t="shared" si="91"/>
        <v>0</v>
      </c>
      <c r="Z674" s="2">
        <f>IF(Y674&gt;$W$1,HLOOKUP(Y674,B674:$U$1923,ROW($B$1924)-ROW($A674),FALSE),0)</f>
        <v>0</v>
      </c>
      <c r="AA674" s="2">
        <f t="shared" si="92"/>
        <v>0</v>
      </c>
      <c r="AB674" s="2">
        <f>VLOOKUP(A674,segment1_SB_quantity!$A$2:$B$1922,2,FALSE)</f>
        <v>21</v>
      </c>
      <c r="AC674" s="4">
        <f t="shared" si="97"/>
        <v>0.2019</v>
      </c>
      <c r="AD674">
        <f t="shared" si="93"/>
        <v>0</v>
      </c>
      <c r="AE674">
        <f t="shared" si="98"/>
        <v>0.83166700000000005</v>
      </c>
      <c r="AF674" s="2">
        <f t="shared" si="94"/>
        <v>0</v>
      </c>
      <c r="AG674" s="2">
        <f t="shared" si="95"/>
        <v>0</v>
      </c>
      <c r="AH674" s="1">
        <f t="shared" si="96"/>
        <v>0</v>
      </c>
    </row>
    <row r="675" spans="1:34" x14ac:dyDescent="0.55000000000000004">
      <c r="A675">
        <v>34399619</v>
      </c>
      <c r="B675" s="2">
        <v>0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7.4129082758406295E-2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X675" s="2">
        <f t="shared" si="90"/>
        <v>7.4129082758406295E-2</v>
      </c>
      <c r="Y675" s="2">
        <f t="shared" si="91"/>
        <v>0</v>
      </c>
      <c r="Z675" s="2">
        <f>IF(Y675&gt;$W$1,HLOOKUP(Y675,B675:$U$1923,ROW($B$1924)-ROW($A675),FALSE),0)</f>
        <v>0</v>
      </c>
      <c r="AA675" s="2">
        <f t="shared" si="92"/>
        <v>0</v>
      </c>
      <c r="AB675" s="2">
        <f>VLOOKUP(A675,segment1_SB_quantity!$A$2:$B$1922,2,FALSE)</f>
        <v>2</v>
      </c>
      <c r="AC675" s="4">
        <f t="shared" si="97"/>
        <v>0.2019</v>
      </c>
      <c r="AD675">
        <f t="shared" si="93"/>
        <v>0</v>
      </c>
      <c r="AE675">
        <f t="shared" si="98"/>
        <v>0.83166700000000005</v>
      </c>
      <c r="AF675" s="2">
        <f t="shared" si="94"/>
        <v>0</v>
      </c>
      <c r="AG675" s="2">
        <f t="shared" si="95"/>
        <v>0</v>
      </c>
      <c r="AH675" s="1">
        <f t="shared" si="96"/>
        <v>0</v>
      </c>
    </row>
    <row r="676" spans="1:34" x14ac:dyDescent="0.55000000000000004">
      <c r="A676">
        <v>34399626</v>
      </c>
      <c r="B676" s="2">
        <v>0</v>
      </c>
      <c r="C676" s="2">
        <v>0</v>
      </c>
      <c r="D676" s="2">
        <v>0</v>
      </c>
      <c r="E676" s="2">
        <v>0</v>
      </c>
      <c r="F676" s="2">
        <v>0</v>
      </c>
      <c r="G676" s="2">
        <v>3.1754954334902899E-2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X676" s="2">
        <f t="shared" si="90"/>
        <v>3.1754954334902899E-2</v>
      </c>
      <c r="Y676" s="2">
        <f t="shared" si="91"/>
        <v>0</v>
      </c>
      <c r="Z676" s="2">
        <f>IF(Y676&gt;$W$1,HLOOKUP(Y676,B676:$U$1923,ROW($B$1924)-ROW($A676),FALSE),0)</f>
        <v>0</v>
      </c>
      <c r="AA676" s="2">
        <f t="shared" si="92"/>
        <v>0</v>
      </c>
      <c r="AB676" s="2">
        <f>VLOOKUP(A676,segment1_SB_quantity!$A$2:$B$1922,2,FALSE)</f>
        <v>163</v>
      </c>
      <c r="AC676" s="4">
        <f t="shared" si="97"/>
        <v>0.2019</v>
      </c>
      <c r="AD676">
        <f t="shared" si="93"/>
        <v>0</v>
      </c>
      <c r="AE676">
        <f t="shared" si="98"/>
        <v>0.83166700000000005</v>
      </c>
      <c r="AF676" s="2">
        <f t="shared" si="94"/>
        <v>0</v>
      </c>
      <c r="AG676" s="2">
        <f t="shared" si="95"/>
        <v>0</v>
      </c>
      <c r="AH676" s="1">
        <f t="shared" si="96"/>
        <v>0</v>
      </c>
    </row>
    <row r="677" spans="1:34" x14ac:dyDescent="0.55000000000000004">
      <c r="A677">
        <v>34409832</v>
      </c>
      <c r="B677" s="2">
        <v>0</v>
      </c>
      <c r="C677" s="2">
        <v>0</v>
      </c>
      <c r="D677" s="2">
        <v>0</v>
      </c>
      <c r="E677" s="2">
        <v>6.0017885344974098E-2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X677" s="2">
        <f t="shared" si="90"/>
        <v>6.0017885344974098E-2</v>
      </c>
      <c r="Y677" s="2">
        <f t="shared" si="91"/>
        <v>0</v>
      </c>
      <c r="Z677" s="2">
        <f>IF(Y677&gt;$W$1,HLOOKUP(Y677,B677:$U$1923,ROW($B$1924)-ROW($A677),FALSE),0)</f>
        <v>0</v>
      </c>
      <c r="AA677" s="2">
        <f t="shared" si="92"/>
        <v>0</v>
      </c>
      <c r="AB677" s="2">
        <f>VLOOKUP(A677,segment1_SB_quantity!$A$2:$B$1922,2,FALSE)</f>
        <v>21</v>
      </c>
      <c r="AC677" s="4">
        <f t="shared" si="97"/>
        <v>0.2019</v>
      </c>
      <c r="AD677">
        <f t="shared" si="93"/>
        <v>0</v>
      </c>
      <c r="AE677">
        <f t="shared" si="98"/>
        <v>0.83166700000000005</v>
      </c>
      <c r="AF677" s="2">
        <f t="shared" si="94"/>
        <v>0</v>
      </c>
      <c r="AG677" s="2">
        <f t="shared" si="95"/>
        <v>0</v>
      </c>
      <c r="AH677" s="1">
        <f t="shared" si="96"/>
        <v>0</v>
      </c>
    </row>
    <row r="678" spans="1:34" x14ac:dyDescent="0.55000000000000004">
      <c r="A678">
        <v>34419810</v>
      </c>
      <c r="B678" s="2">
        <v>0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0.72619789864860196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X678" s="2">
        <f t="shared" si="90"/>
        <v>0.72619789864860196</v>
      </c>
      <c r="Y678" s="2">
        <f t="shared" si="91"/>
        <v>0.72619789864860196</v>
      </c>
      <c r="Z678" s="2" t="str">
        <f>IF(Y678&gt;$W$1,HLOOKUP(Y678,B678:$U$1923,ROW($B$1924)-ROW($A678),FALSE),0)</f>
        <v>P_OL8</v>
      </c>
      <c r="AA678" s="2">
        <f t="shared" si="92"/>
        <v>0.37499999999999994</v>
      </c>
      <c r="AB678" s="2">
        <f>VLOOKUP(A678,segment1_SB_quantity!$A$2:$B$1922,2,FALSE)</f>
        <v>1</v>
      </c>
      <c r="AC678" s="4">
        <f t="shared" si="97"/>
        <v>0.2019</v>
      </c>
      <c r="AD678">
        <f t="shared" si="93"/>
        <v>0.2019</v>
      </c>
      <c r="AE678">
        <f t="shared" si="98"/>
        <v>0.83166700000000005</v>
      </c>
      <c r="AF678" s="2">
        <f t="shared" si="94"/>
        <v>0.16791356730000001</v>
      </c>
      <c r="AG678" s="2">
        <f t="shared" si="95"/>
        <v>6.2967587737499997E-2</v>
      </c>
      <c r="AH678" s="1">
        <f t="shared" si="96"/>
        <v>2.666666666666667</v>
      </c>
    </row>
    <row r="679" spans="1:34" x14ac:dyDescent="0.55000000000000004">
      <c r="A679">
        <v>34559611</v>
      </c>
      <c r="B679" s="2">
        <v>0</v>
      </c>
      <c r="C679" s="2">
        <v>2.93070596866605E-5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X679" s="2">
        <f t="shared" si="90"/>
        <v>2.93070596866605E-5</v>
      </c>
      <c r="Y679" s="2">
        <f t="shared" si="91"/>
        <v>0</v>
      </c>
      <c r="Z679" s="2">
        <f>IF(Y679&gt;$W$1,HLOOKUP(Y679,B679:$U$1923,ROW($B$1924)-ROW($A679),FALSE),0)</f>
        <v>0</v>
      </c>
      <c r="AA679" s="2">
        <f t="shared" si="92"/>
        <v>0</v>
      </c>
      <c r="AB679" s="2">
        <f>VLOOKUP(A679,segment1_SB_quantity!$A$2:$B$1922,2,FALSE)</f>
        <v>13</v>
      </c>
      <c r="AC679" s="4">
        <f t="shared" si="97"/>
        <v>0.2019</v>
      </c>
      <c r="AD679">
        <f t="shared" si="93"/>
        <v>0</v>
      </c>
      <c r="AE679">
        <f t="shared" si="98"/>
        <v>0.83166700000000005</v>
      </c>
      <c r="AF679" s="2">
        <f t="shared" si="94"/>
        <v>0</v>
      </c>
      <c r="AG679" s="2">
        <f t="shared" si="95"/>
        <v>0</v>
      </c>
      <c r="AH679" s="1">
        <f t="shared" si="96"/>
        <v>0</v>
      </c>
    </row>
    <row r="680" spans="1:34" x14ac:dyDescent="0.55000000000000004">
      <c r="A680">
        <v>34579537</v>
      </c>
      <c r="B680" s="2">
        <v>0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6.6845572025637803E-2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X680" s="2">
        <f t="shared" si="90"/>
        <v>6.6845572025637803E-2</v>
      </c>
      <c r="Y680" s="2">
        <f t="shared" si="91"/>
        <v>0</v>
      </c>
      <c r="Z680" s="2">
        <f>IF(Y680&gt;$W$1,HLOOKUP(Y680,B680:$U$1923,ROW($B$1924)-ROW($A680),FALSE),0)</f>
        <v>0</v>
      </c>
      <c r="AA680" s="2">
        <f t="shared" si="92"/>
        <v>0</v>
      </c>
      <c r="AB680" s="2">
        <f>VLOOKUP(A680,segment1_SB_quantity!$A$2:$B$1922,2,FALSE)</f>
        <v>7</v>
      </c>
      <c r="AC680" s="4">
        <f t="shared" si="97"/>
        <v>0.2019</v>
      </c>
      <c r="AD680">
        <f t="shared" si="93"/>
        <v>0</v>
      </c>
      <c r="AE680">
        <f t="shared" si="98"/>
        <v>0.83166700000000005</v>
      </c>
      <c r="AF680" s="2">
        <f t="shared" si="94"/>
        <v>0</v>
      </c>
      <c r="AG680" s="2">
        <f t="shared" si="95"/>
        <v>0</v>
      </c>
      <c r="AH680" s="1">
        <f t="shared" si="96"/>
        <v>0</v>
      </c>
    </row>
    <row r="681" spans="1:34" x14ac:dyDescent="0.55000000000000004">
      <c r="A681">
        <v>34589863</v>
      </c>
      <c r="B681" s="2">
        <v>0</v>
      </c>
      <c r="C681" s="2">
        <v>0</v>
      </c>
      <c r="D681" s="2">
        <v>0.472309700354206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X681" s="2">
        <f t="shared" si="90"/>
        <v>0.472309700354206</v>
      </c>
      <c r="Y681" s="2">
        <f t="shared" si="91"/>
        <v>0</v>
      </c>
      <c r="Z681" s="2">
        <f>IF(Y681&gt;$W$1,HLOOKUP(Y681,B681:$U$1923,ROW($B$1924)-ROW($A681),FALSE),0)</f>
        <v>0</v>
      </c>
      <c r="AA681" s="2">
        <f t="shared" si="92"/>
        <v>0</v>
      </c>
      <c r="AB681" s="2">
        <f>VLOOKUP(A681,segment1_SB_quantity!$A$2:$B$1922,2,FALSE)</f>
        <v>16</v>
      </c>
      <c r="AC681" s="4">
        <f t="shared" si="97"/>
        <v>0.2019</v>
      </c>
      <c r="AD681">
        <f t="shared" si="93"/>
        <v>0</v>
      </c>
      <c r="AE681">
        <f t="shared" si="98"/>
        <v>0.83166700000000005</v>
      </c>
      <c r="AF681" s="2">
        <f t="shared" si="94"/>
        <v>0</v>
      </c>
      <c r="AG681" s="2">
        <f t="shared" si="95"/>
        <v>0</v>
      </c>
      <c r="AH681" s="1">
        <f t="shared" si="96"/>
        <v>0</v>
      </c>
    </row>
    <row r="682" spans="1:34" x14ac:dyDescent="0.55000000000000004">
      <c r="A682">
        <v>34609618</v>
      </c>
      <c r="B682" s="2">
        <v>4.2129725978550102E-2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X682" s="2">
        <f t="shared" si="90"/>
        <v>4.2129725978550102E-2</v>
      </c>
      <c r="Y682" s="2">
        <f t="shared" si="91"/>
        <v>0</v>
      </c>
      <c r="Z682" s="2">
        <f>IF(Y682&gt;$W$1,HLOOKUP(Y682,B682:$U$1923,ROW($B$1924)-ROW($A682),FALSE),0)</f>
        <v>0</v>
      </c>
      <c r="AA682" s="2">
        <f t="shared" si="92"/>
        <v>0</v>
      </c>
      <c r="AB682" s="2">
        <f>VLOOKUP(A682,segment1_SB_quantity!$A$2:$B$1922,2,FALSE)</f>
        <v>2</v>
      </c>
      <c r="AC682" s="4">
        <f t="shared" si="97"/>
        <v>0.2019</v>
      </c>
      <c r="AD682">
        <f t="shared" si="93"/>
        <v>0</v>
      </c>
      <c r="AE682">
        <f t="shared" si="98"/>
        <v>0.83166700000000005</v>
      </c>
      <c r="AF682" s="2">
        <f t="shared" si="94"/>
        <v>0</v>
      </c>
      <c r="AG682" s="2">
        <f t="shared" si="95"/>
        <v>0</v>
      </c>
      <c r="AH682" s="1">
        <f t="shared" si="96"/>
        <v>0</v>
      </c>
    </row>
    <row r="683" spans="1:34" x14ac:dyDescent="0.55000000000000004">
      <c r="A683">
        <v>34629733</v>
      </c>
      <c r="B683" s="2">
        <v>0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7.7111803572132695E-2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X683" s="2">
        <f t="shared" si="90"/>
        <v>7.7111803572132695E-2</v>
      </c>
      <c r="Y683" s="2">
        <f t="shared" si="91"/>
        <v>0</v>
      </c>
      <c r="Z683" s="2">
        <f>IF(Y683&gt;$W$1,HLOOKUP(Y683,B683:$U$1923,ROW($B$1924)-ROW($A683),FALSE),0)</f>
        <v>0</v>
      </c>
      <c r="AA683" s="2">
        <f t="shared" si="92"/>
        <v>0</v>
      </c>
      <c r="AB683" s="2">
        <f>VLOOKUP(A683,segment1_SB_quantity!$A$2:$B$1922,2,FALSE)</f>
        <v>180</v>
      </c>
      <c r="AC683" s="4">
        <f t="shared" si="97"/>
        <v>0.2019</v>
      </c>
      <c r="AD683">
        <f t="shared" si="93"/>
        <v>0</v>
      </c>
      <c r="AE683">
        <f t="shared" si="98"/>
        <v>0.83166700000000005</v>
      </c>
      <c r="AF683" s="2">
        <f t="shared" si="94"/>
        <v>0</v>
      </c>
      <c r="AG683" s="2">
        <f t="shared" si="95"/>
        <v>0</v>
      </c>
      <c r="AH683" s="1">
        <f t="shared" si="96"/>
        <v>0</v>
      </c>
    </row>
    <row r="684" spans="1:34" x14ac:dyDescent="0.55000000000000004">
      <c r="A684">
        <v>34699653</v>
      </c>
      <c r="B684" s="2">
        <v>0</v>
      </c>
      <c r="C684" s="2">
        <v>0</v>
      </c>
      <c r="D684" s="2">
        <v>2.8731575401949799E-2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X684" s="2">
        <f t="shared" si="90"/>
        <v>2.8731575401949799E-2</v>
      </c>
      <c r="Y684" s="2">
        <f t="shared" si="91"/>
        <v>0</v>
      </c>
      <c r="Z684" s="2">
        <f>IF(Y684&gt;$W$1,HLOOKUP(Y684,B684:$U$1923,ROW($B$1924)-ROW($A684),FALSE),0)</f>
        <v>0</v>
      </c>
      <c r="AA684" s="2">
        <f t="shared" si="92"/>
        <v>0</v>
      </c>
      <c r="AB684" s="2">
        <f>VLOOKUP(A684,segment1_SB_quantity!$A$2:$B$1922,2,FALSE)</f>
        <v>19</v>
      </c>
      <c r="AC684" s="4">
        <f t="shared" si="97"/>
        <v>0.2019</v>
      </c>
      <c r="AD684">
        <f t="shared" si="93"/>
        <v>0</v>
      </c>
      <c r="AE684">
        <f t="shared" si="98"/>
        <v>0.83166700000000005</v>
      </c>
      <c r="AF684" s="2">
        <f t="shared" si="94"/>
        <v>0</v>
      </c>
      <c r="AG684" s="2">
        <f t="shared" si="95"/>
        <v>0</v>
      </c>
      <c r="AH684" s="1">
        <f t="shared" si="96"/>
        <v>0</v>
      </c>
    </row>
    <row r="685" spans="1:34" x14ac:dyDescent="0.55000000000000004">
      <c r="A685">
        <v>34779562</v>
      </c>
      <c r="B685" s="2">
        <v>0.116749545080356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X685" s="2">
        <f t="shared" si="90"/>
        <v>0.116749545080356</v>
      </c>
      <c r="Y685" s="2">
        <f t="shared" si="91"/>
        <v>0</v>
      </c>
      <c r="Z685" s="2">
        <f>IF(Y685&gt;$W$1,HLOOKUP(Y685,B685:$U$1923,ROW($B$1924)-ROW($A685),FALSE),0)</f>
        <v>0</v>
      </c>
      <c r="AA685" s="2">
        <f t="shared" si="92"/>
        <v>0</v>
      </c>
      <c r="AB685" s="2">
        <f>VLOOKUP(A685,segment1_SB_quantity!$A$2:$B$1922,2,FALSE)</f>
        <v>4</v>
      </c>
      <c r="AC685" s="4">
        <f t="shared" si="97"/>
        <v>0.2019</v>
      </c>
      <c r="AD685">
        <f t="shared" si="93"/>
        <v>0</v>
      </c>
      <c r="AE685">
        <f t="shared" si="98"/>
        <v>0.83166700000000005</v>
      </c>
      <c r="AF685" s="2">
        <f t="shared" si="94"/>
        <v>0</v>
      </c>
      <c r="AG685" s="2">
        <f t="shared" si="95"/>
        <v>0</v>
      </c>
      <c r="AH685" s="1">
        <f t="shared" si="96"/>
        <v>0</v>
      </c>
    </row>
    <row r="686" spans="1:34" x14ac:dyDescent="0.55000000000000004">
      <c r="A686">
        <v>34789611</v>
      </c>
      <c r="B686" s="2">
        <v>0.10416713315460401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X686" s="2">
        <f t="shared" si="90"/>
        <v>0.10416713315460401</v>
      </c>
      <c r="Y686" s="2">
        <f t="shared" si="91"/>
        <v>0</v>
      </c>
      <c r="Z686" s="2">
        <f>IF(Y686&gt;$W$1,HLOOKUP(Y686,B686:$U$1923,ROW($B$1924)-ROW($A686),FALSE),0)</f>
        <v>0</v>
      </c>
      <c r="AA686" s="2">
        <f t="shared" si="92"/>
        <v>0</v>
      </c>
      <c r="AB686" s="2">
        <f>VLOOKUP(A686,segment1_SB_quantity!$A$2:$B$1922,2,FALSE)</f>
        <v>1</v>
      </c>
      <c r="AC686" s="4">
        <f t="shared" si="97"/>
        <v>0.2019</v>
      </c>
      <c r="AD686">
        <f t="shared" si="93"/>
        <v>0</v>
      </c>
      <c r="AE686">
        <f t="shared" si="98"/>
        <v>0.83166700000000005</v>
      </c>
      <c r="AF686" s="2">
        <f t="shared" si="94"/>
        <v>0</v>
      </c>
      <c r="AG686" s="2">
        <f t="shared" si="95"/>
        <v>0</v>
      </c>
      <c r="AH686" s="1">
        <f t="shared" si="96"/>
        <v>0</v>
      </c>
    </row>
    <row r="687" spans="1:34" x14ac:dyDescent="0.55000000000000004">
      <c r="A687">
        <v>34819737</v>
      </c>
      <c r="B687" s="2">
        <v>0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9.3399538748565394E-2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X687" s="2">
        <f t="shared" si="90"/>
        <v>9.3399538748565394E-2</v>
      </c>
      <c r="Y687" s="2">
        <f t="shared" si="91"/>
        <v>0</v>
      </c>
      <c r="Z687" s="2">
        <f>IF(Y687&gt;$W$1,HLOOKUP(Y687,B687:$U$1923,ROW($B$1924)-ROW($A687),FALSE),0)</f>
        <v>0</v>
      </c>
      <c r="AA687" s="2">
        <f t="shared" si="92"/>
        <v>0</v>
      </c>
      <c r="AB687" s="2">
        <f>VLOOKUP(A687,segment1_SB_quantity!$A$2:$B$1922,2,FALSE)</f>
        <v>3</v>
      </c>
      <c r="AC687" s="4">
        <f t="shared" si="97"/>
        <v>0.2019</v>
      </c>
      <c r="AD687">
        <f t="shared" si="93"/>
        <v>0</v>
      </c>
      <c r="AE687">
        <f t="shared" si="98"/>
        <v>0.83166700000000005</v>
      </c>
      <c r="AF687" s="2">
        <f t="shared" si="94"/>
        <v>0</v>
      </c>
      <c r="AG687" s="2">
        <f t="shared" si="95"/>
        <v>0</v>
      </c>
      <c r="AH687" s="1">
        <f t="shared" si="96"/>
        <v>0</v>
      </c>
    </row>
    <row r="688" spans="1:34" x14ac:dyDescent="0.55000000000000004">
      <c r="A688">
        <v>34849868</v>
      </c>
      <c r="B688" s="2">
        <v>0</v>
      </c>
      <c r="C688" s="2">
        <v>0</v>
      </c>
      <c r="D688" s="2">
        <v>0.16574065675510599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X688" s="2">
        <f t="shared" si="90"/>
        <v>0.16574065675510599</v>
      </c>
      <c r="Y688" s="2">
        <f t="shared" si="91"/>
        <v>0</v>
      </c>
      <c r="Z688" s="2">
        <f>IF(Y688&gt;$W$1,HLOOKUP(Y688,B688:$U$1923,ROW($B$1924)-ROW($A688),FALSE),0)</f>
        <v>0</v>
      </c>
      <c r="AA688" s="2">
        <f t="shared" si="92"/>
        <v>0</v>
      </c>
      <c r="AB688" s="2">
        <f>VLOOKUP(A688,segment1_SB_quantity!$A$2:$B$1922,2,FALSE)</f>
        <v>38</v>
      </c>
      <c r="AC688" s="4">
        <f t="shared" si="97"/>
        <v>0.2019</v>
      </c>
      <c r="AD688">
        <f t="shared" si="93"/>
        <v>0</v>
      </c>
      <c r="AE688">
        <f t="shared" si="98"/>
        <v>0.83166700000000005</v>
      </c>
      <c r="AF688" s="2">
        <f t="shared" si="94"/>
        <v>0</v>
      </c>
      <c r="AG688" s="2">
        <f t="shared" si="95"/>
        <v>0</v>
      </c>
      <c r="AH688" s="1">
        <f t="shared" si="96"/>
        <v>0</v>
      </c>
    </row>
    <row r="689" spans="1:34" x14ac:dyDescent="0.55000000000000004">
      <c r="A689">
        <v>34859957</v>
      </c>
      <c r="B689" s="2">
        <v>0</v>
      </c>
      <c r="C689" s="2">
        <v>0</v>
      </c>
      <c r="D689" s="2">
        <v>0</v>
      </c>
      <c r="E689" s="2">
        <v>0</v>
      </c>
      <c r="F689" s="2">
        <v>0</v>
      </c>
      <c r="G689" s="2">
        <v>0.99743213164717603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X689" s="2">
        <f t="shared" si="90"/>
        <v>0.99743213164717603</v>
      </c>
      <c r="Y689" s="2">
        <f t="shared" si="91"/>
        <v>0.99743213164717603</v>
      </c>
      <c r="Z689" s="2" t="str">
        <f>IF(Y689&gt;$W$1,HLOOKUP(Y689,B689:$U$1923,ROW($B$1924)-ROW($A689),FALSE),0)</f>
        <v>P_OL6</v>
      </c>
      <c r="AA689" s="2">
        <f t="shared" si="92"/>
        <v>0.27499999999999997</v>
      </c>
      <c r="AB689" s="2">
        <f>VLOOKUP(A689,segment1_SB_quantity!$A$2:$B$1922,2,FALSE)</f>
        <v>5</v>
      </c>
      <c r="AC689" s="4">
        <f t="shared" si="97"/>
        <v>0.2019</v>
      </c>
      <c r="AD689">
        <f t="shared" si="93"/>
        <v>1.0095000000000001</v>
      </c>
      <c r="AE689">
        <f t="shared" si="98"/>
        <v>0.83166700000000005</v>
      </c>
      <c r="AF689" s="2">
        <f t="shared" si="94"/>
        <v>0.83956783650000011</v>
      </c>
      <c r="AG689" s="2">
        <f t="shared" si="95"/>
        <v>0.23088115503750001</v>
      </c>
      <c r="AH689" s="1">
        <f t="shared" si="96"/>
        <v>3.6363636363636367</v>
      </c>
    </row>
    <row r="690" spans="1:34" x14ac:dyDescent="0.55000000000000004">
      <c r="A690">
        <v>34999968</v>
      </c>
      <c r="B690" s="2">
        <v>0</v>
      </c>
      <c r="C690" s="2">
        <v>0</v>
      </c>
      <c r="D690" s="2">
        <v>0</v>
      </c>
      <c r="E690" s="2">
        <v>0</v>
      </c>
      <c r="F690" s="2">
        <v>2.5610804129258799E-2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X690" s="2">
        <f t="shared" si="90"/>
        <v>2.5610804129258799E-2</v>
      </c>
      <c r="Y690" s="2">
        <f t="shared" si="91"/>
        <v>0</v>
      </c>
      <c r="Z690" s="2">
        <f>IF(Y690&gt;$W$1,HLOOKUP(Y690,B690:$U$1923,ROW($B$1924)-ROW($A690),FALSE),0)</f>
        <v>0</v>
      </c>
      <c r="AA690" s="2">
        <f t="shared" si="92"/>
        <v>0</v>
      </c>
      <c r="AB690" s="2">
        <f>VLOOKUP(A690,segment1_SB_quantity!$A$2:$B$1922,2,FALSE)</f>
        <v>6</v>
      </c>
      <c r="AC690" s="4">
        <f t="shared" si="97"/>
        <v>0.2019</v>
      </c>
      <c r="AD690">
        <f t="shared" si="93"/>
        <v>0</v>
      </c>
      <c r="AE690">
        <f t="shared" si="98"/>
        <v>0.83166700000000005</v>
      </c>
      <c r="AF690" s="2">
        <f t="shared" si="94"/>
        <v>0</v>
      </c>
      <c r="AG690" s="2">
        <f t="shared" si="95"/>
        <v>0</v>
      </c>
      <c r="AH690" s="1">
        <f t="shared" si="96"/>
        <v>0</v>
      </c>
    </row>
    <row r="691" spans="1:34" x14ac:dyDescent="0.55000000000000004">
      <c r="A691">
        <v>35019965</v>
      </c>
      <c r="B691" s="2">
        <v>0</v>
      </c>
      <c r="C691" s="2">
        <v>0</v>
      </c>
      <c r="D691" s="2">
        <v>0</v>
      </c>
      <c r="E691" s="2">
        <v>0</v>
      </c>
      <c r="F691" s="2">
        <v>3.0985801455686801E-2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X691" s="2">
        <f t="shared" si="90"/>
        <v>3.0985801455686801E-2</v>
      </c>
      <c r="Y691" s="2">
        <f t="shared" si="91"/>
        <v>0</v>
      </c>
      <c r="Z691" s="2">
        <f>IF(Y691&gt;$W$1,HLOOKUP(Y691,B691:$U$1923,ROW($B$1924)-ROW($A691),FALSE),0)</f>
        <v>0</v>
      </c>
      <c r="AA691" s="2">
        <f t="shared" si="92"/>
        <v>0</v>
      </c>
      <c r="AB691" s="2">
        <f>VLOOKUP(A691,segment1_SB_quantity!$A$2:$B$1922,2,FALSE)</f>
        <v>62</v>
      </c>
      <c r="AC691" s="4">
        <f t="shared" si="97"/>
        <v>0.2019</v>
      </c>
      <c r="AD691">
        <f t="shared" si="93"/>
        <v>0</v>
      </c>
      <c r="AE691">
        <f t="shared" si="98"/>
        <v>0.83166700000000005</v>
      </c>
      <c r="AF691" s="2">
        <f t="shared" si="94"/>
        <v>0</v>
      </c>
      <c r="AG691" s="2">
        <f t="shared" si="95"/>
        <v>0</v>
      </c>
      <c r="AH691" s="1">
        <f t="shared" si="96"/>
        <v>0</v>
      </c>
    </row>
    <row r="692" spans="1:34" x14ac:dyDescent="0.55000000000000004">
      <c r="A692">
        <v>35179678</v>
      </c>
      <c r="B692" s="2">
        <v>0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1.76997659421611E-16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X692" s="2">
        <f t="shared" si="90"/>
        <v>1.76997659421611E-16</v>
      </c>
      <c r="Y692" s="2">
        <f t="shared" si="91"/>
        <v>0</v>
      </c>
      <c r="Z692" s="2">
        <f>IF(Y692&gt;$W$1,HLOOKUP(Y692,B692:$U$1923,ROW($B$1924)-ROW($A692),FALSE),0)</f>
        <v>0</v>
      </c>
      <c r="AA692" s="2">
        <f t="shared" si="92"/>
        <v>0</v>
      </c>
      <c r="AB692" s="2">
        <f>VLOOKUP(A692,segment1_SB_quantity!$A$2:$B$1922,2,FALSE)</f>
        <v>1326</v>
      </c>
      <c r="AC692" s="4">
        <f t="shared" si="97"/>
        <v>0.2019</v>
      </c>
      <c r="AD692">
        <f t="shared" si="93"/>
        <v>0</v>
      </c>
      <c r="AE692">
        <f t="shared" si="98"/>
        <v>0.83166700000000005</v>
      </c>
      <c r="AF692" s="2">
        <f t="shared" si="94"/>
        <v>0</v>
      </c>
      <c r="AG692" s="2">
        <f t="shared" si="95"/>
        <v>0</v>
      </c>
      <c r="AH692" s="1">
        <f t="shared" si="96"/>
        <v>0</v>
      </c>
    </row>
    <row r="693" spans="1:34" x14ac:dyDescent="0.55000000000000004">
      <c r="A693">
        <v>35189958</v>
      </c>
      <c r="B693" s="2">
        <v>2.9880847787019601E-2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X693" s="2">
        <f t="shared" si="90"/>
        <v>2.9880847787019601E-2</v>
      </c>
      <c r="Y693" s="2">
        <f t="shared" si="91"/>
        <v>0</v>
      </c>
      <c r="Z693" s="2">
        <f>IF(Y693&gt;$W$1,HLOOKUP(Y693,B693:$U$1923,ROW($B$1924)-ROW($A693),FALSE),0)</f>
        <v>0</v>
      </c>
      <c r="AA693" s="2">
        <f t="shared" si="92"/>
        <v>0</v>
      </c>
      <c r="AB693" s="2">
        <f>VLOOKUP(A693,segment1_SB_quantity!$A$2:$B$1922,2,FALSE)</f>
        <v>1</v>
      </c>
      <c r="AC693" s="4">
        <f t="shared" si="97"/>
        <v>0.2019</v>
      </c>
      <c r="AD693">
        <f t="shared" si="93"/>
        <v>0</v>
      </c>
      <c r="AE693">
        <f t="shared" si="98"/>
        <v>0.83166700000000005</v>
      </c>
      <c r="AF693" s="2">
        <f t="shared" si="94"/>
        <v>0</v>
      </c>
      <c r="AG693" s="2">
        <f t="shared" si="95"/>
        <v>0</v>
      </c>
      <c r="AH693" s="1">
        <f t="shared" si="96"/>
        <v>0</v>
      </c>
    </row>
    <row r="694" spans="1:34" x14ac:dyDescent="0.55000000000000004">
      <c r="A694">
        <v>35199607</v>
      </c>
      <c r="B694" s="2">
        <v>1.55239707473405E-3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X694" s="2">
        <f t="shared" si="90"/>
        <v>1.55239707473405E-3</v>
      </c>
      <c r="Y694" s="2">
        <f t="shared" si="91"/>
        <v>0</v>
      </c>
      <c r="Z694" s="2">
        <f>IF(Y694&gt;$W$1,HLOOKUP(Y694,B694:$U$1923,ROW($B$1924)-ROW($A694),FALSE),0)</f>
        <v>0</v>
      </c>
      <c r="AA694" s="2">
        <f t="shared" si="92"/>
        <v>0</v>
      </c>
      <c r="AB694" s="2">
        <f>VLOOKUP(A694,segment1_SB_quantity!$A$2:$B$1922,2,FALSE)</f>
        <v>20</v>
      </c>
      <c r="AC694" s="4">
        <f t="shared" si="97"/>
        <v>0.2019</v>
      </c>
      <c r="AD694">
        <f t="shared" si="93"/>
        <v>0</v>
      </c>
      <c r="AE694">
        <f t="shared" si="98"/>
        <v>0.83166700000000005</v>
      </c>
      <c r="AF694" s="2">
        <f t="shared" si="94"/>
        <v>0</v>
      </c>
      <c r="AG694" s="2">
        <f t="shared" si="95"/>
        <v>0</v>
      </c>
      <c r="AH694" s="1">
        <f t="shared" si="96"/>
        <v>0</v>
      </c>
    </row>
    <row r="695" spans="1:34" x14ac:dyDescent="0.55000000000000004">
      <c r="A695">
        <v>35209712</v>
      </c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2.4240236706594099E-3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X695" s="2">
        <f t="shared" si="90"/>
        <v>2.4240236706594099E-3</v>
      </c>
      <c r="Y695" s="2">
        <f t="shared" si="91"/>
        <v>0</v>
      </c>
      <c r="Z695" s="2">
        <f>IF(Y695&gt;$W$1,HLOOKUP(Y695,B695:$U$1923,ROW($B$1924)-ROW($A695),FALSE),0)</f>
        <v>0</v>
      </c>
      <c r="AA695" s="2">
        <f t="shared" si="92"/>
        <v>0</v>
      </c>
      <c r="AB695" s="2">
        <f>VLOOKUP(A695,segment1_SB_quantity!$A$2:$B$1922,2,FALSE)</f>
        <v>12</v>
      </c>
      <c r="AC695" s="4">
        <f t="shared" si="97"/>
        <v>0.2019</v>
      </c>
      <c r="AD695">
        <f t="shared" si="93"/>
        <v>0</v>
      </c>
      <c r="AE695">
        <f t="shared" si="98"/>
        <v>0.83166700000000005</v>
      </c>
      <c r="AF695" s="2">
        <f t="shared" si="94"/>
        <v>0</v>
      </c>
      <c r="AG695" s="2">
        <f t="shared" si="95"/>
        <v>0</v>
      </c>
      <c r="AH695" s="1">
        <f t="shared" si="96"/>
        <v>0</v>
      </c>
    </row>
    <row r="696" spans="1:34" x14ac:dyDescent="0.55000000000000004">
      <c r="A696">
        <v>35239958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0.51624733805101197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X696" s="2">
        <f t="shared" si="90"/>
        <v>0.51624733805101197</v>
      </c>
      <c r="Y696" s="2">
        <f t="shared" si="91"/>
        <v>0.51624733805101197</v>
      </c>
      <c r="Z696" s="2" t="str">
        <f>IF(Y696&gt;$W$1,HLOOKUP(Y696,B696:$U$1923,ROW($B$1924)-ROW($A696),FALSE),0)</f>
        <v>P_OL9</v>
      </c>
      <c r="AA696" s="2">
        <f t="shared" si="92"/>
        <v>0.42499999999999993</v>
      </c>
      <c r="AB696" s="2">
        <f>VLOOKUP(A696,segment1_SB_quantity!$A$2:$B$1922,2,FALSE)</f>
        <v>99</v>
      </c>
      <c r="AC696" s="4">
        <f t="shared" si="97"/>
        <v>0.2019</v>
      </c>
      <c r="AD696">
        <f t="shared" si="93"/>
        <v>19.988099999999999</v>
      </c>
      <c r="AE696">
        <f t="shared" si="98"/>
        <v>0.83166700000000005</v>
      </c>
      <c r="AF696" s="2">
        <f t="shared" si="94"/>
        <v>16.623443162699999</v>
      </c>
      <c r="AG696" s="2">
        <f t="shared" si="95"/>
        <v>7.0649633441474986</v>
      </c>
      <c r="AH696" s="1">
        <f t="shared" si="96"/>
        <v>2.3529411764705888</v>
      </c>
    </row>
    <row r="697" spans="1:34" x14ac:dyDescent="0.55000000000000004">
      <c r="A697">
        <v>35299659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5.6734738223137599E-2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X697" s="2">
        <f t="shared" si="90"/>
        <v>5.6734738223137599E-2</v>
      </c>
      <c r="Y697" s="2">
        <f t="shared" si="91"/>
        <v>0</v>
      </c>
      <c r="Z697" s="2">
        <f>IF(Y697&gt;$W$1,HLOOKUP(Y697,B697:$U$1923,ROW($B$1924)-ROW($A697),FALSE),0)</f>
        <v>0</v>
      </c>
      <c r="AA697" s="2">
        <f t="shared" si="92"/>
        <v>0</v>
      </c>
      <c r="AB697" s="2">
        <f>VLOOKUP(A697,segment1_SB_quantity!$A$2:$B$1922,2,FALSE)</f>
        <v>8</v>
      </c>
      <c r="AC697" s="4">
        <f t="shared" si="97"/>
        <v>0.2019</v>
      </c>
      <c r="AD697">
        <f t="shared" si="93"/>
        <v>0</v>
      </c>
      <c r="AE697">
        <f t="shared" si="98"/>
        <v>0.83166700000000005</v>
      </c>
      <c r="AF697" s="2">
        <f t="shared" si="94"/>
        <v>0</v>
      </c>
      <c r="AG697" s="2">
        <f t="shared" si="95"/>
        <v>0</v>
      </c>
      <c r="AH697" s="1">
        <f t="shared" si="96"/>
        <v>0</v>
      </c>
    </row>
    <row r="698" spans="1:34" x14ac:dyDescent="0.55000000000000004">
      <c r="A698">
        <v>35389919</v>
      </c>
      <c r="B698" s="2">
        <v>0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2.91354131572969E-2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X698" s="2">
        <f t="shared" si="90"/>
        <v>2.91354131572969E-2</v>
      </c>
      <c r="Y698" s="2">
        <f t="shared" si="91"/>
        <v>0</v>
      </c>
      <c r="Z698" s="2">
        <f>IF(Y698&gt;$W$1,HLOOKUP(Y698,B698:$U$1923,ROW($B$1924)-ROW($A698),FALSE),0)</f>
        <v>0</v>
      </c>
      <c r="AA698" s="2">
        <f t="shared" si="92"/>
        <v>0</v>
      </c>
      <c r="AB698" s="2">
        <f>VLOOKUP(A698,segment1_SB_quantity!$A$2:$B$1922,2,FALSE)</f>
        <v>10</v>
      </c>
      <c r="AC698" s="4">
        <f t="shared" si="97"/>
        <v>0.2019</v>
      </c>
      <c r="AD698">
        <f t="shared" si="93"/>
        <v>0</v>
      </c>
      <c r="AE698">
        <f t="shared" si="98"/>
        <v>0.83166700000000005</v>
      </c>
      <c r="AF698" s="2">
        <f t="shared" si="94"/>
        <v>0</v>
      </c>
      <c r="AG698" s="2">
        <f t="shared" si="95"/>
        <v>0</v>
      </c>
      <c r="AH698" s="1">
        <f t="shared" si="96"/>
        <v>0</v>
      </c>
    </row>
    <row r="699" spans="1:34" x14ac:dyDescent="0.55000000000000004">
      <c r="A699">
        <v>35439967</v>
      </c>
      <c r="B699" s="2">
        <v>8.9408693609058898E-2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X699" s="2">
        <f t="shared" si="90"/>
        <v>8.9408693609058898E-2</v>
      </c>
      <c r="Y699" s="2">
        <f t="shared" si="91"/>
        <v>0</v>
      </c>
      <c r="Z699" s="2">
        <f>IF(Y699&gt;$W$1,HLOOKUP(Y699,B699:$U$1923,ROW($B$1924)-ROW($A699),FALSE),0)</f>
        <v>0</v>
      </c>
      <c r="AA699" s="2">
        <f t="shared" si="92"/>
        <v>0</v>
      </c>
      <c r="AB699" s="2">
        <f>VLOOKUP(A699,segment1_SB_quantity!$A$2:$B$1922,2,FALSE)</f>
        <v>6</v>
      </c>
      <c r="AC699" s="4">
        <f t="shared" si="97"/>
        <v>0.2019</v>
      </c>
      <c r="AD699">
        <f t="shared" si="93"/>
        <v>0</v>
      </c>
      <c r="AE699">
        <f t="shared" si="98"/>
        <v>0.83166700000000005</v>
      </c>
      <c r="AF699" s="2">
        <f t="shared" si="94"/>
        <v>0</v>
      </c>
      <c r="AG699" s="2">
        <f t="shared" si="95"/>
        <v>0</v>
      </c>
      <c r="AH699" s="1">
        <f t="shared" si="96"/>
        <v>0</v>
      </c>
    </row>
    <row r="700" spans="1:34" x14ac:dyDescent="0.55000000000000004">
      <c r="A700">
        <v>35489977</v>
      </c>
      <c r="B700" s="2">
        <v>0</v>
      </c>
      <c r="C700" s="2">
        <v>0</v>
      </c>
      <c r="D700" s="2">
        <v>0</v>
      </c>
      <c r="E700" s="2">
        <v>4.6995732813887198E-8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X700" s="2">
        <f t="shared" si="90"/>
        <v>4.6995732813887198E-8</v>
      </c>
      <c r="Y700" s="2">
        <f t="shared" si="91"/>
        <v>0</v>
      </c>
      <c r="Z700" s="2">
        <f>IF(Y700&gt;$W$1,HLOOKUP(Y700,B700:$U$1923,ROW($B$1924)-ROW($A700),FALSE),0)</f>
        <v>0</v>
      </c>
      <c r="AA700" s="2">
        <f t="shared" si="92"/>
        <v>0</v>
      </c>
      <c r="AB700" s="2">
        <f>VLOOKUP(A700,segment1_SB_quantity!$A$2:$B$1922,2,FALSE)</f>
        <v>26</v>
      </c>
      <c r="AC700" s="4">
        <f t="shared" si="97"/>
        <v>0.2019</v>
      </c>
      <c r="AD700">
        <f t="shared" si="93"/>
        <v>0</v>
      </c>
      <c r="AE700">
        <f t="shared" si="98"/>
        <v>0.83166700000000005</v>
      </c>
      <c r="AF700" s="2">
        <f t="shared" si="94"/>
        <v>0</v>
      </c>
      <c r="AG700" s="2">
        <f t="shared" si="95"/>
        <v>0</v>
      </c>
      <c r="AH700" s="1">
        <f t="shared" si="96"/>
        <v>0</v>
      </c>
    </row>
    <row r="701" spans="1:34" x14ac:dyDescent="0.55000000000000004">
      <c r="A701">
        <v>35619711</v>
      </c>
      <c r="B701" s="2">
        <v>3.17588764155863E-2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X701" s="2">
        <f t="shared" si="90"/>
        <v>3.17588764155863E-2</v>
      </c>
      <c r="Y701" s="2">
        <f t="shared" si="91"/>
        <v>0</v>
      </c>
      <c r="Z701" s="2">
        <f>IF(Y701&gt;$W$1,HLOOKUP(Y701,B701:$U$1923,ROW($B$1924)-ROW($A701),FALSE),0)</f>
        <v>0</v>
      </c>
      <c r="AA701" s="2">
        <f t="shared" si="92"/>
        <v>0</v>
      </c>
      <c r="AB701" s="2">
        <f>VLOOKUP(A701,segment1_SB_quantity!$A$2:$B$1922,2,FALSE)</f>
        <v>4</v>
      </c>
      <c r="AC701" s="4">
        <f t="shared" si="97"/>
        <v>0.2019</v>
      </c>
      <c r="AD701">
        <f t="shared" si="93"/>
        <v>0</v>
      </c>
      <c r="AE701">
        <f t="shared" si="98"/>
        <v>0.83166700000000005</v>
      </c>
      <c r="AF701" s="2">
        <f t="shared" si="94"/>
        <v>0</v>
      </c>
      <c r="AG701" s="2">
        <f t="shared" si="95"/>
        <v>0</v>
      </c>
      <c r="AH701" s="1">
        <f t="shared" si="96"/>
        <v>0</v>
      </c>
    </row>
    <row r="702" spans="1:34" x14ac:dyDescent="0.55000000000000004">
      <c r="A702">
        <v>35629919</v>
      </c>
      <c r="B702" s="2">
        <v>9.4819534165424192E-6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X702" s="2">
        <f t="shared" si="90"/>
        <v>9.4819534165424192E-6</v>
      </c>
      <c r="Y702" s="2">
        <f t="shared" si="91"/>
        <v>0</v>
      </c>
      <c r="Z702" s="2">
        <f>IF(Y702&gt;$W$1,HLOOKUP(Y702,B702:$U$1923,ROW($B$1924)-ROW($A702),FALSE),0)</f>
        <v>0</v>
      </c>
      <c r="AA702" s="2">
        <f t="shared" si="92"/>
        <v>0</v>
      </c>
      <c r="AB702" s="2">
        <f>VLOOKUP(A702,segment1_SB_quantity!$A$2:$B$1922,2,FALSE)</f>
        <v>31</v>
      </c>
      <c r="AC702" s="4">
        <f t="shared" si="97"/>
        <v>0.2019</v>
      </c>
      <c r="AD702">
        <f t="shared" si="93"/>
        <v>0</v>
      </c>
      <c r="AE702">
        <f t="shared" si="98"/>
        <v>0.83166700000000005</v>
      </c>
      <c r="AF702" s="2">
        <f t="shared" si="94"/>
        <v>0</v>
      </c>
      <c r="AG702" s="2">
        <f t="shared" si="95"/>
        <v>0</v>
      </c>
      <c r="AH702" s="1">
        <f t="shared" si="96"/>
        <v>0</v>
      </c>
    </row>
    <row r="703" spans="1:34" x14ac:dyDescent="0.55000000000000004">
      <c r="A703">
        <v>35699915</v>
      </c>
      <c r="B703" s="2">
        <v>2.0706672899860199E-2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X703" s="2">
        <f t="shared" si="90"/>
        <v>2.0706672899860199E-2</v>
      </c>
      <c r="Y703" s="2">
        <f t="shared" si="91"/>
        <v>0</v>
      </c>
      <c r="Z703" s="2">
        <f>IF(Y703&gt;$W$1,HLOOKUP(Y703,B703:$U$1923,ROW($B$1924)-ROW($A703),FALSE),0)</f>
        <v>0</v>
      </c>
      <c r="AA703" s="2">
        <f t="shared" si="92"/>
        <v>0</v>
      </c>
      <c r="AB703" s="2">
        <f>VLOOKUP(A703,segment1_SB_quantity!$A$2:$B$1922,2,FALSE)</f>
        <v>4</v>
      </c>
      <c r="AC703" s="4">
        <f t="shared" si="97"/>
        <v>0.2019</v>
      </c>
      <c r="AD703">
        <f t="shared" si="93"/>
        <v>0</v>
      </c>
      <c r="AE703">
        <f t="shared" si="98"/>
        <v>0.83166700000000005</v>
      </c>
      <c r="AF703" s="2">
        <f t="shared" si="94"/>
        <v>0</v>
      </c>
      <c r="AG703" s="2">
        <f t="shared" si="95"/>
        <v>0</v>
      </c>
      <c r="AH703" s="1">
        <f t="shared" si="96"/>
        <v>0</v>
      </c>
    </row>
    <row r="704" spans="1:34" x14ac:dyDescent="0.55000000000000004">
      <c r="A704">
        <v>35749659</v>
      </c>
      <c r="B704" s="2">
        <v>0.107735502015452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X704" s="2">
        <f t="shared" si="90"/>
        <v>0.107735502015452</v>
      </c>
      <c r="Y704" s="2">
        <f t="shared" si="91"/>
        <v>0</v>
      </c>
      <c r="Z704" s="2">
        <f>IF(Y704&gt;$W$1,HLOOKUP(Y704,B704:$U$1923,ROW($B$1924)-ROW($A704),FALSE),0)</f>
        <v>0</v>
      </c>
      <c r="AA704" s="2">
        <f t="shared" si="92"/>
        <v>0</v>
      </c>
      <c r="AB704" s="2">
        <f>VLOOKUP(A704,segment1_SB_quantity!$A$2:$B$1922,2,FALSE)</f>
        <v>2</v>
      </c>
      <c r="AC704" s="4">
        <f t="shared" si="97"/>
        <v>0.2019</v>
      </c>
      <c r="AD704">
        <f t="shared" si="93"/>
        <v>0</v>
      </c>
      <c r="AE704">
        <f t="shared" si="98"/>
        <v>0.83166700000000005</v>
      </c>
      <c r="AF704" s="2">
        <f t="shared" si="94"/>
        <v>0</v>
      </c>
      <c r="AG704" s="2">
        <f t="shared" si="95"/>
        <v>0</v>
      </c>
      <c r="AH704" s="1">
        <f t="shared" si="96"/>
        <v>0</v>
      </c>
    </row>
    <row r="705" spans="1:34" x14ac:dyDescent="0.55000000000000004">
      <c r="A705">
        <v>35769599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7.1538490851589501E-4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X705" s="2">
        <f t="shared" si="90"/>
        <v>7.1538490851589501E-4</v>
      </c>
      <c r="Y705" s="2">
        <f t="shared" si="91"/>
        <v>0</v>
      </c>
      <c r="Z705" s="2">
        <f>IF(Y705&gt;$W$1,HLOOKUP(Y705,B705:$U$1923,ROW($B$1924)-ROW($A705),FALSE),0)</f>
        <v>0</v>
      </c>
      <c r="AA705" s="2">
        <f t="shared" si="92"/>
        <v>0</v>
      </c>
      <c r="AB705" s="2">
        <f>VLOOKUP(A705,segment1_SB_quantity!$A$2:$B$1922,2,FALSE)</f>
        <v>4</v>
      </c>
      <c r="AC705" s="4">
        <f t="shared" si="97"/>
        <v>0.2019</v>
      </c>
      <c r="AD705">
        <f t="shared" si="93"/>
        <v>0</v>
      </c>
      <c r="AE705">
        <f t="shared" si="98"/>
        <v>0.83166700000000005</v>
      </c>
      <c r="AF705" s="2">
        <f t="shared" si="94"/>
        <v>0</v>
      </c>
      <c r="AG705" s="2">
        <f t="shared" si="95"/>
        <v>0</v>
      </c>
      <c r="AH705" s="1">
        <f t="shared" si="96"/>
        <v>0</v>
      </c>
    </row>
    <row r="706" spans="1:34" x14ac:dyDescent="0.55000000000000004">
      <c r="A706">
        <v>35829769</v>
      </c>
      <c r="B706" s="2">
        <v>9.7069882354970397E-2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X706" s="2">
        <f t="shared" si="90"/>
        <v>9.7069882354970397E-2</v>
      </c>
      <c r="Y706" s="2">
        <f t="shared" si="91"/>
        <v>0</v>
      </c>
      <c r="Z706" s="2">
        <f>IF(Y706&gt;$W$1,HLOOKUP(Y706,B706:$U$1923,ROW($B$1924)-ROW($A706),FALSE),0)</f>
        <v>0</v>
      </c>
      <c r="AA706" s="2">
        <f t="shared" si="92"/>
        <v>0</v>
      </c>
      <c r="AB706" s="2">
        <f>VLOOKUP(A706,segment1_SB_quantity!$A$2:$B$1922,2,FALSE)</f>
        <v>10</v>
      </c>
      <c r="AC706" s="4">
        <f t="shared" si="97"/>
        <v>0.2019</v>
      </c>
      <c r="AD706">
        <f t="shared" si="93"/>
        <v>0</v>
      </c>
      <c r="AE706">
        <f t="shared" si="98"/>
        <v>0.83166700000000005</v>
      </c>
      <c r="AF706" s="2">
        <f t="shared" si="94"/>
        <v>0</v>
      </c>
      <c r="AG706" s="2">
        <f t="shared" si="95"/>
        <v>0</v>
      </c>
      <c r="AH706" s="1">
        <f t="shared" si="96"/>
        <v>0</v>
      </c>
    </row>
    <row r="707" spans="1:34" x14ac:dyDescent="0.55000000000000004">
      <c r="A707">
        <v>35909909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3.5741738626050398E-3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X707" s="2">
        <f t="shared" ref="X707:X770" si="99">MAX(B707:U707)</f>
        <v>3.5741738626050398E-3</v>
      </c>
      <c r="Y707" s="2">
        <f t="shared" ref="Y707:Y770" si="100">IF(X707&gt;$W$1,X707,0)</f>
        <v>0</v>
      </c>
      <c r="Z707" s="2">
        <f>IF(Y707&gt;$W$1,HLOOKUP(Y707,B707:$U$1923,ROW($B$1924)-ROW($A707),FALSE),0)</f>
        <v>0</v>
      </c>
      <c r="AA707" s="2">
        <f t="shared" ref="AA707:AA770" si="101">IF(Z707&gt;0,HLOOKUP(Z707,$B$1923:$U$1924,2,FALSE),0)</f>
        <v>0</v>
      </c>
      <c r="AB707" s="2">
        <f>VLOOKUP(A707,segment1_SB_quantity!$A$2:$B$1922,2,FALSE)</f>
        <v>12</v>
      </c>
      <c r="AC707" s="4">
        <f t="shared" si="97"/>
        <v>0.2019</v>
      </c>
      <c r="AD707">
        <f t="shared" ref="AD707:AD770" si="102">IF(AA707&gt;0,AB707*AC707,0)</f>
        <v>0</v>
      </c>
      <c r="AE707">
        <f t="shared" si="98"/>
        <v>0.83166700000000005</v>
      </c>
      <c r="AF707" s="2">
        <f t="shared" ref="AF707:AF770" si="103">AD707*AE707</f>
        <v>0</v>
      </c>
      <c r="AG707" s="2">
        <f t="shared" ref="AG707:AG770" si="104">AA707*AE707*AD707</f>
        <v>0</v>
      </c>
      <c r="AH707" s="1">
        <f t="shared" ref="AH707:AH770" si="105">IF(AG707&gt;0,AF707/AG707,0)</f>
        <v>0</v>
      </c>
    </row>
    <row r="708" spans="1:34" x14ac:dyDescent="0.55000000000000004">
      <c r="A708">
        <v>35999835</v>
      </c>
      <c r="B708" s="2">
        <v>0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X708" s="2">
        <f t="shared" si="99"/>
        <v>0</v>
      </c>
      <c r="Y708" s="2">
        <f t="shared" si="100"/>
        <v>0</v>
      </c>
      <c r="Z708" s="2">
        <f>IF(Y708&gt;$W$1,HLOOKUP(Y708,B708:$U$1923,ROW($B$1924)-ROW($A708),FALSE),0)</f>
        <v>0</v>
      </c>
      <c r="AA708" s="2">
        <f t="shared" si="101"/>
        <v>0</v>
      </c>
      <c r="AB708" s="2">
        <f>VLOOKUP(A708,segment1_SB_quantity!$A$2:$B$1922,2,FALSE)</f>
        <v>21</v>
      </c>
      <c r="AC708" s="4">
        <f t="shared" ref="AC708:AC771" si="106">AC707</f>
        <v>0.2019</v>
      </c>
      <c r="AD708">
        <f t="shared" si="102"/>
        <v>0</v>
      </c>
      <c r="AE708">
        <f t="shared" ref="AE708:AE771" si="107">AE707</f>
        <v>0.83166700000000005</v>
      </c>
      <c r="AF708" s="2">
        <f t="shared" si="103"/>
        <v>0</v>
      </c>
      <c r="AG708" s="2">
        <f t="shared" si="104"/>
        <v>0</v>
      </c>
      <c r="AH708" s="1">
        <f t="shared" si="105"/>
        <v>0</v>
      </c>
    </row>
    <row r="709" spans="1:34" x14ac:dyDescent="0.55000000000000004">
      <c r="A709">
        <v>36109982</v>
      </c>
      <c r="B709" s="2">
        <v>0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8.3547881122152997E-3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X709" s="2">
        <f t="shared" si="99"/>
        <v>8.3547881122152997E-3</v>
      </c>
      <c r="Y709" s="2">
        <f t="shared" si="100"/>
        <v>0</v>
      </c>
      <c r="Z709" s="2">
        <f>IF(Y709&gt;$W$1,HLOOKUP(Y709,B709:$U$1923,ROW($B$1924)-ROW($A709),FALSE),0)</f>
        <v>0</v>
      </c>
      <c r="AA709" s="2">
        <f t="shared" si="101"/>
        <v>0</v>
      </c>
      <c r="AB709" s="2">
        <f>VLOOKUP(A709,segment1_SB_quantity!$A$2:$B$1922,2,FALSE)</f>
        <v>110</v>
      </c>
      <c r="AC709" s="4">
        <f t="shared" si="106"/>
        <v>0.2019</v>
      </c>
      <c r="AD709">
        <f t="shared" si="102"/>
        <v>0</v>
      </c>
      <c r="AE709">
        <f t="shared" si="107"/>
        <v>0.83166700000000005</v>
      </c>
      <c r="AF709" s="2">
        <f t="shared" si="103"/>
        <v>0</v>
      </c>
      <c r="AG709" s="2">
        <f t="shared" si="104"/>
        <v>0</v>
      </c>
      <c r="AH709" s="1">
        <f t="shared" si="105"/>
        <v>0</v>
      </c>
    </row>
    <row r="710" spans="1:34" x14ac:dyDescent="0.55000000000000004">
      <c r="A710">
        <v>36169605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9.4961483686874501E-2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X710" s="2">
        <f t="shared" si="99"/>
        <v>9.4961483686874501E-2</v>
      </c>
      <c r="Y710" s="2">
        <f t="shared" si="100"/>
        <v>0</v>
      </c>
      <c r="Z710" s="2">
        <f>IF(Y710&gt;$W$1,HLOOKUP(Y710,B710:$U$1923,ROW($B$1924)-ROW($A710),FALSE),0)</f>
        <v>0</v>
      </c>
      <c r="AA710" s="2">
        <f t="shared" si="101"/>
        <v>0</v>
      </c>
      <c r="AB710" s="2">
        <f>VLOOKUP(A710,segment1_SB_quantity!$A$2:$B$1922,2,FALSE)</f>
        <v>11</v>
      </c>
      <c r="AC710" s="4">
        <f t="shared" si="106"/>
        <v>0.2019</v>
      </c>
      <c r="AD710">
        <f t="shared" si="102"/>
        <v>0</v>
      </c>
      <c r="AE710">
        <f t="shared" si="107"/>
        <v>0.83166700000000005</v>
      </c>
      <c r="AF710" s="2">
        <f t="shared" si="103"/>
        <v>0</v>
      </c>
      <c r="AG710" s="2">
        <f t="shared" si="104"/>
        <v>0</v>
      </c>
      <c r="AH710" s="1">
        <f t="shared" si="105"/>
        <v>0</v>
      </c>
    </row>
    <row r="711" spans="1:34" x14ac:dyDescent="0.55000000000000004">
      <c r="A711">
        <v>36229885</v>
      </c>
      <c r="B711" s="2">
        <v>9.8166853624284095E-2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X711" s="2">
        <f t="shared" si="99"/>
        <v>9.8166853624284095E-2</v>
      </c>
      <c r="Y711" s="2">
        <f t="shared" si="100"/>
        <v>0</v>
      </c>
      <c r="Z711" s="2">
        <f>IF(Y711&gt;$W$1,HLOOKUP(Y711,B711:$U$1923,ROW($B$1924)-ROW($A711),FALSE),0)</f>
        <v>0</v>
      </c>
      <c r="AA711" s="2">
        <f t="shared" si="101"/>
        <v>0</v>
      </c>
      <c r="AB711" s="2">
        <f>VLOOKUP(A711,segment1_SB_quantity!$A$2:$B$1922,2,FALSE)</f>
        <v>55</v>
      </c>
      <c r="AC711" s="4">
        <f t="shared" si="106"/>
        <v>0.2019</v>
      </c>
      <c r="AD711">
        <f t="shared" si="102"/>
        <v>0</v>
      </c>
      <c r="AE711">
        <f t="shared" si="107"/>
        <v>0.83166700000000005</v>
      </c>
      <c r="AF711" s="2">
        <f t="shared" si="103"/>
        <v>0</v>
      </c>
      <c r="AG711" s="2">
        <f t="shared" si="104"/>
        <v>0</v>
      </c>
      <c r="AH711" s="1">
        <f t="shared" si="105"/>
        <v>0</v>
      </c>
    </row>
    <row r="712" spans="1:34" x14ac:dyDescent="0.55000000000000004">
      <c r="A712">
        <v>36259638</v>
      </c>
      <c r="B712" s="2">
        <v>0.112507487873294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X712" s="2">
        <f t="shared" si="99"/>
        <v>0.112507487873294</v>
      </c>
      <c r="Y712" s="2">
        <f t="shared" si="100"/>
        <v>0</v>
      </c>
      <c r="Z712" s="2">
        <f>IF(Y712&gt;$W$1,HLOOKUP(Y712,B712:$U$1923,ROW($B$1924)-ROW($A712),FALSE),0)</f>
        <v>0</v>
      </c>
      <c r="AA712" s="2">
        <f t="shared" si="101"/>
        <v>0</v>
      </c>
      <c r="AB712" s="2">
        <f>VLOOKUP(A712,segment1_SB_quantity!$A$2:$B$1922,2,FALSE)</f>
        <v>1</v>
      </c>
      <c r="AC712" s="4">
        <f t="shared" si="106"/>
        <v>0.2019</v>
      </c>
      <c r="AD712">
        <f t="shared" si="102"/>
        <v>0</v>
      </c>
      <c r="AE712">
        <f t="shared" si="107"/>
        <v>0.83166700000000005</v>
      </c>
      <c r="AF712" s="2">
        <f t="shared" si="103"/>
        <v>0</v>
      </c>
      <c r="AG712" s="2">
        <f t="shared" si="104"/>
        <v>0</v>
      </c>
      <c r="AH712" s="1">
        <f t="shared" si="105"/>
        <v>0</v>
      </c>
    </row>
    <row r="713" spans="1:34" x14ac:dyDescent="0.55000000000000004">
      <c r="A713">
        <v>36349611</v>
      </c>
      <c r="B713" s="2">
        <v>0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1.95143917980291E-2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X713" s="2">
        <f t="shared" si="99"/>
        <v>1.95143917980291E-2</v>
      </c>
      <c r="Y713" s="2">
        <f t="shared" si="100"/>
        <v>0</v>
      </c>
      <c r="Z713" s="2">
        <f>IF(Y713&gt;$W$1,HLOOKUP(Y713,B713:$U$1923,ROW($B$1924)-ROW($A713),FALSE),0)</f>
        <v>0</v>
      </c>
      <c r="AA713" s="2">
        <f t="shared" si="101"/>
        <v>0</v>
      </c>
      <c r="AB713" s="2">
        <f>VLOOKUP(A713,segment1_SB_quantity!$A$2:$B$1922,2,FALSE)</f>
        <v>291</v>
      </c>
      <c r="AC713" s="4">
        <f t="shared" si="106"/>
        <v>0.2019</v>
      </c>
      <c r="AD713">
        <f t="shared" si="102"/>
        <v>0</v>
      </c>
      <c r="AE713">
        <f t="shared" si="107"/>
        <v>0.83166700000000005</v>
      </c>
      <c r="AF713" s="2">
        <f t="shared" si="103"/>
        <v>0</v>
      </c>
      <c r="AG713" s="2">
        <f t="shared" si="104"/>
        <v>0</v>
      </c>
      <c r="AH713" s="1">
        <f t="shared" si="105"/>
        <v>0</v>
      </c>
    </row>
    <row r="714" spans="1:34" x14ac:dyDescent="0.55000000000000004">
      <c r="A714">
        <v>36389888</v>
      </c>
      <c r="B714" s="2">
        <v>6.2773458738634699E-2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X714" s="2">
        <f t="shared" si="99"/>
        <v>6.2773458738634699E-2</v>
      </c>
      <c r="Y714" s="2">
        <f t="shared" si="100"/>
        <v>0</v>
      </c>
      <c r="Z714" s="2">
        <f>IF(Y714&gt;$W$1,HLOOKUP(Y714,B714:$U$1923,ROW($B$1924)-ROW($A714),FALSE),0)</f>
        <v>0</v>
      </c>
      <c r="AA714" s="2">
        <f t="shared" si="101"/>
        <v>0</v>
      </c>
      <c r="AB714" s="2">
        <f>VLOOKUP(A714,segment1_SB_quantity!$A$2:$B$1922,2,FALSE)</f>
        <v>2</v>
      </c>
      <c r="AC714" s="4">
        <f t="shared" si="106"/>
        <v>0.2019</v>
      </c>
      <c r="AD714">
        <f t="shared" si="102"/>
        <v>0</v>
      </c>
      <c r="AE714">
        <f t="shared" si="107"/>
        <v>0.83166700000000005</v>
      </c>
      <c r="AF714" s="2">
        <f t="shared" si="103"/>
        <v>0</v>
      </c>
      <c r="AG714" s="2">
        <f t="shared" si="104"/>
        <v>0</v>
      </c>
      <c r="AH714" s="1">
        <f t="shared" si="105"/>
        <v>0</v>
      </c>
    </row>
    <row r="715" spans="1:34" x14ac:dyDescent="0.55000000000000004">
      <c r="A715">
        <v>36829577</v>
      </c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4.25475514243064E-3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X715" s="2">
        <f t="shared" si="99"/>
        <v>4.25475514243064E-3</v>
      </c>
      <c r="Y715" s="2">
        <f t="shared" si="100"/>
        <v>0</v>
      </c>
      <c r="Z715" s="2">
        <f>IF(Y715&gt;$W$1,HLOOKUP(Y715,B715:$U$1923,ROW($B$1924)-ROW($A715),FALSE),0)</f>
        <v>0</v>
      </c>
      <c r="AA715" s="2">
        <f t="shared" si="101"/>
        <v>0</v>
      </c>
      <c r="AB715" s="2">
        <f>VLOOKUP(A715,segment1_SB_quantity!$A$2:$B$1922,2,FALSE)</f>
        <v>25</v>
      </c>
      <c r="AC715" s="4">
        <f t="shared" si="106"/>
        <v>0.2019</v>
      </c>
      <c r="AD715">
        <f t="shared" si="102"/>
        <v>0</v>
      </c>
      <c r="AE715">
        <f t="shared" si="107"/>
        <v>0.83166700000000005</v>
      </c>
      <c r="AF715" s="2">
        <f t="shared" si="103"/>
        <v>0</v>
      </c>
      <c r="AG715" s="2">
        <f t="shared" si="104"/>
        <v>0</v>
      </c>
      <c r="AH715" s="1">
        <f t="shared" si="105"/>
        <v>0</v>
      </c>
    </row>
    <row r="716" spans="1:34" x14ac:dyDescent="0.55000000000000004">
      <c r="A716">
        <v>36849621</v>
      </c>
      <c r="B716" s="2">
        <v>0</v>
      </c>
      <c r="C716" s="2">
        <v>0</v>
      </c>
      <c r="D716" s="2">
        <v>0</v>
      </c>
      <c r="E716" s="2">
        <v>0</v>
      </c>
      <c r="F716" s="2">
        <v>0</v>
      </c>
      <c r="G716" s="2">
        <v>1.37512337711712E-2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X716" s="2">
        <f t="shared" si="99"/>
        <v>1.37512337711712E-2</v>
      </c>
      <c r="Y716" s="2">
        <f t="shared" si="100"/>
        <v>0</v>
      </c>
      <c r="Z716" s="2">
        <f>IF(Y716&gt;$W$1,HLOOKUP(Y716,B716:$U$1923,ROW($B$1924)-ROW($A716),FALSE),0)</f>
        <v>0</v>
      </c>
      <c r="AA716" s="2">
        <f t="shared" si="101"/>
        <v>0</v>
      </c>
      <c r="AB716" s="2">
        <f>VLOOKUP(A716,segment1_SB_quantity!$A$2:$B$1922,2,FALSE)</f>
        <v>57</v>
      </c>
      <c r="AC716" s="4">
        <f t="shared" si="106"/>
        <v>0.2019</v>
      </c>
      <c r="AD716">
        <f t="shared" si="102"/>
        <v>0</v>
      </c>
      <c r="AE716">
        <f t="shared" si="107"/>
        <v>0.83166700000000005</v>
      </c>
      <c r="AF716" s="2">
        <f t="shared" si="103"/>
        <v>0</v>
      </c>
      <c r="AG716" s="2">
        <f t="shared" si="104"/>
        <v>0</v>
      </c>
      <c r="AH716" s="1">
        <f t="shared" si="105"/>
        <v>0</v>
      </c>
    </row>
    <row r="717" spans="1:34" x14ac:dyDescent="0.55000000000000004">
      <c r="A717">
        <v>36849993</v>
      </c>
      <c r="B717" s="2">
        <v>0.104041410054763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X717" s="2">
        <f t="shared" si="99"/>
        <v>0.104041410054763</v>
      </c>
      <c r="Y717" s="2">
        <f t="shared" si="100"/>
        <v>0</v>
      </c>
      <c r="Z717" s="2">
        <f>IF(Y717&gt;$W$1,HLOOKUP(Y717,B717:$U$1923,ROW($B$1924)-ROW($A717),FALSE),0)</f>
        <v>0</v>
      </c>
      <c r="AA717" s="2">
        <f t="shared" si="101"/>
        <v>0</v>
      </c>
      <c r="AB717" s="2">
        <f>VLOOKUP(A717,segment1_SB_quantity!$A$2:$B$1922,2,FALSE)</f>
        <v>1</v>
      </c>
      <c r="AC717" s="4">
        <f t="shared" si="106"/>
        <v>0.2019</v>
      </c>
      <c r="AD717">
        <f t="shared" si="102"/>
        <v>0</v>
      </c>
      <c r="AE717">
        <f t="shared" si="107"/>
        <v>0.83166700000000005</v>
      </c>
      <c r="AF717" s="2">
        <f t="shared" si="103"/>
        <v>0</v>
      </c>
      <c r="AG717" s="2">
        <f t="shared" si="104"/>
        <v>0</v>
      </c>
      <c r="AH717" s="1">
        <f t="shared" si="105"/>
        <v>0</v>
      </c>
    </row>
    <row r="718" spans="1:34" x14ac:dyDescent="0.55000000000000004">
      <c r="A718">
        <v>36859904</v>
      </c>
      <c r="B718" s="2">
        <v>0</v>
      </c>
      <c r="C718" s="2">
        <v>0</v>
      </c>
      <c r="D718" s="2">
        <v>0</v>
      </c>
      <c r="E718" s="2">
        <v>4.7066326885761199E-2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X718" s="2">
        <f t="shared" si="99"/>
        <v>4.7066326885761199E-2</v>
      </c>
      <c r="Y718" s="2">
        <f t="shared" si="100"/>
        <v>0</v>
      </c>
      <c r="Z718" s="2">
        <f>IF(Y718&gt;$W$1,HLOOKUP(Y718,B718:$U$1923,ROW($B$1924)-ROW($A718),FALSE),0)</f>
        <v>0</v>
      </c>
      <c r="AA718" s="2">
        <f t="shared" si="101"/>
        <v>0</v>
      </c>
      <c r="AB718" s="2">
        <f>VLOOKUP(A718,segment1_SB_quantity!$A$2:$B$1922,2,FALSE)</f>
        <v>30</v>
      </c>
      <c r="AC718" s="4">
        <f t="shared" si="106"/>
        <v>0.2019</v>
      </c>
      <c r="AD718">
        <f t="shared" si="102"/>
        <v>0</v>
      </c>
      <c r="AE718">
        <f t="shared" si="107"/>
        <v>0.83166700000000005</v>
      </c>
      <c r="AF718" s="2">
        <f t="shared" si="103"/>
        <v>0</v>
      </c>
      <c r="AG718" s="2">
        <f t="shared" si="104"/>
        <v>0</v>
      </c>
      <c r="AH718" s="1">
        <f t="shared" si="105"/>
        <v>0</v>
      </c>
    </row>
    <row r="719" spans="1:34" x14ac:dyDescent="0.55000000000000004">
      <c r="A719">
        <v>36899981</v>
      </c>
      <c r="B719" s="2">
        <v>0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5.7271944208324599E-2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X719" s="2">
        <f t="shared" si="99"/>
        <v>5.7271944208324599E-2</v>
      </c>
      <c r="Y719" s="2">
        <f t="shared" si="100"/>
        <v>0</v>
      </c>
      <c r="Z719" s="2">
        <f>IF(Y719&gt;$W$1,HLOOKUP(Y719,B719:$U$1923,ROW($B$1924)-ROW($A719),FALSE),0)</f>
        <v>0</v>
      </c>
      <c r="AA719" s="2">
        <f t="shared" si="101"/>
        <v>0</v>
      </c>
      <c r="AB719" s="2">
        <f>VLOOKUP(A719,segment1_SB_quantity!$A$2:$B$1922,2,FALSE)</f>
        <v>3</v>
      </c>
      <c r="AC719" s="4">
        <f t="shared" si="106"/>
        <v>0.2019</v>
      </c>
      <c r="AD719">
        <f t="shared" si="102"/>
        <v>0</v>
      </c>
      <c r="AE719">
        <f t="shared" si="107"/>
        <v>0.83166700000000005</v>
      </c>
      <c r="AF719" s="2">
        <f t="shared" si="103"/>
        <v>0</v>
      </c>
      <c r="AG719" s="2">
        <f t="shared" si="104"/>
        <v>0</v>
      </c>
      <c r="AH719" s="1">
        <f t="shared" si="105"/>
        <v>0</v>
      </c>
    </row>
    <row r="720" spans="1:34" x14ac:dyDescent="0.55000000000000004">
      <c r="A720">
        <v>36939661</v>
      </c>
      <c r="B720" s="2">
        <v>0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X720" s="2">
        <f t="shared" si="99"/>
        <v>0</v>
      </c>
      <c r="Y720" s="2">
        <f t="shared" si="100"/>
        <v>0</v>
      </c>
      <c r="Z720" s="2">
        <f>IF(Y720&gt;$W$1,HLOOKUP(Y720,B720:$U$1923,ROW($B$1924)-ROW($A720),FALSE),0)</f>
        <v>0</v>
      </c>
      <c r="AA720" s="2">
        <f t="shared" si="101"/>
        <v>0</v>
      </c>
      <c r="AB720" s="2">
        <f>VLOOKUP(A720,segment1_SB_quantity!$A$2:$B$1922,2,FALSE)</f>
        <v>114</v>
      </c>
      <c r="AC720" s="4">
        <f t="shared" si="106"/>
        <v>0.2019</v>
      </c>
      <c r="AD720">
        <f t="shared" si="102"/>
        <v>0</v>
      </c>
      <c r="AE720">
        <f t="shared" si="107"/>
        <v>0.83166700000000005</v>
      </c>
      <c r="AF720" s="2">
        <f t="shared" si="103"/>
        <v>0</v>
      </c>
      <c r="AG720" s="2">
        <f t="shared" si="104"/>
        <v>0</v>
      </c>
      <c r="AH720" s="1">
        <f t="shared" si="105"/>
        <v>0</v>
      </c>
    </row>
    <row r="721" spans="1:34" x14ac:dyDescent="0.55000000000000004">
      <c r="A721">
        <v>37109806</v>
      </c>
      <c r="B721" s="2">
        <v>0</v>
      </c>
      <c r="C721" s="2">
        <v>0</v>
      </c>
      <c r="D721" s="2">
        <v>3.5476871728807599E-61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X721" s="2">
        <f t="shared" si="99"/>
        <v>3.5476871728807599E-61</v>
      </c>
      <c r="Y721" s="2">
        <f t="shared" si="100"/>
        <v>0</v>
      </c>
      <c r="Z721" s="2">
        <f>IF(Y721&gt;$W$1,HLOOKUP(Y721,B721:$U$1923,ROW($B$1924)-ROW($A721),FALSE),0)</f>
        <v>0</v>
      </c>
      <c r="AA721" s="2">
        <f t="shared" si="101"/>
        <v>0</v>
      </c>
      <c r="AB721" s="2">
        <f>VLOOKUP(A721,segment1_SB_quantity!$A$2:$B$1922,2,FALSE)</f>
        <v>16</v>
      </c>
      <c r="AC721" s="4">
        <f t="shared" si="106"/>
        <v>0.2019</v>
      </c>
      <c r="AD721">
        <f t="shared" si="102"/>
        <v>0</v>
      </c>
      <c r="AE721">
        <f t="shared" si="107"/>
        <v>0.83166700000000005</v>
      </c>
      <c r="AF721" s="2">
        <f t="shared" si="103"/>
        <v>0</v>
      </c>
      <c r="AG721" s="2">
        <f t="shared" si="104"/>
        <v>0</v>
      </c>
      <c r="AH721" s="1">
        <f t="shared" si="105"/>
        <v>0</v>
      </c>
    </row>
    <row r="722" spans="1:34" x14ac:dyDescent="0.55000000000000004">
      <c r="A722">
        <v>37259652</v>
      </c>
      <c r="B722" s="2">
        <v>0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5.1101295190617199E-16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X722" s="2">
        <f t="shared" si="99"/>
        <v>5.1101295190617199E-16</v>
      </c>
      <c r="Y722" s="2">
        <f t="shared" si="100"/>
        <v>0</v>
      </c>
      <c r="Z722" s="2">
        <f>IF(Y722&gt;$W$1,HLOOKUP(Y722,B722:$U$1923,ROW($B$1924)-ROW($A722),FALSE),0)</f>
        <v>0</v>
      </c>
      <c r="AA722" s="2">
        <f t="shared" si="101"/>
        <v>0</v>
      </c>
      <c r="AB722" s="2">
        <f>VLOOKUP(A722,segment1_SB_quantity!$A$2:$B$1922,2,FALSE)</f>
        <v>1</v>
      </c>
      <c r="AC722" s="4">
        <f t="shared" si="106"/>
        <v>0.2019</v>
      </c>
      <c r="AD722">
        <f t="shared" si="102"/>
        <v>0</v>
      </c>
      <c r="AE722">
        <f t="shared" si="107"/>
        <v>0.83166700000000005</v>
      </c>
      <c r="AF722" s="2">
        <f t="shared" si="103"/>
        <v>0</v>
      </c>
      <c r="AG722" s="2">
        <f t="shared" si="104"/>
        <v>0</v>
      </c>
      <c r="AH722" s="1">
        <f t="shared" si="105"/>
        <v>0</v>
      </c>
    </row>
    <row r="723" spans="1:34" x14ac:dyDescent="0.55000000000000004">
      <c r="A723">
        <v>37289862</v>
      </c>
      <c r="B723" s="2">
        <v>0.120164763659106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X723" s="2">
        <f t="shared" si="99"/>
        <v>0.120164763659106</v>
      </c>
      <c r="Y723" s="2">
        <f t="shared" si="100"/>
        <v>0</v>
      </c>
      <c r="Z723" s="2">
        <f>IF(Y723&gt;$W$1,HLOOKUP(Y723,B723:$U$1923,ROW($B$1924)-ROW($A723),FALSE),0)</f>
        <v>0</v>
      </c>
      <c r="AA723" s="2">
        <f t="shared" si="101"/>
        <v>0</v>
      </c>
      <c r="AB723" s="2">
        <f>VLOOKUP(A723,segment1_SB_quantity!$A$2:$B$1922,2,FALSE)</f>
        <v>6</v>
      </c>
      <c r="AC723" s="4">
        <f t="shared" si="106"/>
        <v>0.2019</v>
      </c>
      <c r="AD723">
        <f t="shared" si="102"/>
        <v>0</v>
      </c>
      <c r="AE723">
        <f t="shared" si="107"/>
        <v>0.83166700000000005</v>
      </c>
      <c r="AF723" s="2">
        <f t="shared" si="103"/>
        <v>0</v>
      </c>
      <c r="AG723" s="2">
        <f t="shared" si="104"/>
        <v>0</v>
      </c>
      <c r="AH723" s="1">
        <f t="shared" si="105"/>
        <v>0</v>
      </c>
    </row>
    <row r="724" spans="1:34" x14ac:dyDescent="0.55000000000000004">
      <c r="A724">
        <v>37299949</v>
      </c>
      <c r="B724" s="2">
        <v>3.6808240541016501E-2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X724" s="2">
        <f t="shared" si="99"/>
        <v>3.6808240541016501E-2</v>
      </c>
      <c r="Y724" s="2">
        <f t="shared" si="100"/>
        <v>0</v>
      </c>
      <c r="Z724" s="2">
        <f>IF(Y724&gt;$W$1,HLOOKUP(Y724,B724:$U$1923,ROW($B$1924)-ROW($A724),FALSE),0)</f>
        <v>0</v>
      </c>
      <c r="AA724" s="2">
        <f t="shared" si="101"/>
        <v>0</v>
      </c>
      <c r="AB724" s="2">
        <f>VLOOKUP(A724,segment1_SB_quantity!$A$2:$B$1922,2,FALSE)</f>
        <v>2</v>
      </c>
      <c r="AC724" s="4">
        <f t="shared" si="106"/>
        <v>0.2019</v>
      </c>
      <c r="AD724">
        <f t="shared" si="102"/>
        <v>0</v>
      </c>
      <c r="AE724">
        <f t="shared" si="107"/>
        <v>0.83166700000000005</v>
      </c>
      <c r="AF724" s="2">
        <f t="shared" si="103"/>
        <v>0</v>
      </c>
      <c r="AG724" s="2">
        <f t="shared" si="104"/>
        <v>0</v>
      </c>
      <c r="AH724" s="1">
        <f t="shared" si="105"/>
        <v>0</v>
      </c>
    </row>
    <row r="725" spans="1:34" x14ac:dyDescent="0.55000000000000004">
      <c r="A725">
        <v>37369708</v>
      </c>
      <c r="B725" s="2">
        <v>0</v>
      </c>
      <c r="C725" s="2">
        <v>0</v>
      </c>
      <c r="D725" s="2">
        <v>0</v>
      </c>
      <c r="E725" s="2">
        <v>0</v>
      </c>
      <c r="F725" s="2">
        <v>2.4083612569432599E-2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X725" s="2">
        <f t="shared" si="99"/>
        <v>2.4083612569432599E-2</v>
      </c>
      <c r="Y725" s="2">
        <f t="shared" si="100"/>
        <v>0</v>
      </c>
      <c r="Z725" s="2">
        <f>IF(Y725&gt;$W$1,HLOOKUP(Y725,B725:$U$1923,ROW($B$1924)-ROW($A725),FALSE),0)</f>
        <v>0</v>
      </c>
      <c r="AA725" s="2">
        <f t="shared" si="101"/>
        <v>0</v>
      </c>
      <c r="AB725" s="2">
        <f>VLOOKUP(A725,segment1_SB_quantity!$A$2:$B$1922,2,FALSE)</f>
        <v>126</v>
      </c>
      <c r="AC725" s="4">
        <f t="shared" si="106"/>
        <v>0.2019</v>
      </c>
      <c r="AD725">
        <f t="shared" si="102"/>
        <v>0</v>
      </c>
      <c r="AE725">
        <f t="shared" si="107"/>
        <v>0.83166700000000005</v>
      </c>
      <c r="AF725" s="2">
        <f t="shared" si="103"/>
        <v>0</v>
      </c>
      <c r="AG725" s="2">
        <f t="shared" si="104"/>
        <v>0</v>
      </c>
      <c r="AH725" s="1">
        <f t="shared" si="105"/>
        <v>0</v>
      </c>
    </row>
    <row r="726" spans="1:34" x14ac:dyDescent="0.55000000000000004">
      <c r="A726">
        <v>37379638</v>
      </c>
      <c r="B726" s="2">
        <v>5.7499767849349098E-2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X726" s="2">
        <f t="shared" si="99"/>
        <v>5.7499767849349098E-2</v>
      </c>
      <c r="Y726" s="2">
        <f t="shared" si="100"/>
        <v>0</v>
      </c>
      <c r="Z726" s="2">
        <f>IF(Y726&gt;$W$1,HLOOKUP(Y726,B726:$U$1923,ROW($B$1924)-ROW($A726),FALSE),0)</f>
        <v>0</v>
      </c>
      <c r="AA726" s="2">
        <f t="shared" si="101"/>
        <v>0</v>
      </c>
      <c r="AB726" s="2">
        <f>VLOOKUP(A726,segment1_SB_quantity!$A$2:$B$1922,2,FALSE)</f>
        <v>3</v>
      </c>
      <c r="AC726" s="4">
        <f t="shared" si="106"/>
        <v>0.2019</v>
      </c>
      <c r="AD726">
        <f t="shared" si="102"/>
        <v>0</v>
      </c>
      <c r="AE726">
        <f t="shared" si="107"/>
        <v>0.83166700000000005</v>
      </c>
      <c r="AF726" s="2">
        <f t="shared" si="103"/>
        <v>0</v>
      </c>
      <c r="AG726" s="2">
        <f t="shared" si="104"/>
        <v>0</v>
      </c>
      <c r="AH726" s="1">
        <f t="shared" si="105"/>
        <v>0</v>
      </c>
    </row>
    <row r="727" spans="1:34" x14ac:dyDescent="0.55000000000000004">
      <c r="A727">
        <v>37379702</v>
      </c>
      <c r="B727" s="2">
        <v>9.7801412118820194E-2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X727" s="2">
        <f t="shared" si="99"/>
        <v>9.7801412118820194E-2</v>
      </c>
      <c r="Y727" s="2">
        <f t="shared" si="100"/>
        <v>0</v>
      </c>
      <c r="Z727" s="2">
        <f>IF(Y727&gt;$W$1,HLOOKUP(Y727,B727:$U$1923,ROW($B$1924)-ROW($A727),FALSE),0)</f>
        <v>0</v>
      </c>
      <c r="AA727" s="2">
        <f t="shared" si="101"/>
        <v>0</v>
      </c>
      <c r="AB727" s="2">
        <f>VLOOKUP(A727,segment1_SB_quantity!$A$2:$B$1922,2,FALSE)</f>
        <v>1</v>
      </c>
      <c r="AC727" s="4">
        <f t="shared" si="106"/>
        <v>0.2019</v>
      </c>
      <c r="AD727">
        <f t="shared" si="102"/>
        <v>0</v>
      </c>
      <c r="AE727">
        <f t="shared" si="107"/>
        <v>0.83166700000000005</v>
      </c>
      <c r="AF727" s="2">
        <f t="shared" si="103"/>
        <v>0</v>
      </c>
      <c r="AG727" s="2">
        <f t="shared" si="104"/>
        <v>0</v>
      </c>
      <c r="AH727" s="1">
        <f t="shared" si="105"/>
        <v>0</v>
      </c>
    </row>
    <row r="728" spans="1:34" x14ac:dyDescent="0.55000000000000004">
      <c r="A728">
        <v>37549587</v>
      </c>
      <c r="B728" s="2">
        <v>0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1.4445213893396499E-2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X728" s="2">
        <f t="shared" si="99"/>
        <v>1.4445213893396499E-2</v>
      </c>
      <c r="Y728" s="2">
        <f t="shared" si="100"/>
        <v>0</v>
      </c>
      <c r="Z728" s="2">
        <f>IF(Y728&gt;$W$1,HLOOKUP(Y728,B728:$U$1923,ROW($B$1924)-ROW($A728),FALSE),0)</f>
        <v>0</v>
      </c>
      <c r="AA728" s="2">
        <f t="shared" si="101"/>
        <v>0</v>
      </c>
      <c r="AB728" s="2">
        <f>VLOOKUP(A728,segment1_SB_quantity!$A$2:$B$1922,2,FALSE)</f>
        <v>31</v>
      </c>
      <c r="AC728" s="4">
        <f t="shared" si="106"/>
        <v>0.2019</v>
      </c>
      <c r="AD728">
        <f t="shared" si="102"/>
        <v>0</v>
      </c>
      <c r="AE728">
        <f t="shared" si="107"/>
        <v>0.83166700000000005</v>
      </c>
      <c r="AF728" s="2">
        <f t="shared" si="103"/>
        <v>0</v>
      </c>
      <c r="AG728" s="2">
        <f t="shared" si="104"/>
        <v>0</v>
      </c>
      <c r="AH728" s="1">
        <f t="shared" si="105"/>
        <v>0</v>
      </c>
    </row>
    <row r="729" spans="1:34" x14ac:dyDescent="0.55000000000000004">
      <c r="A729">
        <v>37589569</v>
      </c>
      <c r="B729" s="2">
        <v>0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4.6224794940328801E-2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X729" s="2">
        <f t="shared" si="99"/>
        <v>4.6224794940328801E-2</v>
      </c>
      <c r="Y729" s="2">
        <f t="shared" si="100"/>
        <v>0</v>
      </c>
      <c r="Z729" s="2">
        <f>IF(Y729&gt;$W$1,HLOOKUP(Y729,B729:$U$1923,ROW($B$1924)-ROW($A729),FALSE),0)</f>
        <v>0</v>
      </c>
      <c r="AA729" s="2">
        <f t="shared" si="101"/>
        <v>0</v>
      </c>
      <c r="AB729" s="2">
        <f>VLOOKUP(A729,segment1_SB_quantity!$A$2:$B$1922,2,FALSE)</f>
        <v>4</v>
      </c>
      <c r="AC729" s="4">
        <f t="shared" si="106"/>
        <v>0.2019</v>
      </c>
      <c r="AD729">
        <f t="shared" si="102"/>
        <v>0</v>
      </c>
      <c r="AE729">
        <f t="shared" si="107"/>
        <v>0.83166700000000005</v>
      </c>
      <c r="AF729" s="2">
        <f t="shared" si="103"/>
        <v>0</v>
      </c>
      <c r="AG729" s="2">
        <f t="shared" si="104"/>
        <v>0</v>
      </c>
      <c r="AH729" s="1">
        <f t="shared" si="105"/>
        <v>0</v>
      </c>
    </row>
    <row r="730" spans="1:34" x14ac:dyDescent="0.55000000000000004">
      <c r="A730">
        <v>37589768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0.26164785891856401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X730" s="2">
        <f t="shared" si="99"/>
        <v>0.26164785891856401</v>
      </c>
      <c r="Y730" s="2">
        <f t="shared" si="100"/>
        <v>0</v>
      </c>
      <c r="Z730" s="2">
        <f>IF(Y730&gt;$W$1,HLOOKUP(Y730,B730:$U$1923,ROW($B$1924)-ROW($A730),FALSE),0)</f>
        <v>0</v>
      </c>
      <c r="AA730" s="2">
        <f t="shared" si="101"/>
        <v>0</v>
      </c>
      <c r="AB730" s="2">
        <f>VLOOKUP(A730,segment1_SB_quantity!$A$2:$B$1922,2,FALSE)</f>
        <v>17</v>
      </c>
      <c r="AC730" s="4">
        <f t="shared" si="106"/>
        <v>0.2019</v>
      </c>
      <c r="AD730">
        <f t="shared" si="102"/>
        <v>0</v>
      </c>
      <c r="AE730">
        <f t="shared" si="107"/>
        <v>0.83166700000000005</v>
      </c>
      <c r="AF730" s="2">
        <f t="shared" si="103"/>
        <v>0</v>
      </c>
      <c r="AG730" s="2">
        <f t="shared" si="104"/>
        <v>0</v>
      </c>
      <c r="AH730" s="1">
        <f t="shared" si="105"/>
        <v>0</v>
      </c>
    </row>
    <row r="731" spans="1:34" x14ac:dyDescent="0.55000000000000004">
      <c r="A731">
        <v>37589999</v>
      </c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 s="2">
        <v>1.4021927243548899E-3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X731" s="2">
        <f t="shared" si="99"/>
        <v>1.4021927243548899E-3</v>
      </c>
      <c r="Y731" s="2">
        <f t="shared" si="100"/>
        <v>0</v>
      </c>
      <c r="Z731" s="2">
        <f>IF(Y731&gt;$W$1,HLOOKUP(Y731,B731:$U$1923,ROW($B$1924)-ROW($A731),FALSE),0)</f>
        <v>0</v>
      </c>
      <c r="AA731" s="2">
        <f t="shared" si="101"/>
        <v>0</v>
      </c>
      <c r="AB731" s="2">
        <f>VLOOKUP(A731,segment1_SB_quantity!$A$2:$B$1922,2,FALSE)</f>
        <v>23</v>
      </c>
      <c r="AC731" s="4">
        <f t="shared" si="106"/>
        <v>0.2019</v>
      </c>
      <c r="AD731">
        <f t="shared" si="102"/>
        <v>0</v>
      </c>
      <c r="AE731">
        <f t="shared" si="107"/>
        <v>0.83166700000000005</v>
      </c>
      <c r="AF731" s="2">
        <f t="shared" si="103"/>
        <v>0</v>
      </c>
      <c r="AG731" s="2">
        <f t="shared" si="104"/>
        <v>0</v>
      </c>
      <c r="AH731" s="1">
        <f t="shared" si="105"/>
        <v>0</v>
      </c>
    </row>
    <row r="732" spans="1:34" x14ac:dyDescent="0.55000000000000004">
      <c r="A732">
        <v>37869658</v>
      </c>
      <c r="B732" s="2">
        <v>0</v>
      </c>
      <c r="C732" s="2">
        <v>0</v>
      </c>
      <c r="D732" s="2">
        <v>0</v>
      </c>
      <c r="E732" s="2">
        <v>0</v>
      </c>
      <c r="F732" s="2">
        <v>0</v>
      </c>
      <c r="G732" s="2">
        <v>6.7936180817563998E-3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X732" s="2">
        <f t="shared" si="99"/>
        <v>6.7936180817563998E-3</v>
      </c>
      <c r="Y732" s="2">
        <f t="shared" si="100"/>
        <v>0</v>
      </c>
      <c r="Z732" s="2">
        <f>IF(Y732&gt;$W$1,HLOOKUP(Y732,B732:$U$1923,ROW($B$1924)-ROW($A732),FALSE),0)</f>
        <v>0</v>
      </c>
      <c r="AA732" s="2">
        <f t="shared" si="101"/>
        <v>0</v>
      </c>
      <c r="AB732" s="2">
        <f>VLOOKUP(A732,segment1_SB_quantity!$A$2:$B$1922,2,FALSE)</f>
        <v>28</v>
      </c>
      <c r="AC732" s="4">
        <f t="shared" si="106"/>
        <v>0.2019</v>
      </c>
      <c r="AD732">
        <f t="shared" si="102"/>
        <v>0</v>
      </c>
      <c r="AE732">
        <f t="shared" si="107"/>
        <v>0.83166700000000005</v>
      </c>
      <c r="AF732" s="2">
        <f t="shared" si="103"/>
        <v>0</v>
      </c>
      <c r="AG732" s="2">
        <f t="shared" si="104"/>
        <v>0</v>
      </c>
      <c r="AH732" s="1">
        <f t="shared" si="105"/>
        <v>0</v>
      </c>
    </row>
    <row r="733" spans="1:34" x14ac:dyDescent="0.55000000000000004">
      <c r="A733">
        <v>37919949</v>
      </c>
      <c r="B733" s="2">
        <v>0.12659161426920601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X733" s="2">
        <f t="shared" si="99"/>
        <v>0.12659161426920601</v>
      </c>
      <c r="Y733" s="2">
        <f t="shared" si="100"/>
        <v>0</v>
      </c>
      <c r="Z733" s="2">
        <f>IF(Y733&gt;$W$1,HLOOKUP(Y733,B733:$U$1923,ROW($B$1924)-ROW($A733),FALSE),0)</f>
        <v>0</v>
      </c>
      <c r="AA733" s="2">
        <f t="shared" si="101"/>
        <v>0</v>
      </c>
      <c r="AB733" s="2">
        <f>VLOOKUP(A733,segment1_SB_quantity!$A$2:$B$1922,2,FALSE)</f>
        <v>10</v>
      </c>
      <c r="AC733" s="4">
        <f t="shared" si="106"/>
        <v>0.2019</v>
      </c>
      <c r="AD733">
        <f t="shared" si="102"/>
        <v>0</v>
      </c>
      <c r="AE733">
        <f t="shared" si="107"/>
        <v>0.83166700000000005</v>
      </c>
      <c r="AF733" s="2">
        <f t="shared" si="103"/>
        <v>0</v>
      </c>
      <c r="AG733" s="2">
        <f t="shared" si="104"/>
        <v>0</v>
      </c>
      <c r="AH733" s="1">
        <f t="shared" si="105"/>
        <v>0</v>
      </c>
    </row>
    <row r="734" spans="1:34" x14ac:dyDescent="0.55000000000000004">
      <c r="A734">
        <v>37959830</v>
      </c>
      <c r="B734" s="2">
        <v>0</v>
      </c>
      <c r="C734" s="2">
        <v>0</v>
      </c>
      <c r="D734" s="2">
        <v>0.75003090871800404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X734" s="2">
        <f t="shared" si="99"/>
        <v>0.75003090871800404</v>
      </c>
      <c r="Y734" s="2">
        <f t="shared" si="100"/>
        <v>0.75003090871800404</v>
      </c>
      <c r="Z734" s="2" t="str">
        <f>IF(Y734&gt;$W$1,HLOOKUP(Y734,B734:$U$1923,ROW($B$1924)-ROW($A734),FALSE),0)</f>
        <v>P_OL3</v>
      </c>
      <c r="AA734" s="2">
        <f t="shared" si="101"/>
        <v>0.125</v>
      </c>
      <c r="AB734" s="2">
        <f>VLOOKUP(A734,segment1_SB_quantity!$A$2:$B$1922,2,FALSE)</f>
        <v>12</v>
      </c>
      <c r="AC734" s="4">
        <f t="shared" si="106"/>
        <v>0.2019</v>
      </c>
      <c r="AD734">
        <f t="shared" si="102"/>
        <v>2.4228000000000001</v>
      </c>
      <c r="AE734">
        <f t="shared" si="107"/>
        <v>0.83166700000000005</v>
      </c>
      <c r="AF734" s="2">
        <f t="shared" si="103"/>
        <v>2.0149628076000003</v>
      </c>
      <c r="AG734" s="2">
        <f t="shared" si="104"/>
        <v>0.25187035095000004</v>
      </c>
      <c r="AH734" s="1">
        <f t="shared" si="105"/>
        <v>8</v>
      </c>
    </row>
    <row r="735" spans="1:34" x14ac:dyDescent="0.55000000000000004">
      <c r="A735">
        <v>37989556</v>
      </c>
      <c r="B735" s="2">
        <v>0</v>
      </c>
      <c r="C735" s="2">
        <v>8.8720393930646502E-3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X735" s="2">
        <f t="shared" si="99"/>
        <v>8.8720393930646502E-3</v>
      </c>
      <c r="Y735" s="2">
        <f t="shared" si="100"/>
        <v>0</v>
      </c>
      <c r="Z735" s="2">
        <f>IF(Y735&gt;$W$1,HLOOKUP(Y735,B735:$U$1923,ROW($B$1924)-ROW($A735),FALSE),0)</f>
        <v>0</v>
      </c>
      <c r="AA735" s="2">
        <f t="shared" si="101"/>
        <v>0</v>
      </c>
      <c r="AB735" s="2">
        <f>VLOOKUP(A735,segment1_SB_quantity!$A$2:$B$1922,2,FALSE)</f>
        <v>25</v>
      </c>
      <c r="AC735" s="4">
        <f t="shared" si="106"/>
        <v>0.2019</v>
      </c>
      <c r="AD735">
        <f t="shared" si="102"/>
        <v>0</v>
      </c>
      <c r="AE735">
        <f t="shared" si="107"/>
        <v>0.83166700000000005</v>
      </c>
      <c r="AF735" s="2">
        <f t="shared" si="103"/>
        <v>0</v>
      </c>
      <c r="AG735" s="2">
        <f t="shared" si="104"/>
        <v>0</v>
      </c>
      <c r="AH735" s="1">
        <f t="shared" si="105"/>
        <v>0</v>
      </c>
    </row>
    <row r="736" spans="1:34" x14ac:dyDescent="0.55000000000000004">
      <c r="A736">
        <v>38039576</v>
      </c>
      <c r="B736" s="2">
        <v>0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5.5861645368309697E-3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X736" s="2">
        <f t="shared" si="99"/>
        <v>5.5861645368309697E-3</v>
      </c>
      <c r="Y736" s="2">
        <f t="shared" si="100"/>
        <v>0</v>
      </c>
      <c r="Z736" s="2">
        <f>IF(Y736&gt;$W$1,HLOOKUP(Y736,B736:$U$1923,ROW($B$1924)-ROW($A736),FALSE),0)</f>
        <v>0</v>
      </c>
      <c r="AA736" s="2">
        <f t="shared" si="101"/>
        <v>0</v>
      </c>
      <c r="AB736" s="2">
        <f>VLOOKUP(A736,segment1_SB_quantity!$A$2:$B$1922,2,FALSE)</f>
        <v>27</v>
      </c>
      <c r="AC736" s="4">
        <f t="shared" si="106"/>
        <v>0.2019</v>
      </c>
      <c r="AD736">
        <f t="shared" si="102"/>
        <v>0</v>
      </c>
      <c r="AE736">
        <f t="shared" si="107"/>
        <v>0.83166700000000005</v>
      </c>
      <c r="AF736" s="2">
        <f t="shared" si="103"/>
        <v>0</v>
      </c>
      <c r="AG736" s="2">
        <f t="shared" si="104"/>
        <v>0</v>
      </c>
      <c r="AH736" s="1">
        <f t="shared" si="105"/>
        <v>0</v>
      </c>
    </row>
    <row r="737" spans="1:34" x14ac:dyDescent="0.55000000000000004">
      <c r="A737">
        <v>38109665</v>
      </c>
      <c r="B737" s="2">
        <v>0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8.2297455743479096E-10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X737" s="2">
        <f t="shared" si="99"/>
        <v>8.2297455743479096E-10</v>
      </c>
      <c r="Y737" s="2">
        <f t="shared" si="100"/>
        <v>0</v>
      </c>
      <c r="Z737" s="2">
        <f>IF(Y737&gt;$W$1,HLOOKUP(Y737,B737:$U$1923,ROW($B$1924)-ROW($A737),FALSE),0)</f>
        <v>0</v>
      </c>
      <c r="AA737" s="2">
        <f t="shared" si="101"/>
        <v>0</v>
      </c>
      <c r="AB737" s="2">
        <f>VLOOKUP(A737,segment1_SB_quantity!$A$2:$B$1922,2,FALSE)</f>
        <v>2</v>
      </c>
      <c r="AC737" s="4">
        <f t="shared" si="106"/>
        <v>0.2019</v>
      </c>
      <c r="AD737">
        <f t="shared" si="102"/>
        <v>0</v>
      </c>
      <c r="AE737">
        <f t="shared" si="107"/>
        <v>0.83166700000000005</v>
      </c>
      <c r="AF737" s="2">
        <f t="shared" si="103"/>
        <v>0</v>
      </c>
      <c r="AG737" s="2">
        <f t="shared" si="104"/>
        <v>0</v>
      </c>
      <c r="AH737" s="1">
        <f t="shared" si="105"/>
        <v>0</v>
      </c>
    </row>
    <row r="738" spans="1:34" x14ac:dyDescent="0.55000000000000004">
      <c r="A738">
        <v>38129982</v>
      </c>
      <c r="B738" s="2">
        <v>9.02211564692246E-2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X738" s="2">
        <f t="shared" si="99"/>
        <v>9.02211564692246E-2</v>
      </c>
      <c r="Y738" s="2">
        <f t="shared" si="100"/>
        <v>0</v>
      </c>
      <c r="Z738" s="2">
        <f>IF(Y738&gt;$W$1,HLOOKUP(Y738,B738:$U$1923,ROW($B$1924)-ROW($A738),FALSE),0)</f>
        <v>0</v>
      </c>
      <c r="AA738" s="2">
        <f t="shared" si="101"/>
        <v>0</v>
      </c>
      <c r="AB738" s="2">
        <f>VLOOKUP(A738,segment1_SB_quantity!$A$2:$B$1922,2,FALSE)</f>
        <v>17</v>
      </c>
      <c r="AC738" s="4">
        <f t="shared" si="106"/>
        <v>0.2019</v>
      </c>
      <c r="AD738">
        <f t="shared" si="102"/>
        <v>0</v>
      </c>
      <c r="AE738">
        <f t="shared" si="107"/>
        <v>0.83166700000000005</v>
      </c>
      <c r="AF738" s="2">
        <f t="shared" si="103"/>
        <v>0</v>
      </c>
      <c r="AG738" s="2">
        <f t="shared" si="104"/>
        <v>0</v>
      </c>
      <c r="AH738" s="1">
        <f t="shared" si="105"/>
        <v>0</v>
      </c>
    </row>
    <row r="739" spans="1:34" x14ac:dyDescent="0.55000000000000004">
      <c r="A739">
        <v>38169913</v>
      </c>
      <c r="B739" s="2">
        <v>0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1.2271071129173799E-6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X739" s="2">
        <f t="shared" si="99"/>
        <v>1.2271071129173799E-6</v>
      </c>
      <c r="Y739" s="2">
        <f t="shared" si="100"/>
        <v>0</v>
      </c>
      <c r="Z739" s="2">
        <f>IF(Y739&gt;$W$1,HLOOKUP(Y739,B739:$U$1923,ROW($B$1924)-ROW($A739),FALSE),0)</f>
        <v>0</v>
      </c>
      <c r="AA739" s="2">
        <f t="shared" si="101"/>
        <v>0</v>
      </c>
      <c r="AB739" s="2">
        <f>VLOOKUP(A739,segment1_SB_quantity!$A$2:$B$1922,2,FALSE)</f>
        <v>7</v>
      </c>
      <c r="AC739" s="4">
        <f t="shared" si="106"/>
        <v>0.2019</v>
      </c>
      <c r="AD739">
        <f t="shared" si="102"/>
        <v>0</v>
      </c>
      <c r="AE739">
        <f t="shared" si="107"/>
        <v>0.83166700000000005</v>
      </c>
      <c r="AF739" s="2">
        <f t="shared" si="103"/>
        <v>0</v>
      </c>
      <c r="AG739" s="2">
        <f t="shared" si="104"/>
        <v>0</v>
      </c>
      <c r="AH739" s="1">
        <f t="shared" si="105"/>
        <v>0</v>
      </c>
    </row>
    <row r="740" spans="1:34" x14ac:dyDescent="0.55000000000000004">
      <c r="A740">
        <v>38169981</v>
      </c>
      <c r="B740" s="2">
        <v>0</v>
      </c>
      <c r="C740" s="2">
        <v>0</v>
      </c>
      <c r="D740" s="2">
        <v>0</v>
      </c>
      <c r="E740" s="2">
        <v>0</v>
      </c>
      <c r="F740" s="2">
        <v>0</v>
      </c>
      <c r="G740" s="2">
        <v>0.12619391654555701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X740" s="2">
        <f t="shared" si="99"/>
        <v>0.12619391654555701</v>
      </c>
      <c r="Y740" s="2">
        <f t="shared" si="100"/>
        <v>0</v>
      </c>
      <c r="Z740" s="2">
        <f>IF(Y740&gt;$W$1,HLOOKUP(Y740,B740:$U$1923,ROW($B$1924)-ROW($A740),FALSE),0)</f>
        <v>0</v>
      </c>
      <c r="AA740" s="2">
        <f t="shared" si="101"/>
        <v>0</v>
      </c>
      <c r="AB740" s="2">
        <f>VLOOKUP(A740,segment1_SB_quantity!$A$2:$B$1922,2,FALSE)</f>
        <v>35</v>
      </c>
      <c r="AC740" s="4">
        <f t="shared" si="106"/>
        <v>0.2019</v>
      </c>
      <c r="AD740">
        <f t="shared" si="102"/>
        <v>0</v>
      </c>
      <c r="AE740">
        <f t="shared" si="107"/>
        <v>0.83166700000000005</v>
      </c>
      <c r="AF740" s="2">
        <f t="shared" si="103"/>
        <v>0</v>
      </c>
      <c r="AG740" s="2">
        <f t="shared" si="104"/>
        <v>0</v>
      </c>
      <c r="AH740" s="1">
        <f t="shared" si="105"/>
        <v>0</v>
      </c>
    </row>
    <row r="741" spans="1:34" x14ac:dyDescent="0.55000000000000004">
      <c r="A741">
        <v>38219619</v>
      </c>
      <c r="B741" s="2">
        <v>0.12797687832429799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X741" s="2">
        <f t="shared" si="99"/>
        <v>0.12797687832429799</v>
      </c>
      <c r="Y741" s="2">
        <f t="shared" si="100"/>
        <v>0</v>
      </c>
      <c r="Z741" s="2">
        <f>IF(Y741&gt;$W$1,HLOOKUP(Y741,B741:$U$1923,ROW($B$1924)-ROW($A741),FALSE),0)</f>
        <v>0</v>
      </c>
      <c r="AA741" s="2">
        <f t="shared" si="101"/>
        <v>0</v>
      </c>
      <c r="AB741" s="2">
        <f>VLOOKUP(A741,segment1_SB_quantity!$A$2:$B$1922,2,FALSE)</f>
        <v>4</v>
      </c>
      <c r="AC741" s="4">
        <f t="shared" si="106"/>
        <v>0.2019</v>
      </c>
      <c r="AD741">
        <f t="shared" si="102"/>
        <v>0</v>
      </c>
      <c r="AE741">
        <f t="shared" si="107"/>
        <v>0.83166700000000005</v>
      </c>
      <c r="AF741" s="2">
        <f t="shared" si="103"/>
        <v>0</v>
      </c>
      <c r="AG741" s="2">
        <f t="shared" si="104"/>
        <v>0</v>
      </c>
      <c r="AH741" s="1">
        <f t="shared" si="105"/>
        <v>0</v>
      </c>
    </row>
    <row r="742" spans="1:34" x14ac:dyDescent="0.55000000000000004">
      <c r="A742">
        <v>38219810</v>
      </c>
      <c r="B742" s="2">
        <v>0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9.9470547553553099E-3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X742" s="2">
        <f t="shared" si="99"/>
        <v>9.9470547553553099E-3</v>
      </c>
      <c r="Y742" s="2">
        <f t="shared" si="100"/>
        <v>0</v>
      </c>
      <c r="Z742" s="2">
        <f>IF(Y742&gt;$W$1,HLOOKUP(Y742,B742:$U$1923,ROW($B$1924)-ROW($A742),FALSE),0)</f>
        <v>0</v>
      </c>
      <c r="AA742" s="2">
        <f t="shared" si="101"/>
        <v>0</v>
      </c>
      <c r="AB742" s="2">
        <f>VLOOKUP(A742,segment1_SB_quantity!$A$2:$B$1922,2,FALSE)</f>
        <v>3</v>
      </c>
      <c r="AC742" s="4">
        <f t="shared" si="106"/>
        <v>0.2019</v>
      </c>
      <c r="AD742">
        <f t="shared" si="102"/>
        <v>0</v>
      </c>
      <c r="AE742">
        <f t="shared" si="107"/>
        <v>0.83166700000000005</v>
      </c>
      <c r="AF742" s="2">
        <f t="shared" si="103"/>
        <v>0</v>
      </c>
      <c r="AG742" s="2">
        <f t="shared" si="104"/>
        <v>0</v>
      </c>
      <c r="AH742" s="1">
        <f t="shared" si="105"/>
        <v>0</v>
      </c>
    </row>
    <row r="743" spans="1:34" x14ac:dyDescent="0.55000000000000004">
      <c r="A743">
        <v>38249885</v>
      </c>
      <c r="B743" s="2">
        <v>0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3.7653814134120403E-2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X743" s="2">
        <f t="shared" si="99"/>
        <v>3.7653814134120403E-2</v>
      </c>
      <c r="Y743" s="2">
        <f t="shared" si="100"/>
        <v>0</v>
      </c>
      <c r="Z743" s="2">
        <f>IF(Y743&gt;$W$1,HLOOKUP(Y743,B743:$U$1923,ROW($B$1924)-ROW($A743),FALSE),0)</f>
        <v>0</v>
      </c>
      <c r="AA743" s="2">
        <f t="shared" si="101"/>
        <v>0</v>
      </c>
      <c r="AB743" s="2">
        <f>VLOOKUP(A743,segment1_SB_quantity!$A$2:$B$1922,2,FALSE)</f>
        <v>46</v>
      </c>
      <c r="AC743" s="4">
        <f t="shared" si="106"/>
        <v>0.2019</v>
      </c>
      <c r="AD743">
        <f t="shared" si="102"/>
        <v>0</v>
      </c>
      <c r="AE743">
        <f t="shared" si="107"/>
        <v>0.83166700000000005</v>
      </c>
      <c r="AF743" s="2">
        <f t="shared" si="103"/>
        <v>0</v>
      </c>
      <c r="AG743" s="2">
        <f t="shared" si="104"/>
        <v>0</v>
      </c>
      <c r="AH743" s="1">
        <f t="shared" si="105"/>
        <v>0</v>
      </c>
    </row>
    <row r="744" spans="1:34" x14ac:dyDescent="0.55000000000000004">
      <c r="A744">
        <v>38269885</v>
      </c>
      <c r="B744" s="2">
        <v>0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1.1802741730172201E-2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X744" s="2">
        <f t="shared" si="99"/>
        <v>1.1802741730172201E-2</v>
      </c>
      <c r="Y744" s="2">
        <f t="shared" si="100"/>
        <v>0</v>
      </c>
      <c r="Z744" s="2">
        <f>IF(Y744&gt;$W$1,HLOOKUP(Y744,B744:$U$1923,ROW($B$1924)-ROW($A744),FALSE),0)</f>
        <v>0</v>
      </c>
      <c r="AA744" s="2">
        <f t="shared" si="101"/>
        <v>0</v>
      </c>
      <c r="AB744" s="2">
        <f>VLOOKUP(A744,segment1_SB_quantity!$A$2:$B$1922,2,FALSE)</f>
        <v>46</v>
      </c>
      <c r="AC744" s="4">
        <f t="shared" si="106"/>
        <v>0.2019</v>
      </c>
      <c r="AD744">
        <f t="shared" si="102"/>
        <v>0</v>
      </c>
      <c r="AE744">
        <f t="shared" si="107"/>
        <v>0.83166700000000005</v>
      </c>
      <c r="AF744" s="2">
        <f t="shared" si="103"/>
        <v>0</v>
      </c>
      <c r="AG744" s="2">
        <f t="shared" si="104"/>
        <v>0</v>
      </c>
      <c r="AH744" s="1">
        <f t="shared" si="105"/>
        <v>0</v>
      </c>
    </row>
    <row r="745" spans="1:34" x14ac:dyDescent="0.55000000000000004">
      <c r="A745">
        <v>38269966</v>
      </c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2.4051309301223001E-2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X745" s="2">
        <f t="shared" si="99"/>
        <v>2.4051309301223001E-2</v>
      </c>
      <c r="Y745" s="2">
        <f t="shared" si="100"/>
        <v>0</v>
      </c>
      <c r="Z745" s="2">
        <f>IF(Y745&gt;$W$1,HLOOKUP(Y745,B745:$U$1923,ROW($B$1924)-ROW($A745),FALSE),0)</f>
        <v>0</v>
      </c>
      <c r="AA745" s="2">
        <f t="shared" si="101"/>
        <v>0</v>
      </c>
      <c r="AB745" s="2">
        <f>VLOOKUP(A745,segment1_SB_quantity!$A$2:$B$1922,2,FALSE)</f>
        <v>48</v>
      </c>
      <c r="AC745" s="4">
        <f t="shared" si="106"/>
        <v>0.2019</v>
      </c>
      <c r="AD745">
        <f t="shared" si="102"/>
        <v>0</v>
      </c>
      <c r="AE745">
        <f t="shared" si="107"/>
        <v>0.83166700000000005</v>
      </c>
      <c r="AF745" s="2">
        <f t="shared" si="103"/>
        <v>0</v>
      </c>
      <c r="AG745" s="2">
        <f t="shared" si="104"/>
        <v>0</v>
      </c>
      <c r="AH745" s="1">
        <f t="shared" si="105"/>
        <v>0</v>
      </c>
    </row>
    <row r="746" spans="1:34" x14ac:dyDescent="0.55000000000000004">
      <c r="A746">
        <v>38279998</v>
      </c>
      <c r="B746" s="2">
        <v>0.11462836944969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X746" s="2">
        <f t="shared" si="99"/>
        <v>0.11462836944969</v>
      </c>
      <c r="Y746" s="2">
        <f t="shared" si="100"/>
        <v>0</v>
      </c>
      <c r="Z746" s="2">
        <f>IF(Y746&gt;$W$1,HLOOKUP(Y746,B746:$U$1923,ROW($B$1924)-ROW($A746),FALSE),0)</f>
        <v>0</v>
      </c>
      <c r="AA746" s="2">
        <f t="shared" si="101"/>
        <v>0</v>
      </c>
      <c r="AB746" s="2">
        <f>VLOOKUP(A746,segment1_SB_quantity!$A$2:$B$1922,2,FALSE)</f>
        <v>7</v>
      </c>
      <c r="AC746" s="4">
        <f t="shared" si="106"/>
        <v>0.2019</v>
      </c>
      <c r="AD746">
        <f t="shared" si="102"/>
        <v>0</v>
      </c>
      <c r="AE746">
        <f t="shared" si="107"/>
        <v>0.83166700000000005</v>
      </c>
      <c r="AF746" s="2">
        <f t="shared" si="103"/>
        <v>0</v>
      </c>
      <c r="AG746" s="2">
        <f t="shared" si="104"/>
        <v>0</v>
      </c>
      <c r="AH746" s="1">
        <f t="shared" si="105"/>
        <v>0</v>
      </c>
    </row>
    <row r="747" spans="1:34" x14ac:dyDescent="0.55000000000000004">
      <c r="A747">
        <v>38389636</v>
      </c>
      <c r="B747" s="2">
        <v>0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6.3303631067075594E-2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X747" s="2">
        <f t="shared" si="99"/>
        <v>6.3303631067075594E-2</v>
      </c>
      <c r="Y747" s="2">
        <f t="shared" si="100"/>
        <v>0</v>
      </c>
      <c r="Z747" s="2">
        <f>IF(Y747&gt;$W$1,HLOOKUP(Y747,B747:$U$1923,ROW($B$1924)-ROW($A747),FALSE),0)</f>
        <v>0</v>
      </c>
      <c r="AA747" s="2">
        <f t="shared" si="101"/>
        <v>0</v>
      </c>
      <c r="AB747" s="2">
        <f>VLOOKUP(A747,segment1_SB_quantity!$A$2:$B$1922,2,FALSE)</f>
        <v>31</v>
      </c>
      <c r="AC747" s="4">
        <f t="shared" si="106"/>
        <v>0.2019</v>
      </c>
      <c r="AD747">
        <f t="shared" si="102"/>
        <v>0</v>
      </c>
      <c r="AE747">
        <f t="shared" si="107"/>
        <v>0.83166700000000005</v>
      </c>
      <c r="AF747" s="2">
        <f t="shared" si="103"/>
        <v>0</v>
      </c>
      <c r="AG747" s="2">
        <f t="shared" si="104"/>
        <v>0</v>
      </c>
      <c r="AH747" s="1">
        <f t="shared" si="105"/>
        <v>0</v>
      </c>
    </row>
    <row r="748" spans="1:34" x14ac:dyDescent="0.55000000000000004">
      <c r="A748">
        <v>38399997</v>
      </c>
      <c r="B748" s="2">
        <v>0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6.9536089516377998E-46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X748" s="2">
        <f t="shared" si="99"/>
        <v>6.9536089516377998E-46</v>
      </c>
      <c r="Y748" s="2">
        <f t="shared" si="100"/>
        <v>0</v>
      </c>
      <c r="Z748" s="2">
        <f>IF(Y748&gt;$W$1,HLOOKUP(Y748,B748:$U$1923,ROW($B$1924)-ROW($A748),FALSE),0)</f>
        <v>0</v>
      </c>
      <c r="AA748" s="2">
        <f t="shared" si="101"/>
        <v>0</v>
      </c>
      <c r="AB748" s="2">
        <f>VLOOKUP(A748,segment1_SB_quantity!$A$2:$B$1922,2,FALSE)</f>
        <v>12</v>
      </c>
      <c r="AC748" s="4">
        <f t="shared" si="106"/>
        <v>0.2019</v>
      </c>
      <c r="AD748">
        <f t="shared" si="102"/>
        <v>0</v>
      </c>
      <c r="AE748">
        <f t="shared" si="107"/>
        <v>0.83166700000000005</v>
      </c>
      <c r="AF748" s="2">
        <f t="shared" si="103"/>
        <v>0</v>
      </c>
      <c r="AG748" s="2">
        <f t="shared" si="104"/>
        <v>0</v>
      </c>
      <c r="AH748" s="1">
        <f t="shared" si="105"/>
        <v>0</v>
      </c>
    </row>
    <row r="749" spans="1:34" x14ac:dyDescent="0.55000000000000004">
      <c r="A749">
        <v>38479729</v>
      </c>
      <c r="B749" s="2">
        <v>0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0.27445755708770497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X749" s="2">
        <f t="shared" si="99"/>
        <v>0.27445755708770497</v>
      </c>
      <c r="Y749" s="2">
        <f t="shared" si="100"/>
        <v>0</v>
      </c>
      <c r="Z749" s="2">
        <f>IF(Y749&gt;$W$1,HLOOKUP(Y749,B749:$U$1923,ROW($B$1924)-ROW($A749),FALSE),0)</f>
        <v>0</v>
      </c>
      <c r="AA749" s="2">
        <f t="shared" si="101"/>
        <v>0</v>
      </c>
      <c r="AB749" s="2">
        <f>VLOOKUP(A749,segment1_SB_quantity!$A$2:$B$1922,2,FALSE)</f>
        <v>5</v>
      </c>
      <c r="AC749" s="4">
        <f t="shared" si="106"/>
        <v>0.2019</v>
      </c>
      <c r="AD749">
        <f t="shared" si="102"/>
        <v>0</v>
      </c>
      <c r="AE749">
        <f t="shared" si="107"/>
        <v>0.83166700000000005</v>
      </c>
      <c r="AF749" s="2">
        <f t="shared" si="103"/>
        <v>0</v>
      </c>
      <c r="AG749" s="2">
        <f t="shared" si="104"/>
        <v>0</v>
      </c>
      <c r="AH749" s="1">
        <f t="shared" si="105"/>
        <v>0</v>
      </c>
    </row>
    <row r="750" spans="1:34" x14ac:dyDescent="0.55000000000000004">
      <c r="A750">
        <v>38509607</v>
      </c>
      <c r="B750" s="2">
        <v>4.6680131420480199E-2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X750" s="2">
        <f t="shared" si="99"/>
        <v>4.6680131420480199E-2</v>
      </c>
      <c r="Y750" s="2">
        <f t="shared" si="100"/>
        <v>0</v>
      </c>
      <c r="Z750" s="2">
        <f>IF(Y750&gt;$W$1,HLOOKUP(Y750,B750:$U$1923,ROW($B$1924)-ROW($A750),FALSE),0)</f>
        <v>0</v>
      </c>
      <c r="AA750" s="2">
        <f t="shared" si="101"/>
        <v>0</v>
      </c>
      <c r="AB750" s="2">
        <f>VLOOKUP(A750,segment1_SB_quantity!$A$2:$B$1922,2,FALSE)</f>
        <v>1</v>
      </c>
      <c r="AC750" s="4">
        <f t="shared" si="106"/>
        <v>0.2019</v>
      </c>
      <c r="AD750">
        <f t="shared" si="102"/>
        <v>0</v>
      </c>
      <c r="AE750">
        <f t="shared" si="107"/>
        <v>0.83166700000000005</v>
      </c>
      <c r="AF750" s="2">
        <f t="shared" si="103"/>
        <v>0</v>
      </c>
      <c r="AG750" s="2">
        <f t="shared" si="104"/>
        <v>0</v>
      </c>
      <c r="AH750" s="1">
        <f t="shared" si="105"/>
        <v>0</v>
      </c>
    </row>
    <row r="751" spans="1:34" x14ac:dyDescent="0.55000000000000004">
      <c r="A751">
        <v>38519569</v>
      </c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0.10675889873066401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X751" s="2">
        <f t="shared" si="99"/>
        <v>0.10675889873066401</v>
      </c>
      <c r="Y751" s="2">
        <f t="shared" si="100"/>
        <v>0</v>
      </c>
      <c r="Z751" s="2">
        <f>IF(Y751&gt;$W$1,HLOOKUP(Y751,B751:$U$1923,ROW($B$1924)-ROW($A751),FALSE),0)</f>
        <v>0</v>
      </c>
      <c r="AA751" s="2">
        <f t="shared" si="101"/>
        <v>0</v>
      </c>
      <c r="AB751" s="2">
        <f>VLOOKUP(A751,segment1_SB_quantity!$A$2:$B$1922,2,FALSE)</f>
        <v>20</v>
      </c>
      <c r="AC751" s="4">
        <f t="shared" si="106"/>
        <v>0.2019</v>
      </c>
      <c r="AD751">
        <f t="shared" si="102"/>
        <v>0</v>
      </c>
      <c r="AE751">
        <f t="shared" si="107"/>
        <v>0.83166700000000005</v>
      </c>
      <c r="AF751" s="2">
        <f t="shared" si="103"/>
        <v>0</v>
      </c>
      <c r="AG751" s="2">
        <f t="shared" si="104"/>
        <v>0</v>
      </c>
      <c r="AH751" s="1">
        <f t="shared" si="105"/>
        <v>0</v>
      </c>
    </row>
    <row r="752" spans="1:34" x14ac:dyDescent="0.55000000000000004">
      <c r="A752">
        <v>38609885</v>
      </c>
      <c r="B752" s="2">
        <v>0</v>
      </c>
      <c r="C752" s="2">
        <v>0</v>
      </c>
      <c r="D752" s="2">
        <v>0.80791325627721899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X752" s="2">
        <f t="shared" si="99"/>
        <v>0.80791325627721899</v>
      </c>
      <c r="Y752" s="2">
        <f t="shared" si="100"/>
        <v>0.80791325627721899</v>
      </c>
      <c r="Z752" s="2" t="str">
        <f>IF(Y752&gt;$W$1,HLOOKUP(Y752,B752:$U$1923,ROW($B$1924)-ROW($A752),FALSE),0)</f>
        <v>P_OL3</v>
      </c>
      <c r="AA752" s="2">
        <f t="shared" si="101"/>
        <v>0.125</v>
      </c>
      <c r="AB752" s="2">
        <f>VLOOKUP(A752,segment1_SB_quantity!$A$2:$B$1922,2,FALSE)</f>
        <v>16</v>
      </c>
      <c r="AC752" s="4">
        <f t="shared" si="106"/>
        <v>0.2019</v>
      </c>
      <c r="AD752">
        <f t="shared" si="102"/>
        <v>3.2303999999999999</v>
      </c>
      <c r="AE752">
        <f t="shared" si="107"/>
        <v>0.83166700000000005</v>
      </c>
      <c r="AF752" s="2">
        <f t="shared" si="103"/>
        <v>2.6866170768000002</v>
      </c>
      <c r="AG752" s="2">
        <f t="shared" si="104"/>
        <v>0.33582713460000002</v>
      </c>
      <c r="AH752" s="1">
        <f t="shared" si="105"/>
        <v>8</v>
      </c>
    </row>
    <row r="753" spans="1:34" x14ac:dyDescent="0.55000000000000004">
      <c r="A753">
        <v>38659977</v>
      </c>
      <c r="B753" s="2">
        <v>0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8.2324703863856402E-2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X753" s="2">
        <f t="shared" si="99"/>
        <v>8.2324703863856402E-2</v>
      </c>
      <c r="Y753" s="2">
        <f t="shared" si="100"/>
        <v>0</v>
      </c>
      <c r="Z753" s="2">
        <f>IF(Y753&gt;$W$1,HLOOKUP(Y753,B753:$U$1923,ROW($B$1924)-ROW($A753),FALSE),0)</f>
        <v>0</v>
      </c>
      <c r="AA753" s="2">
        <f t="shared" si="101"/>
        <v>0</v>
      </c>
      <c r="AB753" s="2">
        <f>VLOOKUP(A753,segment1_SB_quantity!$A$2:$B$1922,2,FALSE)</f>
        <v>38</v>
      </c>
      <c r="AC753" s="4">
        <f t="shared" si="106"/>
        <v>0.2019</v>
      </c>
      <c r="AD753">
        <f t="shared" si="102"/>
        <v>0</v>
      </c>
      <c r="AE753">
        <f t="shared" si="107"/>
        <v>0.83166700000000005</v>
      </c>
      <c r="AF753" s="2">
        <f t="shared" si="103"/>
        <v>0</v>
      </c>
      <c r="AG753" s="2">
        <f t="shared" si="104"/>
        <v>0</v>
      </c>
      <c r="AH753" s="1">
        <f t="shared" si="105"/>
        <v>0</v>
      </c>
    </row>
    <row r="754" spans="1:34" x14ac:dyDescent="0.55000000000000004">
      <c r="A754">
        <v>38709981</v>
      </c>
      <c r="B754" s="2">
        <v>0</v>
      </c>
      <c r="C754" s="2">
        <v>0</v>
      </c>
      <c r="D754" s="2">
        <v>0</v>
      </c>
      <c r="E754" s="2">
        <v>0</v>
      </c>
      <c r="F754" s="2">
        <v>2.9145529951066299E-2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X754" s="2">
        <f t="shared" si="99"/>
        <v>2.9145529951066299E-2</v>
      </c>
      <c r="Y754" s="2">
        <f t="shared" si="100"/>
        <v>0</v>
      </c>
      <c r="Z754" s="2">
        <f>IF(Y754&gt;$W$1,HLOOKUP(Y754,B754:$U$1923,ROW($B$1924)-ROW($A754),FALSE),0)</f>
        <v>0</v>
      </c>
      <c r="AA754" s="2">
        <f t="shared" si="101"/>
        <v>0</v>
      </c>
      <c r="AB754" s="2">
        <f>VLOOKUP(A754,segment1_SB_quantity!$A$2:$B$1922,2,FALSE)</f>
        <v>1190</v>
      </c>
      <c r="AC754" s="4">
        <f t="shared" si="106"/>
        <v>0.2019</v>
      </c>
      <c r="AD754">
        <f t="shared" si="102"/>
        <v>0</v>
      </c>
      <c r="AE754">
        <f t="shared" si="107"/>
        <v>0.83166700000000005</v>
      </c>
      <c r="AF754" s="2">
        <f t="shared" si="103"/>
        <v>0</v>
      </c>
      <c r="AG754" s="2">
        <f t="shared" si="104"/>
        <v>0</v>
      </c>
      <c r="AH754" s="1">
        <f t="shared" si="105"/>
        <v>0</v>
      </c>
    </row>
    <row r="755" spans="1:34" x14ac:dyDescent="0.55000000000000004">
      <c r="A755">
        <v>38719830</v>
      </c>
      <c r="B755" s="2">
        <v>0</v>
      </c>
      <c r="C755" s="2">
        <v>0</v>
      </c>
      <c r="D755" s="2">
        <v>0</v>
      </c>
      <c r="E755" s="2">
        <v>0</v>
      </c>
      <c r="F755" s="2">
        <v>3.1049388296035801E-2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X755" s="2">
        <f t="shared" si="99"/>
        <v>3.1049388296035801E-2</v>
      </c>
      <c r="Y755" s="2">
        <f t="shared" si="100"/>
        <v>0</v>
      </c>
      <c r="Z755" s="2">
        <f>IF(Y755&gt;$W$1,HLOOKUP(Y755,B755:$U$1923,ROW($B$1924)-ROW($A755),FALSE),0)</f>
        <v>0</v>
      </c>
      <c r="AA755" s="2">
        <f t="shared" si="101"/>
        <v>0</v>
      </c>
      <c r="AB755" s="2">
        <f>VLOOKUP(A755,segment1_SB_quantity!$A$2:$B$1922,2,FALSE)</f>
        <v>53</v>
      </c>
      <c r="AC755" s="4">
        <f t="shared" si="106"/>
        <v>0.2019</v>
      </c>
      <c r="AD755">
        <f t="shared" si="102"/>
        <v>0</v>
      </c>
      <c r="AE755">
        <f t="shared" si="107"/>
        <v>0.83166700000000005</v>
      </c>
      <c r="AF755" s="2">
        <f t="shared" si="103"/>
        <v>0</v>
      </c>
      <c r="AG755" s="2">
        <f t="shared" si="104"/>
        <v>0</v>
      </c>
      <c r="AH755" s="1">
        <f t="shared" si="105"/>
        <v>0</v>
      </c>
    </row>
    <row r="756" spans="1:34" x14ac:dyDescent="0.55000000000000004">
      <c r="A756">
        <v>38769971</v>
      </c>
      <c r="B756" s="2">
        <v>0</v>
      </c>
      <c r="C756" s="2">
        <v>0</v>
      </c>
      <c r="D756" s="2">
        <v>0.72230658913050905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X756" s="2">
        <f t="shared" si="99"/>
        <v>0.72230658913050905</v>
      </c>
      <c r="Y756" s="2">
        <f t="shared" si="100"/>
        <v>0.72230658913050905</v>
      </c>
      <c r="Z756" s="2" t="str">
        <f>IF(Y756&gt;$W$1,HLOOKUP(Y756,B756:$U$1923,ROW($B$1924)-ROW($A756),FALSE),0)</f>
        <v>P_OL3</v>
      </c>
      <c r="AA756" s="2">
        <f t="shared" si="101"/>
        <v>0.125</v>
      </c>
      <c r="AB756" s="2">
        <f>VLOOKUP(A756,segment1_SB_quantity!$A$2:$B$1922,2,FALSE)</f>
        <v>51</v>
      </c>
      <c r="AC756" s="4">
        <f t="shared" si="106"/>
        <v>0.2019</v>
      </c>
      <c r="AD756">
        <f t="shared" si="102"/>
        <v>10.296899999999999</v>
      </c>
      <c r="AE756">
        <f t="shared" si="107"/>
        <v>0.83166700000000005</v>
      </c>
      <c r="AF756" s="2">
        <f t="shared" si="103"/>
        <v>8.5635919322999996</v>
      </c>
      <c r="AG756" s="2">
        <f t="shared" si="104"/>
        <v>1.0704489915374999</v>
      </c>
      <c r="AH756" s="1">
        <f t="shared" si="105"/>
        <v>8</v>
      </c>
    </row>
    <row r="757" spans="1:34" x14ac:dyDescent="0.55000000000000004">
      <c r="A757">
        <v>38849787</v>
      </c>
      <c r="B757" s="2">
        <v>0</v>
      </c>
      <c r="C757" s="2">
        <v>0</v>
      </c>
      <c r="D757" s="2">
        <v>0</v>
      </c>
      <c r="E757" s="2">
        <v>0</v>
      </c>
      <c r="F757" s="2">
        <v>3.3150578446997099E-2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X757" s="2">
        <f t="shared" si="99"/>
        <v>3.3150578446997099E-2</v>
      </c>
      <c r="Y757" s="2">
        <f t="shared" si="100"/>
        <v>0</v>
      </c>
      <c r="Z757" s="2">
        <f>IF(Y757&gt;$W$1,HLOOKUP(Y757,B757:$U$1923,ROW($B$1924)-ROW($A757),FALSE),0)</f>
        <v>0</v>
      </c>
      <c r="AA757" s="2">
        <f t="shared" si="101"/>
        <v>0</v>
      </c>
      <c r="AB757" s="2">
        <f>VLOOKUP(A757,segment1_SB_quantity!$A$2:$B$1922,2,FALSE)</f>
        <v>35</v>
      </c>
      <c r="AC757" s="4">
        <f t="shared" si="106"/>
        <v>0.2019</v>
      </c>
      <c r="AD757">
        <f t="shared" si="102"/>
        <v>0</v>
      </c>
      <c r="AE757">
        <f t="shared" si="107"/>
        <v>0.83166700000000005</v>
      </c>
      <c r="AF757" s="2">
        <f t="shared" si="103"/>
        <v>0</v>
      </c>
      <c r="AG757" s="2">
        <f t="shared" si="104"/>
        <v>0</v>
      </c>
      <c r="AH757" s="1">
        <f t="shared" si="105"/>
        <v>0</v>
      </c>
    </row>
    <row r="758" spans="1:34" x14ac:dyDescent="0.55000000000000004">
      <c r="A758">
        <v>38889633</v>
      </c>
      <c r="B758" s="2">
        <v>0.101412884605173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X758" s="2">
        <f t="shared" si="99"/>
        <v>0.101412884605173</v>
      </c>
      <c r="Y758" s="2">
        <f t="shared" si="100"/>
        <v>0</v>
      </c>
      <c r="Z758" s="2">
        <f>IF(Y758&gt;$W$1,HLOOKUP(Y758,B758:$U$1923,ROW($B$1924)-ROW($A758),FALSE),0)</f>
        <v>0</v>
      </c>
      <c r="AA758" s="2">
        <f t="shared" si="101"/>
        <v>0</v>
      </c>
      <c r="AB758" s="2">
        <f>VLOOKUP(A758,segment1_SB_quantity!$A$2:$B$1922,2,FALSE)</f>
        <v>1</v>
      </c>
      <c r="AC758" s="4">
        <f t="shared" si="106"/>
        <v>0.2019</v>
      </c>
      <c r="AD758">
        <f t="shared" si="102"/>
        <v>0</v>
      </c>
      <c r="AE758">
        <f t="shared" si="107"/>
        <v>0.83166700000000005</v>
      </c>
      <c r="AF758" s="2">
        <f t="shared" si="103"/>
        <v>0</v>
      </c>
      <c r="AG758" s="2">
        <f t="shared" si="104"/>
        <v>0</v>
      </c>
      <c r="AH758" s="1">
        <f t="shared" si="105"/>
        <v>0</v>
      </c>
    </row>
    <row r="759" spans="1:34" x14ac:dyDescent="0.55000000000000004">
      <c r="A759">
        <v>38999517</v>
      </c>
      <c r="B759" s="2">
        <v>0</v>
      </c>
      <c r="C759" s="2">
        <v>0</v>
      </c>
      <c r="D759" s="2">
        <v>0</v>
      </c>
      <c r="E759" s="2">
        <v>2.8385162663096999E-2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X759" s="2">
        <f t="shared" si="99"/>
        <v>2.8385162663096999E-2</v>
      </c>
      <c r="Y759" s="2">
        <f t="shared" si="100"/>
        <v>0</v>
      </c>
      <c r="Z759" s="2">
        <f>IF(Y759&gt;$W$1,HLOOKUP(Y759,B759:$U$1923,ROW($B$1924)-ROW($A759),FALSE),0)</f>
        <v>0</v>
      </c>
      <c r="AA759" s="2">
        <f t="shared" si="101"/>
        <v>0</v>
      </c>
      <c r="AB759" s="2">
        <f>VLOOKUP(A759,segment1_SB_quantity!$A$2:$B$1922,2,FALSE)</f>
        <v>36</v>
      </c>
      <c r="AC759" s="4">
        <f t="shared" si="106"/>
        <v>0.2019</v>
      </c>
      <c r="AD759">
        <f t="shared" si="102"/>
        <v>0</v>
      </c>
      <c r="AE759">
        <f t="shared" si="107"/>
        <v>0.83166700000000005</v>
      </c>
      <c r="AF759" s="2">
        <f t="shared" si="103"/>
        <v>0</v>
      </c>
      <c r="AG759" s="2">
        <f t="shared" si="104"/>
        <v>0</v>
      </c>
      <c r="AH759" s="1">
        <f t="shared" si="105"/>
        <v>0</v>
      </c>
    </row>
    <row r="760" spans="1:34" x14ac:dyDescent="0.55000000000000004">
      <c r="A760">
        <v>39229823</v>
      </c>
      <c r="B760" s="2">
        <v>0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X760" s="2">
        <f t="shared" si="99"/>
        <v>0</v>
      </c>
      <c r="Y760" s="2">
        <f t="shared" si="100"/>
        <v>0</v>
      </c>
      <c r="Z760" s="2">
        <f>IF(Y760&gt;$W$1,HLOOKUP(Y760,B760:$U$1923,ROW($B$1924)-ROW($A760),FALSE),0)</f>
        <v>0</v>
      </c>
      <c r="AA760" s="2">
        <f t="shared" si="101"/>
        <v>0</v>
      </c>
      <c r="AB760" s="2">
        <f>VLOOKUP(A760,segment1_SB_quantity!$A$2:$B$1922,2,FALSE)</f>
        <v>170</v>
      </c>
      <c r="AC760" s="4">
        <f t="shared" si="106"/>
        <v>0.2019</v>
      </c>
      <c r="AD760">
        <f t="shared" si="102"/>
        <v>0</v>
      </c>
      <c r="AE760">
        <f t="shared" si="107"/>
        <v>0.83166700000000005</v>
      </c>
      <c r="AF760" s="2">
        <f t="shared" si="103"/>
        <v>0</v>
      </c>
      <c r="AG760" s="2">
        <f t="shared" si="104"/>
        <v>0</v>
      </c>
      <c r="AH760" s="1">
        <f t="shared" si="105"/>
        <v>0</v>
      </c>
    </row>
    <row r="761" spans="1:34" x14ac:dyDescent="0.55000000000000004">
      <c r="A761">
        <v>39279860</v>
      </c>
      <c r="B761" s="2">
        <v>0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X761" s="2">
        <f t="shared" si="99"/>
        <v>0</v>
      </c>
      <c r="Y761" s="2">
        <f t="shared" si="100"/>
        <v>0</v>
      </c>
      <c r="Z761" s="2">
        <f>IF(Y761&gt;$W$1,HLOOKUP(Y761,B761:$U$1923,ROW($B$1924)-ROW($A761),FALSE),0)</f>
        <v>0</v>
      </c>
      <c r="AA761" s="2">
        <f t="shared" si="101"/>
        <v>0</v>
      </c>
      <c r="AB761" s="2">
        <f>VLOOKUP(A761,segment1_SB_quantity!$A$2:$B$1922,2,FALSE)</f>
        <v>6</v>
      </c>
      <c r="AC761" s="4">
        <f t="shared" si="106"/>
        <v>0.2019</v>
      </c>
      <c r="AD761">
        <f t="shared" si="102"/>
        <v>0</v>
      </c>
      <c r="AE761">
        <f t="shared" si="107"/>
        <v>0.83166700000000005</v>
      </c>
      <c r="AF761" s="2">
        <f t="shared" si="103"/>
        <v>0</v>
      </c>
      <c r="AG761" s="2">
        <f t="shared" si="104"/>
        <v>0</v>
      </c>
      <c r="AH761" s="1">
        <f t="shared" si="105"/>
        <v>0</v>
      </c>
    </row>
    <row r="762" spans="1:34" x14ac:dyDescent="0.55000000000000004">
      <c r="A762">
        <v>39309918</v>
      </c>
      <c r="B762" s="2">
        <v>0</v>
      </c>
      <c r="C762" s="2">
        <v>0</v>
      </c>
      <c r="D762" s="2">
        <v>0</v>
      </c>
      <c r="E762" s="2">
        <v>0</v>
      </c>
      <c r="F762" s="2">
        <v>0</v>
      </c>
      <c r="G762" s="2">
        <v>1.69114250615989E-2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X762" s="2">
        <f t="shared" si="99"/>
        <v>1.69114250615989E-2</v>
      </c>
      <c r="Y762" s="2">
        <f t="shared" si="100"/>
        <v>0</v>
      </c>
      <c r="Z762" s="2">
        <f>IF(Y762&gt;$W$1,HLOOKUP(Y762,B762:$U$1923,ROW($B$1924)-ROW($A762),FALSE),0)</f>
        <v>0</v>
      </c>
      <c r="AA762" s="2">
        <f t="shared" si="101"/>
        <v>0</v>
      </c>
      <c r="AB762" s="2">
        <f>VLOOKUP(A762,segment1_SB_quantity!$A$2:$B$1922,2,FALSE)</f>
        <v>29</v>
      </c>
      <c r="AC762" s="4">
        <f t="shared" si="106"/>
        <v>0.2019</v>
      </c>
      <c r="AD762">
        <f t="shared" si="102"/>
        <v>0</v>
      </c>
      <c r="AE762">
        <f t="shared" si="107"/>
        <v>0.83166700000000005</v>
      </c>
      <c r="AF762" s="2">
        <f t="shared" si="103"/>
        <v>0</v>
      </c>
      <c r="AG762" s="2">
        <f t="shared" si="104"/>
        <v>0</v>
      </c>
      <c r="AH762" s="1">
        <f t="shared" si="105"/>
        <v>0</v>
      </c>
    </row>
    <row r="763" spans="1:34" x14ac:dyDescent="0.55000000000000004">
      <c r="A763">
        <v>39339906</v>
      </c>
      <c r="B763" s="2">
        <v>0</v>
      </c>
      <c r="C763" s="2">
        <v>0</v>
      </c>
      <c r="D763" s="2">
        <v>0</v>
      </c>
      <c r="E763" s="2">
        <v>0</v>
      </c>
      <c r="F763" s="2">
        <v>2.44591664952322E-2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X763" s="2">
        <f t="shared" si="99"/>
        <v>2.44591664952322E-2</v>
      </c>
      <c r="Y763" s="2">
        <f t="shared" si="100"/>
        <v>0</v>
      </c>
      <c r="Z763" s="2">
        <f>IF(Y763&gt;$W$1,HLOOKUP(Y763,B763:$U$1923,ROW($B$1924)-ROW($A763),FALSE),0)</f>
        <v>0</v>
      </c>
      <c r="AA763" s="2">
        <f t="shared" si="101"/>
        <v>0</v>
      </c>
      <c r="AB763" s="2">
        <f>VLOOKUP(A763,segment1_SB_quantity!$A$2:$B$1922,2,FALSE)</f>
        <v>11</v>
      </c>
      <c r="AC763" s="4">
        <f t="shared" si="106"/>
        <v>0.2019</v>
      </c>
      <c r="AD763">
        <f t="shared" si="102"/>
        <v>0</v>
      </c>
      <c r="AE763">
        <f t="shared" si="107"/>
        <v>0.83166700000000005</v>
      </c>
      <c r="AF763" s="2">
        <f t="shared" si="103"/>
        <v>0</v>
      </c>
      <c r="AG763" s="2">
        <f t="shared" si="104"/>
        <v>0</v>
      </c>
      <c r="AH763" s="1">
        <f t="shared" si="105"/>
        <v>0</v>
      </c>
    </row>
    <row r="764" spans="1:34" x14ac:dyDescent="0.55000000000000004">
      <c r="A764">
        <v>39389734</v>
      </c>
      <c r="B764" s="2">
        <v>0</v>
      </c>
      <c r="C764" s="2">
        <v>0</v>
      </c>
      <c r="D764" s="2">
        <v>0</v>
      </c>
      <c r="E764" s="2">
        <v>2.30274719896339E-2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X764" s="2">
        <f t="shared" si="99"/>
        <v>2.30274719896339E-2</v>
      </c>
      <c r="Y764" s="2">
        <f t="shared" si="100"/>
        <v>0</v>
      </c>
      <c r="Z764" s="2">
        <f>IF(Y764&gt;$W$1,HLOOKUP(Y764,B764:$U$1923,ROW($B$1924)-ROW($A764),FALSE),0)</f>
        <v>0</v>
      </c>
      <c r="AA764" s="2">
        <f t="shared" si="101"/>
        <v>0</v>
      </c>
      <c r="AB764" s="2">
        <f>VLOOKUP(A764,segment1_SB_quantity!$A$2:$B$1922,2,FALSE)</f>
        <v>104</v>
      </c>
      <c r="AC764" s="4">
        <f t="shared" si="106"/>
        <v>0.2019</v>
      </c>
      <c r="AD764">
        <f t="shared" si="102"/>
        <v>0</v>
      </c>
      <c r="AE764">
        <f t="shared" si="107"/>
        <v>0.83166700000000005</v>
      </c>
      <c r="AF764" s="2">
        <f t="shared" si="103"/>
        <v>0</v>
      </c>
      <c r="AG764" s="2">
        <f t="shared" si="104"/>
        <v>0</v>
      </c>
      <c r="AH764" s="1">
        <f t="shared" si="105"/>
        <v>0</v>
      </c>
    </row>
    <row r="765" spans="1:34" x14ac:dyDescent="0.55000000000000004">
      <c r="A765">
        <v>39389981</v>
      </c>
      <c r="B765" s="2">
        <v>0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0.116861078313232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X765" s="2">
        <f t="shared" si="99"/>
        <v>0.116861078313232</v>
      </c>
      <c r="Y765" s="2">
        <f t="shared" si="100"/>
        <v>0</v>
      </c>
      <c r="Z765" s="2">
        <f>IF(Y765&gt;$W$1,HLOOKUP(Y765,B765:$U$1923,ROW($B$1924)-ROW($A765),FALSE),0)</f>
        <v>0</v>
      </c>
      <c r="AA765" s="2">
        <f t="shared" si="101"/>
        <v>0</v>
      </c>
      <c r="AB765" s="2">
        <f>VLOOKUP(A765,segment1_SB_quantity!$A$2:$B$1922,2,FALSE)</f>
        <v>27</v>
      </c>
      <c r="AC765" s="4">
        <f t="shared" si="106"/>
        <v>0.2019</v>
      </c>
      <c r="AD765">
        <f t="shared" si="102"/>
        <v>0</v>
      </c>
      <c r="AE765">
        <f t="shared" si="107"/>
        <v>0.83166700000000005</v>
      </c>
      <c r="AF765" s="2">
        <f t="shared" si="103"/>
        <v>0</v>
      </c>
      <c r="AG765" s="2">
        <f t="shared" si="104"/>
        <v>0</v>
      </c>
      <c r="AH765" s="1">
        <f t="shared" si="105"/>
        <v>0</v>
      </c>
    </row>
    <row r="766" spans="1:34" x14ac:dyDescent="0.55000000000000004">
      <c r="A766">
        <v>39489900</v>
      </c>
      <c r="B766" s="2">
        <v>0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X766" s="2">
        <f t="shared" si="99"/>
        <v>0</v>
      </c>
      <c r="Y766" s="2">
        <f t="shared" si="100"/>
        <v>0</v>
      </c>
      <c r="Z766" s="2">
        <f>IF(Y766&gt;$W$1,HLOOKUP(Y766,B766:$U$1923,ROW($B$1924)-ROW($A766),FALSE),0)</f>
        <v>0</v>
      </c>
      <c r="AA766" s="2">
        <f t="shared" si="101"/>
        <v>0</v>
      </c>
      <c r="AB766" s="2">
        <f>VLOOKUP(A766,segment1_SB_quantity!$A$2:$B$1922,2,FALSE)</f>
        <v>3</v>
      </c>
      <c r="AC766" s="4">
        <f t="shared" si="106"/>
        <v>0.2019</v>
      </c>
      <c r="AD766">
        <f t="shared" si="102"/>
        <v>0</v>
      </c>
      <c r="AE766">
        <f t="shared" si="107"/>
        <v>0.83166700000000005</v>
      </c>
      <c r="AF766" s="2">
        <f t="shared" si="103"/>
        <v>0</v>
      </c>
      <c r="AG766" s="2">
        <f t="shared" si="104"/>
        <v>0</v>
      </c>
      <c r="AH766" s="1">
        <f t="shared" si="105"/>
        <v>0</v>
      </c>
    </row>
    <row r="767" spans="1:34" x14ac:dyDescent="0.55000000000000004">
      <c r="A767">
        <v>39629993</v>
      </c>
      <c r="B767" s="2">
        <v>0</v>
      </c>
      <c r="C767" s="2">
        <v>0</v>
      </c>
      <c r="D767" s="2">
        <v>0.73713997213119897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X767" s="2">
        <f t="shared" si="99"/>
        <v>0.73713997213119897</v>
      </c>
      <c r="Y767" s="2">
        <f t="shared" si="100"/>
        <v>0.73713997213119897</v>
      </c>
      <c r="Z767" s="2" t="str">
        <f>IF(Y767&gt;$W$1,HLOOKUP(Y767,B767:$U$1923,ROW($B$1924)-ROW($A767),FALSE),0)</f>
        <v>P_OL3</v>
      </c>
      <c r="AA767" s="2">
        <f t="shared" si="101"/>
        <v>0.125</v>
      </c>
      <c r="AB767" s="2">
        <f>VLOOKUP(A767,segment1_SB_quantity!$A$2:$B$1922,2,FALSE)</f>
        <v>7</v>
      </c>
      <c r="AC767" s="4">
        <f t="shared" si="106"/>
        <v>0.2019</v>
      </c>
      <c r="AD767">
        <f t="shared" si="102"/>
        <v>1.4133</v>
      </c>
      <c r="AE767">
        <f t="shared" si="107"/>
        <v>0.83166700000000005</v>
      </c>
      <c r="AF767" s="2">
        <f t="shared" si="103"/>
        <v>1.1753949711</v>
      </c>
      <c r="AG767" s="2">
        <f t="shared" si="104"/>
        <v>0.1469243713875</v>
      </c>
      <c r="AH767" s="1">
        <f t="shared" si="105"/>
        <v>8</v>
      </c>
    </row>
    <row r="768" spans="1:34" x14ac:dyDescent="0.55000000000000004">
      <c r="A768">
        <v>39669546</v>
      </c>
      <c r="B768" s="2">
        <v>0</v>
      </c>
      <c r="C768" s="2">
        <v>0</v>
      </c>
      <c r="D768" s="2">
        <v>0</v>
      </c>
      <c r="E768" s="2">
        <v>3.9289593761654903E-2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X768" s="2">
        <f t="shared" si="99"/>
        <v>3.9289593761654903E-2</v>
      </c>
      <c r="Y768" s="2">
        <f t="shared" si="100"/>
        <v>0</v>
      </c>
      <c r="Z768" s="2">
        <f>IF(Y768&gt;$W$1,HLOOKUP(Y768,B768:$U$1923,ROW($B$1924)-ROW($A768),FALSE),0)</f>
        <v>0</v>
      </c>
      <c r="AA768" s="2">
        <f t="shared" si="101"/>
        <v>0</v>
      </c>
      <c r="AB768" s="2">
        <f>VLOOKUP(A768,segment1_SB_quantity!$A$2:$B$1922,2,FALSE)</f>
        <v>11</v>
      </c>
      <c r="AC768" s="4">
        <f t="shared" si="106"/>
        <v>0.2019</v>
      </c>
      <c r="AD768">
        <f t="shared" si="102"/>
        <v>0</v>
      </c>
      <c r="AE768">
        <f t="shared" si="107"/>
        <v>0.83166700000000005</v>
      </c>
      <c r="AF768" s="2">
        <f t="shared" si="103"/>
        <v>0</v>
      </c>
      <c r="AG768" s="2">
        <f t="shared" si="104"/>
        <v>0</v>
      </c>
      <c r="AH768" s="1">
        <f t="shared" si="105"/>
        <v>0</v>
      </c>
    </row>
    <row r="769" spans="1:34" x14ac:dyDescent="0.55000000000000004">
      <c r="A769">
        <v>39669775</v>
      </c>
      <c r="B769" s="2">
        <v>0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9.9660488888963797E-2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X769" s="2">
        <f t="shared" si="99"/>
        <v>9.9660488888963797E-2</v>
      </c>
      <c r="Y769" s="2">
        <f t="shared" si="100"/>
        <v>0</v>
      </c>
      <c r="Z769" s="2">
        <f>IF(Y769&gt;$W$1,HLOOKUP(Y769,B769:$U$1923,ROW($B$1924)-ROW($A769),FALSE),0)</f>
        <v>0</v>
      </c>
      <c r="AA769" s="2">
        <f t="shared" si="101"/>
        <v>0</v>
      </c>
      <c r="AB769" s="2">
        <f>VLOOKUP(A769,segment1_SB_quantity!$A$2:$B$1922,2,FALSE)</f>
        <v>24</v>
      </c>
      <c r="AC769" s="4">
        <f t="shared" si="106"/>
        <v>0.2019</v>
      </c>
      <c r="AD769">
        <f t="shared" si="102"/>
        <v>0</v>
      </c>
      <c r="AE769">
        <f t="shared" si="107"/>
        <v>0.83166700000000005</v>
      </c>
      <c r="AF769" s="2">
        <f t="shared" si="103"/>
        <v>0</v>
      </c>
      <c r="AG769" s="2">
        <f t="shared" si="104"/>
        <v>0</v>
      </c>
      <c r="AH769" s="1">
        <f t="shared" si="105"/>
        <v>0</v>
      </c>
    </row>
    <row r="770" spans="1:34" x14ac:dyDescent="0.55000000000000004">
      <c r="A770">
        <v>39679584</v>
      </c>
      <c r="B770" s="2">
        <v>0</v>
      </c>
      <c r="C770" s="2">
        <v>0</v>
      </c>
      <c r="D770" s="2">
        <v>0</v>
      </c>
      <c r="E770" s="2">
        <v>0</v>
      </c>
      <c r="F770" s="2">
        <v>0</v>
      </c>
      <c r="G770" s="2">
        <v>8.2150807593712096E-3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X770" s="2">
        <f t="shared" si="99"/>
        <v>8.2150807593712096E-3</v>
      </c>
      <c r="Y770" s="2">
        <f t="shared" si="100"/>
        <v>0</v>
      </c>
      <c r="Z770" s="2">
        <f>IF(Y770&gt;$W$1,HLOOKUP(Y770,B770:$U$1923,ROW($B$1924)-ROW($A770),FALSE),0)</f>
        <v>0</v>
      </c>
      <c r="AA770" s="2">
        <f t="shared" si="101"/>
        <v>0</v>
      </c>
      <c r="AB770" s="2">
        <f>VLOOKUP(A770,segment1_SB_quantity!$A$2:$B$1922,2,FALSE)</f>
        <v>24</v>
      </c>
      <c r="AC770" s="4">
        <f t="shared" si="106"/>
        <v>0.2019</v>
      </c>
      <c r="AD770">
        <f t="shared" si="102"/>
        <v>0</v>
      </c>
      <c r="AE770">
        <f t="shared" si="107"/>
        <v>0.83166700000000005</v>
      </c>
      <c r="AF770" s="2">
        <f t="shared" si="103"/>
        <v>0</v>
      </c>
      <c r="AG770" s="2">
        <f t="shared" si="104"/>
        <v>0</v>
      </c>
      <c r="AH770" s="1">
        <f t="shared" si="105"/>
        <v>0</v>
      </c>
    </row>
    <row r="771" spans="1:34" x14ac:dyDescent="0.55000000000000004">
      <c r="A771">
        <v>39689967</v>
      </c>
      <c r="B771" s="2">
        <v>0</v>
      </c>
      <c r="C771" s="2">
        <v>0</v>
      </c>
      <c r="D771" s="2">
        <v>2.4725276642221698E-4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X771" s="2">
        <f t="shared" ref="X771:X834" si="108">MAX(B771:U771)</f>
        <v>2.4725276642221698E-4</v>
      </c>
      <c r="Y771" s="2">
        <f t="shared" ref="Y771:Y834" si="109">IF(X771&gt;$W$1,X771,0)</f>
        <v>0</v>
      </c>
      <c r="Z771" s="2">
        <f>IF(Y771&gt;$W$1,HLOOKUP(Y771,B771:$U$1923,ROW($B$1924)-ROW($A771),FALSE),0)</f>
        <v>0</v>
      </c>
      <c r="AA771" s="2">
        <f t="shared" ref="AA771:AA834" si="110">IF(Z771&gt;0,HLOOKUP(Z771,$B$1923:$U$1924,2,FALSE),0)</f>
        <v>0</v>
      </c>
      <c r="AB771" s="2">
        <f>VLOOKUP(A771,segment1_SB_quantity!$A$2:$B$1922,2,FALSE)</f>
        <v>1</v>
      </c>
      <c r="AC771" s="4">
        <f t="shared" si="106"/>
        <v>0.2019</v>
      </c>
      <c r="AD771">
        <f t="shared" ref="AD771:AD834" si="111">IF(AA771&gt;0,AB771*AC771,0)</f>
        <v>0</v>
      </c>
      <c r="AE771">
        <f t="shared" si="107"/>
        <v>0.83166700000000005</v>
      </c>
      <c r="AF771" s="2">
        <f t="shared" ref="AF771:AF834" si="112">AD771*AE771</f>
        <v>0</v>
      </c>
      <c r="AG771" s="2">
        <f t="shared" ref="AG771:AG834" si="113">AA771*AE771*AD771</f>
        <v>0</v>
      </c>
      <c r="AH771" s="1">
        <f t="shared" ref="AH771:AH834" si="114">IF(AG771&gt;0,AF771/AG771,0)</f>
        <v>0</v>
      </c>
    </row>
    <row r="772" spans="1:34" x14ac:dyDescent="0.55000000000000004">
      <c r="A772">
        <v>39789826</v>
      </c>
      <c r="B772" s="2">
        <v>0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7.0234149433900106E-2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X772" s="2">
        <f t="shared" si="108"/>
        <v>7.0234149433900106E-2</v>
      </c>
      <c r="Y772" s="2">
        <f t="shared" si="109"/>
        <v>0</v>
      </c>
      <c r="Z772" s="2">
        <f>IF(Y772&gt;$W$1,HLOOKUP(Y772,B772:$U$1923,ROW($B$1924)-ROW($A772),FALSE),0)</f>
        <v>0</v>
      </c>
      <c r="AA772" s="2">
        <f t="shared" si="110"/>
        <v>0</v>
      </c>
      <c r="AB772" s="2">
        <f>VLOOKUP(A772,segment1_SB_quantity!$A$2:$B$1922,2,FALSE)</f>
        <v>2</v>
      </c>
      <c r="AC772" s="4">
        <f t="shared" ref="AC772:AC835" si="115">AC771</f>
        <v>0.2019</v>
      </c>
      <c r="AD772">
        <f t="shared" si="111"/>
        <v>0</v>
      </c>
      <c r="AE772">
        <f t="shared" ref="AE772:AE835" si="116">AE771</f>
        <v>0.83166700000000005</v>
      </c>
      <c r="AF772" s="2">
        <f t="shared" si="112"/>
        <v>0</v>
      </c>
      <c r="AG772" s="2">
        <f t="shared" si="113"/>
        <v>0</v>
      </c>
      <c r="AH772" s="1">
        <f t="shared" si="114"/>
        <v>0</v>
      </c>
    </row>
    <row r="773" spans="1:34" x14ac:dyDescent="0.55000000000000004">
      <c r="A773">
        <v>39929975</v>
      </c>
      <c r="B773" s="2">
        <v>6.0132607670409899E-2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X773" s="2">
        <f t="shared" si="108"/>
        <v>6.0132607670409899E-2</v>
      </c>
      <c r="Y773" s="2">
        <f t="shared" si="109"/>
        <v>0</v>
      </c>
      <c r="Z773" s="2">
        <f>IF(Y773&gt;$W$1,HLOOKUP(Y773,B773:$U$1923,ROW($B$1924)-ROW($A773),FALSE),0)</f>
        <v>0</v>
      </c>
      <c r="AA773" s="2">
        <f t="shared" si="110"/>
        <v>0</v>
      </c>
      <c r="AB773" s="2">
        <f>VLOOKUP(A773,segment1_SB_quantity!$A$2:$B$1922,2,FALSE)</f>
        <v>1</v>
      </c>
      <c r="AC773" s="4">
        <f t="shared" si="115"/>
        <v>0.2019</v>
      </c>
      <c r="AD773">
        <f t="shared" si="111"/>
        <v>0</v>
      </c>
      <c r="AE773">
        <f t="shared" si="116"/>
        <v>0.83166700000000005</v>
      </c>
      <c r="AF773" s="2">
        <f t="shared" si="112"/>
        <v>0</v>
      </c>
      <c r="AG773" s="2">
        <f t="shared" si="113"/>
        <v>0</v>
      </c>
      <c r="AH773" s="1">
        <f t="shared" si="114"/>
        <v>0</v>
      </c>
    </row>
    <row r="774" spans="1:34" x14ac:dyDescent="0.55000000000000004">
      <c r="A774">
        <v>40019979</v>
      </c>
      <c r="B774" s="2">
        <v>0</v>
      </c>
      <c r="C774" s="2">
        <v>0</v>
      </c>
      <c r="D774" s="2">
        <v>3.4934887850585898E-47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X774" s="2">
        <f t="shared" si="108"/>
        <v>3.4934887850585898E-47</v>
      </c>
      <c r="Y774" s="2">
        <f t="shared" si="109"/>
        <v>0</v>
      </c>
      <c r="Z774" s="2">
        <f>IF(Y774&gt;$W$1,HLOOKUP(Y774,B774:$U$1923,ROW($B$1924)-ROW($A774),FALSE),0)</f>
        <v>0</v>
      </c>
      <c r="AA774" s="2">
        <f t="shared" si="110"/>
        <v>0</v>
      </c>
      <c r="AB774" s="2">
        <f>VLOOKUP(A774,segment1_SB_quantity!$A$2:$B$1922,2,FALSE)</f>
        <v>34</v>
      </c>
      <c r="AC774" s="4">
        <f t="shared" si="115"/>
        <v>0.2019</v>
      </c>
      <c r="AD774">
        <f t="shared" si="111"/>
        <v>0</v>
      </c>
      <c r="AE774">
        <f t="shared" si="116"/>
        <v>0.83166700000000005</v>
      </c>
      <c r="AF774" s="2">
        <f t="shared" si="112"/>
        <v>0</v>
      </c>
      <c r="AG774" s="2">
        <f t="shared" si="113"/>
        <v>0</v>
      </c>
      <c r="AH774" s="1">
        <f t="shared" si="114"/>
        <v>0</v>
      </c>
    </row>
    <row r="775" spans="1:34" x14ac:dyDescent="0.55000000000000004">
      <c r="A775">
        <v>40069636</v>
      </c>
      <c r="B775" s="2">
        <v>0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0.51097125973171198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X775" s="2">
        <f t="shared" si="108"/>
        <v>0.51097125973171198</v>
      </c>
      <c r="Y775" s="2">
        <f t="shared" si="109"/>
        <v>0.51097125973171198</v>
      </c>
      <c r="Z775" s="2" t="str">
        <f>IF(Y775&gt;$W$1,HLOOKUP(Y775,B775:$U$1923,ROW($B$1924)-ROW($A775),FALSE),0)</f>
        <v>P_OL9</v>
      </c>
      <c r="AA775" s="2">
        <f t="shared" si="110"/>
        <v>0.42499999999999993</v>
      </c>
      <c r="AB775" s="2">
        <f>VLOOKUP(A775,segment1_SB_quantity!$A$2:$B$1922,2,FALSE)</f>
        <v>79</v>
      </c>
      <c r="AC775" s="4">
        <f t="shared" si="115"/>
        <v>0.2019</v>
      </c>
      <c r="AD775">
        <f t="shared" si="111"/>
        <v>15.950099999999999</v>
      </c>
      <c r="AE775">
        <f t="shared" si="116"/>
        <v>0.83166700000000005</v>
      </c>
      <c r="AF775" s="2">
        <f t="shared" si="112"/>
        <v>13.265171816700001</v>
      </c>
      <c r="AG775" s="2">
        <f t="shared" si="113"/>
        <v>5.6376980220974984</v>
      </c>
      <c r="AH775" s="1">
        <f t="shared" si="114"/>
        <v>2.3529411764705892</v>
      </c>
    </row>
    <row r="776" spans="1:34" x14ac:dyDescent="0.55000000000000004">
      <c r="A776">
        <v>40079773</v>
      </c>
      <c r="B776" s="2">
        <v>0</v>
      </c>
      <c r="C776" s="2">
        <v>0</v>
      </c>
      <c r="D776" s="2">
        <v>0</v>
      </c>
      <c r="E776" s="2">
        <v>0</v>
      </c>
      <c r="F776" s="2">
        <v>9.2191242082803299E-2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X776" s="2">
        <f t="shared" si="108"/>
        <v>9.2191242082803299E-2</v>
      </c>
      <c r="Y776" s="2">
        <f t="shared" si="109"/>
        <v>0</v>
      </c>
      <c r="Z776" s="2">
        <f>IF(Y776&gt;$W$1,HLOOKUP(Y776,B776:$U$1923,ROW($B$1924)-ROW($A776),FALSE),0)</f>
        <v>0</v>
      </c>
      <c r="AA776" s="2">
        <f t="shared" si="110"/>
        <v>0</v>
      </c>
      <c r="AB776" s="2">
        <f>VLOOKUP(A776,segment1_SB_quantity!$A$2:$B$1922,2,FALSE)</f>
        <v>54</v>
      </c>
      <c r="AC776" s="4">
        <f t="shared" si="115"/>
        <v>0.2019</v>
      </c>
      <c r="AD776">
        <f t="shared" si="111"/>
        <v>0</v>
      </c>
      <c r="AE776">
        <f t="shared" si="116"/>
        <v>0.83166700000000005</v>
      </c>
      <c r="AF776" s="2">
        <f t="shared" si="112"/>
        <v>0</v>
      </c>
      <c r="AG776" s="2">
        <f t="shared" si="113"/>
        <v>0</v>
      </c>
      <c r="AH776" s="1">
        <f t="shared" si="114"/>
        <v>0</v>
      </c>
    </row>
    <row r="777" spans="1:34" x14ac:dyDescent="0.55000000000000004">
      <c r="A777">
        <v>40099958</v>
      </c>
      <c r="B777" s="2">
        <v>3.7018892499768698E-3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X777" s="2">
        <f t="shared" si="108"/>
        <v>3.7018892499768698E-3</v>
      </c>
      <c r="Y777" s="2">
        <f t="shared" si="109"/>
        <v>0</v>
      </c>
      <c r="Z777" s="2">
        <f>IF(Y777&gt;$W$1,HLOOKUP(Y777,B777:$U$1923,ROW($B$1924)-ROW($A777),FALSE),0)</f>
        <v>0</v>
      </c>
      <c r="AA777" s="2">
        <f t="shared" si="110"/>
        <v>0</v>
      </c>
      <c r="AB777" s="2">
        <f>VLOOKUP(A777,segment1_SB_quantity!$A$2:$B$1922,2,FALSE)</f>
        <v>4</v>
      </c>
      <c r="AC777" s="4">
        <f t="shared" si="115"/>
        <v>0.2019</v>
      </c>
      <c r="AD777">
        <f t="shared" si="111"/>
        <v>0</v>
      </c>
      <c r="AE777">
        <f t="shared" si="116"/>
        <v>0.83166700000000005</v>
      </c>
      <c r="AF777" s="2">
        <f t="shared" si="112"/>
        <v>0</v>
      </c>
      <c r="AG777" s="2">
        <f t="shared" si="113"/>
        <v>0</v>
      </c>
      <c r="AH777" s="1">
        <f t="shared" si="114"/>
        <v>0</v>
      </c>
    </row>
    <row r="778" spans="1:34" x14ac:dyDescent="0.55000000000000004">
      <c r="A778">
        <v>40109950</v>
      </c>
      <c r="B778" s="2">
        <v>0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0.11912132727921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X778" s="2">
        <f t="shared" si="108"/>
        <v>0.11912132727921</v>
      </c>
      <c r="Y778" s="2">
        <f t="shared" si="109"/>
        <v>0</v>
      </c>
      <c r="Z778" s="2">
        <f>IF(Y778&gt;$W$1,HLOOKUP(Y778,B778:$U$1923,ROW($B$1924)-ROW($A778),FALSE),0)</f>
        <v>0</v>
      </c>
      <c r="AA778" s="2">
        <f t="shared" si="110"/>
        <v>0</v>
      </c>
      <c r="AB778" s="2">
        <f>VLOOKUP(A778,segment1_SB_quantity!$A$2:$B$1922,2,FALSE)</f>
        <v>13</v>
      </c>
      <c r="AC778" s="4">
        <f t="shared" si="115"/>
        <v>0.2019</v>
      </c>
      <c r="AD778">
        <f t="shared" si="111"/>
        <v>0</v>
      </c>
      <c r="AE778">
        <f t="shared" si="116"/>
        <v>0.83166700000000005</v>
      </c>
      <c r="AF778" s="2">
        <f t="shared" si="112"/>
        <v>0</v>
      </c>
      <c r="AG778" s="2">
        <f t="shared" si="113"/>
        <v>0</v>
      </c>
      <c r="AH778" s="1">
        <f t="shared" si="114"/>
        <v>0</v>
      </c>
    </row>
    <row r="779" spans="1:34" x14ac:dyDescent="0.55000000000000004">
      <c r="A779">
        <v>40199978</v>
      </c>
      <c r="B779" s="2">
        <v>0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6.8818103090820801E-2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X779" s="2">
        <f t="shared" si="108"/>
        <v>6.8818103090820801E-2</v>
      </c>
      <c r="Y779" s="2">
        <f t="shared" si="109"/>
        <v>0</v>
      </c>
      <c r="Z779" s="2">
        <f>IF(Y779&gt;$W$1,HLOOKUP(Y779,B779:$U$1923,ROW($B$1924)-ROW($A779),FALSE),0)</f>
        <v>0</v>
      </c>
      <c r="AA779" s="2">
        <f t="shared" si="110"/>
        <v>0</v>
      </c>
      <c r="AB779" s="2">
        <f>VLOOKUP(A779,segment1_SB_quantity!$A$2:$B$1922,2,FALSE)</f>
        <v>1</v>
      </c>
      <c r="AC779" s="4">
        <f t="shared" si="115"/>
        <v>0.2019</v>
      </c>
      <c r="AD779">
        <f t="shared" si="111"/>
        <v>0</v>
      </c>
      <c r="AE779">
        <f t="shared" si="116"/>
        <v>0.83166700000000005</v>
      </c>
      <c r="AF779" s="2">
        <f t="shared" si="112"/>
        <v>0</v>
      </c>
      <c r="AG779" s="2">
        <f t="shared" si="113"/>
        <v>0</v>
      </c>
      <c r="AH779" s="1">
        <f t="shared" si="114"/>
        <v>0</v>
      </c>
    </row>
    <row r="780" spans="1:34" x14ac:dyDescent="0.55000000000000004">
      <c r="A780">
        <v>40289891</v>
      </c>
      <c r="B780" s="2">
        <v>0</v>
      </c>
      <c r="C780" s="2">
        <v>0</v>
      </c>
      <c r="D780" s="2">
        <v>0</v>
      </c>
      <c r="E780" s="2">
        <v>0</v>
      </c>
      <c r="F780" s="2">
        <v>3.7633042163642598E-2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X780" s="2">
        <f t="shared" si="108"/>
        <v>3.7633042163642598E-2</v>
      </c>
      <c r="Y780" s="2">
        <f t="shared" si="109"/>
        <v>0</v>
      </c>
      <c r="Z780" s="2">
        <f>IF(Y780&gt;$W$1,HLOOKUP(Y780,B780:$U$1923,ROW($B$1924)-ROW($A780),FALSE),0)</f>
        <v>0</v>
      </c>
      <c r="AA780" s="2">
        <f t="shared" si="110"/>
        <v>0</v>
      </c>
      <c r="AB780" s="2">
        <f>VLOOKUP(A780,segment1_SB_quantity!$A$2:$B$1922,2,FALSE)</f>
        <v>44</v>
      </c>
      <c r="AC780" s="4">
        <f t="shared" si="115"/>
        <v>0.2019</v>
      </c>
      <c r="AD780">
        <f t="shared" si="111"/>
        <v>0</v>
      </c>
      <c r="AE780">
        <f t="shared" si="116"/>
        <v>0.83166700000000005</v>
      </c>
      <c r="AF780" s="2">
        <f t="shared" si="112"/>
        <v>0</v>
      </c>
      <c r="AG780" s="2">
        <f t="shared" si="113"/>
        <v>0</v>
      </c>
      <c r="AH780" s="1">
        <f t="shared" si="114"/>
        <v>0</v>
      </c>
    </row>
    <row r="781" spans="1:34" x14ac:dyDescent="0.55000000000000004">
      <c r="A781">
        <v>40289972</v>
      </c>
      <c r="B781" s="2">
        <v>0</v>
      </c>
      <c r="C781" s="2">
        <v>0.346137965935708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X781" s="2">
        <f t="shared" si="108"/>
        <v>0.346137965935708</v>
      </c>
      <c r="Y781" s="2">
        <f t="shared" si="109"/>
        <v>0</v>
      </c>
      <c r="Z781" s="2">
        <f>IF(Y781&gt;$W$1,HLOOKUP(Y781,B781:$U$1923,ROW($B$1924)-ROW($A781),FALSE),0)</f>
        <v>0</v>
      </c>
      <c r="AA781" s="2">
        <f t="shared" si="110"/>
        <v>0</v>
      </c>
      <c r="AB781" s="2">
        <f>VLOOKUP(A781,segment1_SB_quantity!$A$2:$B$1922,2,FALSE)</f>
        <v>16</v>
      </c>
      <c r="AC781" s="4">
        <f t="shared" si="115"/>
        <v>0.2019</v>
      </c>
      <c r="AD781">
        <f t="shared" si="111"/>
        <v>0</v>
      </c>
      <c r="AE781">
        <f t="shared" si="116"/>
        <v>0.83166700000000005</v>
      </c>
      <c r="AF781" s="2">
        <f t="shared" si="112"/>
        <v>0</v>
      </c>
      <c r="AG781" s="2">
        <f t="shared" si="113"/>
        <v>0</v>
      </c>
      <c r="AH781" s="1">
        <f t="shared" si="114"/>
        <v>0</v>
      </c>
    </row>
    <row r="782" spans="1:34" x14ac:dyDescent="0.55000000000000004">
      <c r="A782">
        <v>40319981</v>
      </c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2">
        <v>5.6565465161928204E-3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X782" s="2">
        <f t="shared" si="108"/>
        <v>5.6565465161928204E-3</v>
      </c>
      <c r="Y782" s="2">
        <f t="shared" si="109"/>
        <v>0</v>
      </c>
      <c r="Z782" s="2">
        <f>IF(Y782&gt;$W$1,HLOOKUP(Y782,B782:$U$1923,ROW($B$1924)-ROW($A782),FALSE),0)</f>
        <v>0</v>
      </c>
      <c r="AA782" s="2">
        <f t="shared" si="110"/>
        <v>0</v>
      </c>
      <c r="AB782" s="2">
        <f>VLOOKUP(A782,segment1_SB_quantity!$A$2:$B$1922,2,FALSE)</f>
        <v>30</v>
      </c>
      <c r="AC782" s="4">
        <f t="shared" si="115"/>
        <v>0.2019</v>
      </c>
      <c r="AD782">
        <f t="shared" si="111"/>
        <v>0</v>
      </c>
      <c r="AE782">
        <f t="shared" si="116"/>
        <v>0.83166700000000005</v>
      </c>
      <c r="AF782" s="2">
        <f t="shared" si="112"/>
        <v>0</v>
      </c>
      <c r="AG782" s="2">
        <f t="shared" si="113"/>
        <v>0</v>
      </c>
      <c r="AH782" s="1">
        <f t="shared" si="114"/>
        <v>0</v>
      </c>
    </row>
    <row r="783" spans="1:34" x14ac:dyDescent="0.55000000000000004">
      <c r="A783">
        <v>40399791</v>
      </c>
      <c r="B783" s="2">
        <v>0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1.7316857386308102E-2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X783" s="2">
        <f t="shared" si="108"/>
        <v>1.7316857386308102E-2</v>
      </c>
      <c r="Y783" s="2">
        <f t="shared" si="109"/>
        <v>0</v>
      </c>
      <c r="Z783" s="2">
        <f>IF(Y783&gt;$W$1,HLOOKUP(Y783,B783:$U$1923,ROW($B$1924)-ROW($A783),FALSE),0)</f>
        <v>0</v>
      </c>
      <c r="AA783" s="2">
        <f t="shared" si="110"/>
        <v>0</v>
      </c>
      <c r="AB783" s="2">
        <f>VLOOKUP(A783,segment1_SB_quantity!$A$2:$B$1922,2,FALSE)</f>
        <v>36</v>
      </c>
      <c r="AC783" s="4">
        <f t="shared" si="115"/>
        <v>0.2019</v>
      </c>
      <c r="AD783">
        <f t="shared" si="111"/>
        <v>0</v>
      </c>
      <c r="AE783">
        <f t="shared" si="116"/>
        <v>0.83166700000000005</v>
      </c>
      <c r="AF783" s="2">
        <f t="shared" si="112"/>
        <v>0</v>
      </c>
      <c r="AG783" s="2">
        <f t="shared" si="113"/>
        <v>0</v>
      </c>
      <c r="AH783" s="1">
        <f t="shared" si="114"/>
        <v>0</v>
      </c>
    </row>
    <row r="784" spans="1:34" x14ac:dyDescent="0.55000000000000004">
      <c r="A784">
        <v>40419707</v>
      </c>
      <c r="B784" s="2">
        <v>0</v>
      </c>
      <c r="C784" s="2">
        <v>0</v>
      </c>
      <c r="D784" s="2">
        <v>0</v>
      </c>
      <c r="E784" s="2">
        <v>0</v>
      </c>
      <c r="F784" s="2">
        <v>2.1746691541226399E-2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X784" s="2">
        <f t="shared" si="108"/>
        <v>2.1746691541226399E-2</v>
      </c>
      <c r="Y784" s="2">
        <f t="shared" si="109"/>
        <v>0</v>
      </c>
      <c r="Z784" s="2">
        <f>IF(Y784&gt;$W$1,HLOOKUP(Y784,B784:$U$1923,ROW($B$1924)-ROW($A784),FALSE),0)</f>
        <v>0</v>
      </c>
      <c r="AA784" s="2">
        <f t="shared" si="110"/>
        <v>0</v>
      </c>
      <c r="AB784" s="2">
        <f>VLOOKUP(A784,segment1_SB_quantity!$A$2:$B$1922,2,FALSE)</f>
        <v>31</v>
      </c>
      <c r="AC784" s="4">
        <f t="shared" si="115"/>
        <v>0.2019</v>
      </c>
      <c r="AD784">
        <f t="shared" si="111"/>
        <v>0</v>
      </c>
      <c r="AE784">
        <f t="shared" si="116"/>
        <v>0.83166700000000005</v>
      </c>
      <c r="AF784" s="2">
        <f t="shared" si="112"/>
        <v>0</v>
      </c>
      <c r="AG784" s="2">
        <f t="shared" si="113"/>
        <v>0</v>
      </c>
      <c r="AH784" s="1">
        <f t="shared" si="114"/>
        <v>0</v>
      </c>
    </row>
    <row r="785" spans="1:34" x14ac:dyDescent="0.55000000000000004">
      <c r="A785">
        <v>40429901</v>
      </c>
      <c r="B785" s="2">
        <v>0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9.9737870264493406E-3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X785" s="2">
        <f t="shared" si="108"/>
        <v>9.9737870264493406E-3</v>
      </c>
      <c r="Y785" s="2">
        <f t="shared" si="109"/>
        <v>0</v>
      </c>
      <c r="Z785" s="2">
        <f>IF(Y785&gt;$W$1,HLOOKUP(Y785,B785:$U$1923,ROW($B$1924)-ROW($A785),FALSE),0)</f>
        <v>0</v>
      </c>
      <c r="AA785" s="2">
        <f t="shared" si="110"/>
        <v>0</v>
      </c>
      <c r="AB785" s="2">
        <f>VLOOKUP(A785,segment1_SB_quantity!$A$2:$B$1922,2,FALSE)</f>
        <v>3</v>
      </c>
      <c r="AC785" s="4">
        <f t="shared" si="115"/>
        <v>0.2019</v>
      </c>
      <c r="AD785">
        <f t="shared" si="111"/>
        <v>0</v>
      </c>
      <c r="AE785">
        <f t="shared" si="116"/>
        <v>0.83166700000000005</v>
      </c>
      <c r="AF785" s="2">
        <f t="shared" si="112"/>
        <v>0</v>
      </c>
      <c r="AG785" s="2">
        <f t="shared" si="113"/>
        <v>0</v>
      </c>
      <c r="AH785" s="1">
        <f t="shared" si="114"/>
        <v>0</v>
      </c>
    </row>
    <row r="786" spans="1:34" x14ac:dyDescent="0.55000000000000004">
      <c r="A786">
        <v>40479996</v>
      </c>
      <c r="B786" s="2">
        <v>0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0.15568174436215901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X786" s="2">
        <f t="shared" si="108"/>
        <v>0.15568174436215901</v>
      </c>
      <c r="Y786" s="2">
        <f t="shared" si="109"/>
        <v>0</v>
      </c>
      <c r="Z786" s="2">
        <f>IF(Y786&gt;$W$1,HLOOKUP(Y786,B786:$U$1923,ROW($B$1924)-ROW($A786),FALSE),0)</f>
        <v>0</v>
      </c>
      <c r="AA786" s="2">
        <f t="shared" si="110"/>
        <v>0</v>
      </c>
      <c r="AB786" s="2">
        <f>VLOOKUP(A786,segment1_SB_quantity!$A$2:$B$1922,2,FALSE)</f>
        <v>9</v>
      </c>
      <c r="AC786" s="4">
        <f t="shared" si="115"/>
        <v>0.2019</v>
      </c>
      <c r="AD786">
        <f t="shared" si="111"/>
        <v>0</v>
      </c>
      <c r="AE786">
        <f t="shared" si="116"/>
        <v>0.83166700000000005</v>
      </c>
      <c r="AF786" s="2">
        <f t="shared" si="112"/>
        <v>0</v>
      </c>
      <c r="AG786" s="2">
        <f t="shared" si="113"/>
        <v>0</v>
      </c>
      <c r="AH786" s="1">
        <f t="shared" si="114"/>
        <v>0</v>
      </c>
    </row>
    <row r="787" spans="1:34" x14ac:dyDescent="0.55000000000000004">
      <c r="A787">
        <v>40489721</v>
      </c>
      <c r="B787" s="2">
        <v>0</v>
      </c>
      <c r="C787" s="2">
        <v>0.25657423046234001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X787" s="2">
        <f t="shared" si="108"/>
        <v>0.25657423046234001</v>
      </c>
      <c r="Y787" s="2">
        <f t="shared" si="109"/>
        <v>0</v>
      </c>
      <c r="Z787" s="2">
        <f>IF(Y787&gt;$W$1,HLOOKUP(Y787,B787:$U$1923,ROW($B$1924)-ROW($A787),FALSE),0)</f>
        <v>0</v>
      </c>
      <c r="AA787" s="2">
        <f t="shared" si="110"/>
        <v>0</v>
      </c>
      <c r="AB787" s="2">
        <f>VLOOKUP(A787,segment1_SB_quantity!$A$2:$B$1922,2,FALSE)</f>
        <v>2</v>
      </c>
      <c r="AC787" s="4">
        <f t="shared" si="115"/>
        <v>0.2019</v>
      </c>
      <c r="AD787">
        <f t="shared" si="111"/>
        <v>0</v>
      </c>
      <c r="AE787">
        <f t="shared" si="116"/>
        <v>0.83166700000000005</v>
      </c>
      <c r="AF787" s="2">
        <f t="shared" si="112"/>
        <v>0</v>
      </c>
      <c r="AG787" s="2">
        <f t="shared" si="113"/>
        <v>0</v>
      </c>
      <c r="AH787" s="1">
        <f t="shared" si="114"/>
        <v>0</v>
      </c>
    </row>
    <row r="788" spans="1:34" x14ac:dyDescent="0.55000000000000004">
      <c r="A788">
        <v>40499727</v>
      </c>
      <c r="B788" s="2">
        <v>9.9788500046137596E-2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X788" s="2">
        <f t="shared" si="108"/>
        <v>9.9788500046137596E-2</v>
      </c>
      <c r="Y788" s="2">
        <f t="shared" si="109"/>
        <v>0</v>
      </c>
      <c r="Z788" s="2">
        <f>IF(Y788&gt;$W$1,HLOOKUP(Y788,B788:$U$1923,ROW($B$1924)-ROW($A788),FALSE),0)</f>
        <v>0</v>
      </c>
      <c r="AA788" s="2">
        <f t="shared" si="110"/>
        <v>0</v>
      </c>
      <c r="AB788" s="2">
        <f>VLOOKUP(A788,segment1_SB_quantity!$A$2:$B$1922,2,FALSE)</f>
        <v>1</v>
      </c>
      <c r="AC788" s="4">
        <f t="shared" si="115"/>
        <v>0.2019</v>
      </c>
      <c r="AD788">
        <f t="shared" si="111"/>
        <v>0</v>
      </c>
      <c r="AE788">
        <f t="shared" si="116"/>
        <v>0.83166700000000005</v>
      </c>
      <c r="AF788" s="2">
        <f t="shared" si="112"/>
        <v>0</v>
      </c>
      <c r="AG788" s="2">
        <f t="shared" si="113"/>
        <v>0</v>
      </c>
      <c r="AH788" s="1">
        <f t="shared" si="114"/>
        <v>0</v>
      </c>
    </row>
    <row r="789" spans="1:34" x14ac:dyDescent="0.55000000000000004">
      <c r="A789">
        <v>40619813</v>
      </c>
      <c r="B789" s="2">
        <v>0</v>
      </c>
      <c r="C789" s="2">
        <v>0</v>
      </c>
      <c r="D789" s="2">
        <v>0</v>
      </c>
      <c r="E789" s="2">
        <v>2.81527837947382E-2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X789" s="2">
        <f t="shared" si="108"/>
        <v>2.81527837947382E-2</v>
      </c>
      <c r="Y789" s="2">
        <f t="shared" si="109"/>
        <v>0</v>
      </c>
      <c r="Z789" s="2">
        <f>IF(Y789&gt;$W$1,HLOOKUP(Y789,B789:$U$1923,ROW($B$1924)-ROW($A789),FALSE),0)</f>
        <v>0</v>
      </c>
      <c r="AA789" s="2">
        <f t="shared" si="110"/>
        <v>0</v>
      </c>
      <c r="AB789" s="2">
        <f>VLOOKUP(A789,segment1_SB_quantity!$A$2:$B$1922,2,FALSE)</f>
        <v>76</v>
      </c>
      <c r="AC789" s="4">
        <f t="shared" si="115"/>
        <v>0.2019</v>
      </c>
      <c r="AD789">
        <f t="shared" si="111"/>
        <v>0</v>
      </c>
      <c r="AE789">
        <f t="shared" si="116"/>
        <v>0.83166700000000005</v>
      </c>
      <c r="AF789" s="2">
        <f t="shared" si="112"/>
        <v>0</v>
      </c>
      <c r="AG789" s="2">
        <f t="shared" si="113"/>
        <v>0</v>
      </c>
      <c r="AH789" s="1">
        <f t="shared" si="114"/>
        <v>0</v>
      </c>
    </row>
    <row r="790" spans="1:34" x14ac:dyDescent="0.55000000000000004">
      <c r="A790">
        <v>40749822</v>
      </c>
      <c r="B790" s="2">
        <v>0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0.99619211982953704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X790" s="2">
        <f t="shared" si="108"/>
        <v>0.99619211982953704</v>
      </c>
      <c r="Y790" s="2">
        <f t="shared" si="109"/>
        <v>0.99619211982953704</v>
      </c>
      <c r="Z790" s="2" t="str">
        <f>IF(Y790&gt;$W$1,HLOOKUP(Y790,B790:$U$1923,ROW($B$1924)-ROW($A790),FALSE),0)</f>
        <v>P_OL7</v>
      </c>
      <c r="AA790" s="2">
        <f t="shared" si="110"/>
        <v>0.32499999999999996</v>
      </c>
      <c r="AB790" s="2">
        <f>VLOOKUP(A790,segment1_SB_quantity!$A$2:$B$1922,2,FALSE)</f>
        <v>72</v>
      </c>
      <c r="AC790" s="4">
        <f t="shared" si="115"/>
        <v>0.2019</v>
      </c>
      <c r="AD790">
        <f t="shared" si="111"/>
        <v>14.536799999999999</v>
      </c>
      <c r="AE790">
        <f t="shared" si="116"/>
        <v>0.83166700000000005</v>
      </c>
      <c r="AF790" s="2">
        <f t="shared" si="112"/>
        <v>12.089776845599999</v>
      </c>
      <c r="AG790" s="2">
        <f t="shared" si="113"/>
        <v>3.929177474819999</v>
      </c>
      <c r="AH790" s="1">
        <f t="shared" si="114"/>
        <v>3.0769230769230775</v>
      </c>
    </row>
    <row r="791" spans="1:34" x14ac:dyDescent="0.55000000000000004">
      <c r="A791">
        <v>40859733</v>
      </c>
      <c r="B791" s="2">
        <v>0</v>
      </c>
      <c r="C791" s="2">
        <v>0</v>
      </c>
      <c r="D791" s="2">
        <v>0</v>
      </c>
      <c r="E791" s="2">
        <v>0</v>
      </c>
      <c r="F791" s="2">
        <v>2.4983426487870102E-2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X791" s="2">
        <f t="shared" si="108"/>
        <v>2.4983426487870102E-2</v>
      </c>
      <c r="Y791" s="2">
        <f t="shared" si="109"/>
        <v>0</v>
      </c>
      <c r="Z791" s="2">
        <f>IF(Y791&gt;$W$1,HLOOKUP(Y791,B791:$U$1923,ROW($B$1924)-ROW($A791),FALSE),0)</f>
        <v>0</v>
      </c>
      <c r="AA791" s="2">
        <f t="shared" si="110"/>
        <v>0</v>
      </c>
      <c r="AB791" s="2">
        <f>VLOOKUP(A791,segment1_SB_quantity!$A$2:$B$1922,2,FALSE)</f>
        <v>5</v>
      </c>
      <c r="AC791" s="4">
        <f t="shared" si="115"/>
        <v>0.2019</v>
      </c>
      <c r="AD791">
        <f t="shared" si="111"/>
        <v>0</v>
      </c>
      <c r="AE791">
        <f t="shared" si="116"/>
        <v>0.83166700000000005</v>
      </c>
      <c r="AF791" s="2">
        <f t="shared" si="112"/>
        <v>0</v>
      </c>
      <c r="AG791" s="2">
        <f t="shared" si="113"/>
        <v>0</v>
      </c>
      <c r="AH791" s="1">
        <f t="shared" si="114"/>
        <v>0</v>
      </c>
    </row>
    <row r="792" spans="1:34" x14ac:dyDescent="0.55000000000000004">
      <c r="A792">
        <v>40989640</v>
      </c>
      <c r="B792" s="2">
        <v>5.4668515288783102E-2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X792" s="2">
        <f t="shared" si="108"/>
        <v>5.4668515288783102E-2</v>
      </c>
      <c r="Y792" s="2">
        <f t="shared" si="109"/>
        <v>0</v>
      </c>
      <c r="Z792" s="2">
        <f>IF(Y792&gt;$W$1,HLOOKUP(Y792,B792:$U$1923,ROW($B$1924)-ROW($A792),FALSE),0)</f>
        <v>0</v>
      </c>
      <c r="AA792" s="2">
        <f t="shared" si="110"/>
        <v>0</v>
      </c>
      <c r="AB792" s="2">
        <f>VLOOKUP(A792,segment1_SB_quantity!$A$2:$B$1922,2,FALSE)</f>
        <v>3</v>
      </c>
      <c r="AC792" s="4">
        <f t="shared" si="115"/>
        <v>0.2019</v>
      </c>
      <c r="AD792">
        <f t="shared" si="111"/>
        <v>0</v>
      </c>
      <c r="AE792">
        <f t="shared" si="116"/>
        <v>0.83166700000000005</v>
      </c>
      <c r="AF792" s="2">
        <f t="shared" si="112"/>
        <v>0</v>
      </c>
      <c r="AG792" s="2">
        <f t="shared" si="113"/>
        <v>0</v>
      </c>
      <c r="AH792" s="1">
        <f t="shared" si="114"/>
        <v>0</v>
      </c>
    </row>
    <row r="793" spans="1:34" x14ac:dyDescent="0.55000000000000004">
      <c r="A793">
        <v>41029517</v>
      </c>
      <c r="B793" s="2">
        <v>0</v>
      </c>
      <c r="C793" s="2">
        <v>0</v>
      </c>
      <c r="D793" s="2">
        <v>0</v>
      </c>
      <c r="E793" s="2">
        <v>0</v>
      </c>
      <c r="F793" s="2">
        <v>0.17896151817189801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X793" s="2">
        <f t="shared" si="108"/>
        <v>0.17896151817189801</v>
      </c>
      <c r="Y793" s="2">
        <f t="shared" si="109"/>
        <v>0</v>
      </c>
      <c r="Z793" s="2">
        <f>IF(Y793&gt;$W$1,HLOOKUP(Y793,B793:$U$1923,ROW($B$1924)-ROW($A793),FALSE),0)</f>
        <v>0</v>
      </c>
      <c r="AA793" s="2">
        <f t="shared" si="110"/>
        <v>0</v>
      </c>
      <c r="AB793" s="2">
        <f>VLOOKUP(A793,segment1_SB_quantity!$A$2:$B$1922,2,FALSE)</f>
        <v>45</v>
      </c>
      <c r="AC793" s="4">
        <f t="shared" si="115"/>
        <v>0.2019</v>
      </c>
      <c r="AD793">
        <f t="shared" si="111"/>
        <v>0</v>
      </c>
      <c r="AE793">
        <f t="shared" si="116"/>
        <v>0.83166700000000005</v>
      </c>
      <c r="AF793" s="2">
        <f t="shared" si="112"/>
        <v>0</v>
      </c>
      <c r="AG793" s="2">
        <f t="shared" si="113"/>
        <v>0</v>
      </c>
      <c r="AH793" s="1">
        <f t="shared" si="114"/>
        <v>0</v>
      </c>
    </row>
    <row r="794" spans="1:34" x14ac:dyDescent="0.55000000000000004">
      <c r="A794">
        <v>41089967</v>
      </c>
      <c r="B794" s="2">
        <v>0.110604138381671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X794" s="2">
        <f t="shared" si="108"/>
        <v>0.110604138381671</v>
      </c>
      <c r="Y794" s="2">
        <f t="shared" si="109"/>
        <v>0</v>
      </c>
      <c r="Z794" s="2">
        <f>IF(Y794&gt;$W$1,HLOOKUP(Y794,B794:$U$1923,ROW($B$1924)-ROW($A794),FALSE),0)</f>
        <v>0</v>
      </c>
      <c r="AA794" s="2">
        <f t="shared" si="110"/>
        <v>0</v>
      </c>
      <c r="AB794" s="2">
        <f>VLOOKUP(A794,segment1_SB_quantity!$A$2:$B$1922,2,FALSE)</f>
        <v>1</v>
      </c>
      <c r="AC794" s="4">
        <f t="shared" si="115"/>
        <v>0.2019</v>
      </c>
      <c r="AD794">
        <f t="shared" si="111"/>
        <v>0</v>
      </c>
      <c r="AE794">
        <f t="shared" si="116"/>
        <v>0.83166700000000005</v>
      </c>
      <c r="AF794" s="2">
        <f t="shared" si="112"/>
        <v>0</v>
      </c>
      <c r="AG794" s="2">
        <f t="shared" si="113"/>
        <v>0</v>
      </c>
      <c r="AH794" s="1">
        <f t="shared" si="114"/>
        <v>0</v>
      </c>
    </row>
    <row r="795" spans="1:34" x14ac:dyDescent="0.55000000000000004">
      <c r="A795">
        <v>41089978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2">
        <v>3.1708212525485501E-3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X795" s="2">
        <f t="shared" si="108"/>
        <v>3.1708212525485501E-3</v>
      </c>
      <c r="Y795" s="2">
        <f t="shared" si="109"/>
        <v>0</v>
      </c>
      <c r="Z795" s="2">
        <f>IF(Y795&gt;$W$1,HLOOKUP(Y795,B795:$U$1923,ROW($B$1924)-ROW($A795),FALSE),0)</f>
        <v>0</v>
      </c>
      <c r="AA795" s="2">
        <f t="shared" si="110"/>
        <v>0</v>
      </c>
      <c r="AB795" s="2">
        <f>VLOOKUP(A795,segment1_SB_quantity!$A$2:$B$1922,2,FALSE)</f>
        <v>30</v>
      </c>
      <c r="AC795" s="4">
        <f t="shared" si="115"/>
        <v>0.2019</v>
      </c>
      <c r="AD795">
        <f t="shared" si="111"/>
        <v>0</v>
      </c>
      <c r="AE795">
        <f t="shared" si="116"/>
        <v>0.83166700000000005</v>
      </c>
      <c r="AF795" s="2">
        <f t="shared" si="112"/>
        <v>0</v>
      </c>
      <c r="AG795" s="2">
        <f t="shared" si="113"/>
        <v>0</v>
      </c>
      <c r="AH795" s="1">
        <f t="shared" si="114"/>
        <v>0</v>
      </c>
    </row>
    <row r="796" spans="1:34" x14ac:dyDescent="0.55000000000000004">
      <c r="A796">
        <v>41109906</v>
      </c>
      <c r="B796" s="2">
        <v>0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1.21604547335628E-6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X796" s="2">
        <f t="shared" si="108"/>
        <v>1.21604547335628E-6</v>
      </c>
      <c r="Y796" s="2">
        <f t="shared" si="109"/>
        <v>0</v>
      </c>
      <c r="Z796" s="2">
        <f>IF(Y796&gt;$W$1,HLOOKUP(Y796,B796:$U$1923,ROW($B$1924)-ROW($A796),FALSE),0)</f>
        <v>0</v>
      </c>
      <c r="AA796" s="2">
        <f t="shared" si="110"/>
        <v>0</v>
      </c>
      <c r="AB796" s="2">
        <f>VLOOKUP(A796,segment1_SB_quantity!$A$2:$B$1922,2,FALSE)</f>
        <v>3</v>
      </c>
      <c r="AC796" s="4">
        <f t="shared" si="115"/>
        <v>0.2019</v>
      </c>
      <c r="AD796">
        <f t="shared" si="111"/>
        <v>0</v>
      </c>
      <c r="AE796">
        <f t="shared" si="116"/>
        <v>0.83166700000000005</v>
      </c>
      <c r="AF796" s="2">
        <f t="shared" si="112"/>
        <v>0</v>
      </c>
      <c r="AG796" s="2">
        <f t="shared" si="113"/>
        <v>0</v>
      </c>
      <c r="AH796" s="1">
        <f t="shared" si="114"/>
        <v>0</v>
      </c>
    </row>
    <row r="797" spans="1:34" x14ac:dyDescent="0.55000000000000004">
      <c r="A797">
        <v>41189997</v>
      </c>
      <c r="B797" s="2">
        <v>6.77195591960712E-2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X797" s="2">
        <f t="shared" si="108"/>
        <v>6.77195591960712E-2</v>
      </c>
      <c r="Y797" s="2">
        <f t="shared" si="109"/>
        <v>0</v>
      </c>
      <c r="Z797" s="2">
        <f>IF(Y797&gt;$W$1,HLOOKUP(Y797,B797:$U$1923,ROW($B$1924)-ROW($A797),FALSE),0)</f>
        <v>0</v>
      </c>
      <c r="AA797" s="2">
        <f t="shared" si="110"/>
        <v>0</v>
      </c>
      <c r="AB797" s="2">
        <f>VLOOKUP(A797,segment1_SB_quantity!$A$2:$B$1922,2,FALSE)</f>
        <v>40</v>
      </c>
      <c r="AC797" s="4">
        <f t="shared" si="115"/>
        <v>0.2019</v>
      </c>
      <c r="AD797">
        <f t="shared" si="111"/>
        <v>0</v>
      </c>
      <c r="AE797">
        <f t="shared" si="116"/>
        <v>0.83166700000000005</v>
      </c>
      <c r="AF797" s="2">
        <f t="shared" si="112"/>
        <v>0</v>
      </c>
      <c r="AG797" s="2">
        <f t="shared" si="113"/>
        <v>0</v>
      </c>
      <c r="AH797" s="1">
        <f t="shared" si="114"/>
        <v>0</v>
      </c>
    </row>
    <row r="798" spans="1:34" x14ac:dyDescent="0.55000000000000004">
      <c r="A798">
        <v>41219986</v>
      </c>
      <c r="B798" s="2">
        <v>9.0493048690265296E-2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X798" s="2">
        <f t="shared" si="108"/>
        <v>9.0493048690265296E-2</v>
      </c>
      <c r="Y798" s="2">
        <f t="shared" si="109"/>
        <v>0</v>
      </c>
      <c r="Z798" s="2">
        <f>IF(Y798&gt;$W$1,HLOOKUP(Y798,B798:$U$1923,ROW($B$1924)-ROW($A798),FALSE),0)</f>
        <v>0</v>
      </c>
      <c r="AA798" s="2">
        <f t="shared" si="110"/>
        <v>0</v>
      </c>
      <c r="AB798" s="2">
        <f>VLOOKUP(A798,segment1_SB_quantity!$A$2:$B$1922,2,FALSE)</f>
        <v>4</v>
      </c>
      <c r="AC798" s="4">
        <f t="shared" si="115"/>
        <v>0.2019</v>
      </c>
      <c r="AD798">
        <f t="shared" si="111"/>
        <v>0</v>
      </c>
      <c r="AE798">
        <f t="shared" si="116"/>
        <v>0.83166700000000005</v>
      </c>
      <c r="AF798" s="2">
        <f t="shared" si="112"/>
        <v>0</v>
      </c>
      <c r="AG798" s="2">
        <f t="shared" si="113"/>
        <v>0</v>
      </c>
      <c r="AH798" s="1">
        <f t="shared" si="114"/>
        <v>0</v>
      </c>
    </row>
    <row r="799" spans="1:34" x14ac:dyDescent="0.55000000000000004">
      <c r="A799">
        <v>41239813</v>
      </c>
      <c r="B799" s="2">
        <v>0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2.2873834387483701E-2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X799" s="2">
        <f t="shared" si="108"/>
        <v>2.2873834387483701E-2</v>
      </c>
      <c r="Y799" s="2">
        <f t="shared" si="109"/>
        <v>0</v>
      </c>
      <c r="Z799" s="2">
        <f>IF(Y799&gt;$W$1,HLOOKUP(Y799,B799:$U$1923,ROW($B$1924)-ROW($A799),FALSE),0)</f>
        <v>0</v>
      </c>
      <c r="AA799" s="2">
        <f t="shared" si="110"/>
        <v>0</v>
      </c>
      <c r="AB799" s="2">
        <f>VLOOKUP(A799,segment1_SB_quantity!$A$2:$B$1922,2,FALSE)</f>
        <v>44</v>
      </c>
      <c r="AC799" s="4">
        <f t="shared" si="115"/>
        <v>0.2019</v>
      </c>
      <c r="AD799">
        <f t="shared" si="111"/>
        <v>0</v>
      </c>
      <c r="AE799">
        <f t="shared" si="116"/>
        <v>0.83166700000000005</v>
      </c>
      <c r="AF799" s="2">
        <f t="shared" si="112"/>
        <v>0</v>
      </c>
      <c r="AG799" s="2">
        <f t="shared" si="113"/>
        <v>0</v>
      </c>
      <c r="AH799" s="1">
        <f t="shared" si="114"/>
        <v>0</v>
      </c>
    </row>
    <row r="800" spans="1:34" x14ac:dyDescent="0.55000000000000004">
      <c r="A800">
        <v>41299937</v>
      </c>
      <c r="B800" s="2">
        <v>0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4.32400141547137E-3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X800" s="2">
        <f t="shared" si="108"/>
        <v>4.32400141547137E-3</v>
      </c>
      <c r="Y800" s="2">
        <f t="shared" si="109"/>
        <v>0</v>
      </c>
      <c r="Z800" s="2">
        <f>IF(Y800&gt;$W$1,HLOOKUP(Y800,B800:$U$1923,ROW($B$1924)-ROW($A800),FALSE),0)</f>
        <v>0</v>
      </c>
      <c r="AA800" s="2">
        <f t="shared" si="110"/>
        <v>0</v>
      </c>
      <c r="AB800" s="2">
        <f>VLOOKUP(A800,segment1_SB_quantity!$A$2:$B$1922,2,FALSE)</f>
        <v>7</v>
      </c>
      <c r="AC800" s="4">
        <f t="shared" si="115"/>
        <v>0.2019</v>
      </c>
      <c r="AD800">
        <f t="shared" si="111"/>
        <v>0</v>
      </c>
      <c r="AE800">
        <f t="shared" si="116"/>
        <v>0.83166700000000005</v>
      </c>
      <c r="AF800" s="2">
        <f t="shared" si="112"/>
        <v>0</v>
      </c>
      <c r="AG800" s="2">
        <f t="shared" si="113"/>
        <v>0</v>
      </c>
      <c r="AH800" s="1">
        <f t="shared" si="114"/>
        <v>0</v>
      </c>
    </row>
    <row r="801" spans="1:34" x14ac:dyDescent="0.55000000000000004">
      <c r="A801">
        <v>41389536</v>
      </c>
      <c r="B801" s="2">
        <v>4.7100615392569198E-2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X801" s="2">
        <f t="shared" si="108"/>
        <v>4.7100615392569198E-2</v>
      </c>
      <c r="Y801" s="2">
        <f t="shared" si="109"/>
        <v>0</v>
      </c>
      <c r="Z801" s="2">
        <f>IF(Y801&gt;$W$1,HLOOKUP(Y801,B801:$U$1923,ROW($B$1924)-ROW($A801),FALSE),0)</f>
        <v>0</v>
      </c>
      <c r="AA801" s="2">
        <f t="shared" si="110"/>
        <v>0</v>
      </c>
      <c r="AB801" s="2">
        <f>VLOOKUP(A801,segment1_SB_quantity!$A$2:$B$1922,2,FALSE)</f>
        <v>1</v>
      </c>
      <c r="AC801" s="4">
        <f t="shared" si="115"/>
        <v>0.2019</v>
      </c>
      <c r="AD801">
        <f t="shared" si="111"/>
        <v>0</v>
      </c>
      <c r="AE801">
        <f t="shared" si="116"/>
        <v>0.83166700000000005</v>
      </c>
      <c r="AF801" s="2">
        <f t="shared" si="112"/>
        <v>0</v>
      </c>
      <c r="AG801" s="2">
        <f t="shared" si="113"/>
        <v>0</v>
      </c>
      <c r="AH801" s="1">
        <f t="shared" si="114"/>
        <v>0</v>
      </c>
    </row>
    <row r="802" spans="1:34" x14ac:dyDescent="0.55000000000000004">
      <c r="A802">
        <v>41419975</v>
      </c>
      <c r="B802" s="2">
        <v>0</v>
      </c>
      <c r="C802" s="2">
        <v>0</v>
      </c>
      <c r="D802" s="2">
        <v>0</v>
      </c>
      <c r="E802" s="2">
        <v>2.8496619646019499E-5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X802" s="2">
        <f t="shared" si="108"/>
        <v>2.8496619646019499E-5</v>
      </c>
      <c r="Y802" s="2">
        <f t="shared" si="109"/>
        <v>0</v>
      </c>
      <c r="Z802" s="2">
        <f>IF(Y802&gt;$W$1,HLOOKUP(Y802,B802:$U$1923,ROW($B$1924)-ROW($A802),FALSE),0)</f>
        <v>0</v>
      </c>
      <c r="AA802" s="2">
        <f t="shared" si="110"/>
        <v>0</v>
      </c>
      <c r="AB802" s="2">
        <f>VLOOKUP(A802,segment1_SB_quantity!$A$2:$B$1922,2,FALSE)</f>
        <v>46</v>
      </c>
      <c r="AC802" s="4">
        <f t="shared" si="115"/>
        <v>0.2019</v>
      </c>
      <c r="AD802">
        <f t="shared" si="111"/>
        <v>0</v>
      </c>
      <c r="AE802">
        <f t="shared" si="116"/>
        <v>0.83166700000000005</v>
      </c>
      <c r="AF802" s="2">
        <f t="shared" si="112"/>
        <v>0</v>
      </c>
      <c r="AG802" s="2">
        <f t="shared" si="113"/>
        <v>0</v>
      </c>
      <c r="AH802" s="1">
        <f t="shared" si="114"/>
        <v>0</v>
      </c>
    </row>
    <row r="803" spans="1:34" x14ac:dyDescent="0.55000000000000004">
      <c r="A803">
        <v>41519671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0.12045120901492901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X803" s="2">
        <f t="shared" si="108"/>
        <v>0.12045120901492901</v>
      </c>
      <c r="Y803" s="2">
        <f t="shared" si="109"/>
        <v>0</v>
      </c>
      <c r="Z803" s="2">
        <f>IF(Y803&gt;$W$1,HLOOKUP(Y803,B803:$U$1923,ROW($B$1924)-ROW($A803),FALSE),0)</f>
        <v>0</v>
      </c>
      <c r="AA803" s="2">
        <f t="shared" si="110"/>
        <v>0</v>
      </c>
      <c r="AB803" s="2">
        <f>VLOOKUP(A803,segment1_SB_quantity!$A$2:$B$1922,2,FALSE)</f>
        <v>20</v>
      </c>
      <c r="AC803" s="4">
        <f t="shared" si="115"/>
        <v>0.2019</v>
      </c>
      <c r="AD803">
        <f t="shared" si="111"/>
        <v>0</v>
      </c>
      <c r="AE803">
        <f t="shared" si="116"/>
        <v>0.83166700000000005</v>
      </c>
      <c r="AF803" s="2">
        <f t="shared" si="112"/>
        <v>0</v>
      </c>
      <c r="AG803" s="2">
        <f t="shared" si="113"/>
        <v>0</v>
      </c>
      <c r="AH803" s="1">
        <f t="shared" si="114"/>
        <v>0</v>
      </c>
    </row>
    <row r="804" spans="1:34" x14ac:dyDescent="0.55000000000000004">
      <c r="A804">
        <v>41589878</v>
      </c>
      <c r="B804" s="2">
        <v>0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X804" s="2">
        <f t="shared" si="108"/>
        <v>0</v>
      </c>
      <c r="Y804" s="2">
        <f t="shared" si="109"/>
        <v>0</v>
      </c>
      <c r="Z804" s="2">
        <f>IF(Y804&gt;$W$1,HLOOKUP(Y804,B804:$U$1923,ROW($B$1924)-ROW($A804),FALSE),0)</f>
        <v>0</v>
      </c>
      <c r="AA804" s="2">
        <f t="shared" si="110"/>
        <v>0</v>
      </c>
      <c r="AB804" s="2">
        <f>VLOOKUP(A804,segment1_SB_quantity!$A$2:$B$1922,2,FALSE)</f>
        <v>50</v>
      </c>
      <c r="AC804" s="4">
        <f t="shared" si="115"/>
        <v>0.2019</v>
      </c>
      <c r="AD804">
        <f t="shared" si="111"/>
        <v>0</v>
      </c>
      <c r="AE804">
        <f t="shared" si="116"/>
        <v>0.83166700000000005</v>
      </c>
      <c r="AF804" s="2">
        <f t="shared" si="112"/>
        <v>0</v>
      </c>
      <c r="AG804" s="2">
        <f t="shared" si="113"/>
        <v>0</v>
      </c>
      <c r="AH804" s="1">
        <f t="shared" si="114"/>
        <v>0</v>
      </c>
    </row>
    <row r="805" spans="1:34" x14ac:dyDescent="0.55000000000000004">
      <c r="A805">
        <v>41639955</v>
      </c>
      <c r="B805" s="2">
        <v>3.4540644716914898E-2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X805" s="2">
        <f t="shared" si="108"/>
        <v>3.4540644716914898E-2</v>
      </c>
      <c r="Y805" s="2">
        <f t="shared" si="109"/>
        <v>0</v>
      </c>
      <c r="Z805" s="2">
        <f>IF(Y805&gt;$W$1,HLOOKUP(Y805,B805:$U$1923,ROW($B$1924)-ROW($A805),FALSE),0)</f>
        <v>0</v>
      </c>
      <c r="AA805" s="2">
        <f t="shared" si="110"/>
        <v>0</v>
      </c>
      <c r="AB805" s="2">
        <f>VLOOKUP(A805,segment1_SB_quantity!$A$2:$B$1922,2,FALSE)</f>
        <v>2</v>
      </c>
      <c r="AC805" s="4">
        <f t="shared" si="115"/>
        <v>0.2019</v>
      </c>
      <c r="AD805">
        <f t="shared" si="111"/>
        <v>0</v>
      </c>
      <c r="AE805">
        <f t="shared" si="116"/>
        <v>0.83166700000000005</v>
      </c>
      <c r="AF805" s="2">
        <f t="shared" si="112"/>
        <v>0</v>
      </c>
      <c r="AG805" s="2">
        <f t="shared" si="113"/>
        <v>0</v>
      </c>
      <c r="AH805" s="1">
        <f t="shared" si="114"/>
        <v>0</v>
      </c>
    </row>
    <row r="806" spans="1:34" x14ac:dyDescent="0.55000000000000004">
      <c r="A806">
        <v>41679950</v>
      </c>
      <c r="B806" s="2">
        <v>0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0.37278642433501302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X806" s="2">
        <f t="shared" si="108"/>
        <v>0.37278642433501302</v>
      </c>
      <c r="Y806" s="2">
        <f t="shared" si="109"/>
        <v>0</v>
      </c>
      <c r="Z806" s="2">
        <f>IF(Y806&gt;$W$1,HLOOKUP(Y806,B806:$U$1923,ROW($B$1924)-ROW($A806),FALSE),0)</f>
        <v>0</v>
      </c>
      <c r="AA806" s="2">
        <f t="shared" si="110"/>
        <v>0</v>
      </c>
      <c r="AB806" s="2">
        <f>VLOOKUP(A806,segment1_SB_quantity!$A$2:$B$1922,2,FALSE)</f>
        <v>20</v>
      </c>
      <c r="AC806" s="4">
        <f t="shared" si="115"/>
        <v>0.2019</v>
      </c>
      <c r="AD806">
        <f t="shared" si="111"/>
        <v>0</v>
      </c>
      <c r="AE806">
        <f t="shared" si="116"/>
        <v>0.83166700000000005</v>
      </c>
      <c r="AF806" s="2">
        <f t="shared" si="112"/>
        <v>0</v>
      </c>
      <c r="AG806" s="2">
        <f t="shared" si="113"/>
        <v>0</v>
      </c>
      <c r="AH806" s="1">
        <f t="shared" si="114"/>
        <v>0</v>
      </c>
    </row>
    <row r="807" spans="1:34" x14ac:dyDescent="0.55000000000000004">
      <c r="A807">
        <v>41699814</v>
      </c>
      <c r="B807" s="2">
        <v>0</v>
      </c>
      <c r="C807" s="2">
        <v>0</v>
      </c>
      <c r="D807" s="2">
        <v>0</v>
      </c>
      <c r="E807" s="2">
        <v>0</v>
      </c>
      <c r="F807" s="2">
        <v>0.31868076147589802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X807" s="2">
        <f t="shared" si="108"/>
        <v>0.31868076147589802</v>
      </c>
      <c r="Y807" s="2">
        <f t="shared" si="109"/>
        <v>0</v>
      </c>
      <c r="Z807" s="2">
        <f>IF(Y807&gt;$W$1,HLOOKUP(Y807,B807:$U$1923,ROW($B$1924)-ROW($A807),FALSE),0)</f>
        <v>0</v>
      </c>
      <c r="AA807" s="2">
        <f t="shared" si="110"/>
        <v>0</v>
      </c>
      <c r="AB807" s="2">
        <f>VLOOKUP(A807,segment1_SB_quantity!$A$2:$B$1922,2,FALSE)</f>
        <v>13</v>
      </c>
      <c r="AC807" s="4">
        <f t="shared" si="115"/>
        <v>0.2019</v>
      </c>
      <c r="AD807">
        <f t="shared" si="111"/>
        <v>0</v>
      </c>
      <c r="AE807">
        <f t="shared" si="116"/>
        <v>0.83166700000000005</v>
      </c>
      <c r="AF807" s="2">
        <f t="shared" si="112"/>
        <v>0</v>
      </c>
      <c r="AG807" s="2">
        <f t="shared" si="113"/>
        <v>0</v>
      </c>
      <c r="AH807" s="1">
        <f t="shared" si="114"/>
        <v>0</v>
      </c>
    </row>
    <row r="808" spans="1:34" x14ac:dyDescent="0.55000000000000004">
      <c r="A808">
        <v>41759776</v>
      </c>
      <c r="B808" s="2">
        <v>0.104873595482218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X808" s="2">
        <f t="shared" si="108"/>
        <v>0.104873595482218</v>
      </c>
      <c r="Y808" s="2">
        <f t="shared" si="109"/>
        <v>0</v>
      </c>
      <c r="Z808" s="2">
        <f>IF(Y808&gt;$W$1,HLOOKUP(Y808,B808:$U$1923,ROW($B$1924)-ROW($A808),FALSE),0)</f>
        <v>0</v>
      </c>
      <c r="AA808" s="2">
        <f t="shared" si="110"/>
        <v>0</v>
      </c>
      <c r="AB808" s="2">
        <f>VLOOKUP(A808,segment1_SB_quantity!$A$2:$B$1922,2,FALSE)</f>
        <v>2</v>
      </c>
      <c r="AC808" s="4">
        <f t="shared" si="115"/>
        <v>0.2019</v>
      </c>
      <c r="AD808">
        <f t="shared" si="111"/>
        <v>0</v>
      </c>
      <c r="AE808">
        <f t="shared" si="116"/>
        <v>0.83166700000000005</v>
      </c>
      <c r="AF808" s="2">
        <f t="shared" si="112"/>
        <v>0</v>
      </c>
      <c r="AG808" s="2">
        <f t="shared" si="113"/>
        <v>0</v>
      </c>
      <c r="AH808" s="1">
        <f t="shared" si="114"/>
        <v>0</v>
      </c>
    </row>
    <row r="809" spans="1:34" x14ac:dyDescent="0.55000000000000004">
      <c r="A809">
        <v>41769638</v>
      </c>
      <c r="B809" s="2">
        <v>0.10581390534537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X809" s="2">
        <f t="shared" si="108"/>
        <v>0.10581390534537</v>
      </c>
      <c r="Y809" s="2">
        <f t="shared" si="109"/>
        <v>0</v>
      </c>
      <c r="Z809" s="2">
        <f>IF(Y809&gt;$W$1,HLOOKUP(Y809,B809:$U$1923,ROW($B$1924)-ROW($A809),FALSE),0)</f>
        <v>0</v>
      </c>
      <c r="AA809" s="2">
        <f t="shared" si="110"/>
        <v>0</v>
      </c>
      <c r="AB809" s="2">
        <f>VLOOKUP(A809,segment1_SB_quantity!$A$2:$B$1922,2,FALSE)</f>
        <v>1</v>
      </c>
      <c r="AC809" s="4">
        <f t="shared" si="115"/>
        <v>0.2019</v>
      </c>
      <c r="AD809">
        <f t="shared" si="111"/>
        <v>0</v>
      </c>
      <c r="AE809">
        <f t="shared" si="116"/>
        <v>0.83166700000000005</v>
      </c>
      <c r="AF809" s="2">
        <f t="shared" si="112"/>
        <v>0</v>
      </c>
      <c r="AG809" s="2">
        <f t="shared" si="113"/>
        <v>0</v>
      </c>
      <c r="AH809" s="1">
        <f t="shared" si="114"/>
        <v>0</v>
      </c>
    </row>
    <row r="810" spans="1:34" x14ac:dyDescent="0.55000000000000004">
      <c r="A810">
        <v>41769930</v>
      </c>
      <c r="B810" s="2">
        <v>0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5.1818047011867795E-7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X810" s="2">
        <f t="shared" si="108"/>
        <v>5.1818047011867795E-7</v>
      </c>
      <c r="Y810" s="2">
        <f t="shared" si="109"/>
        <v>0</v>
      </c>
      <c r="Z810" s="2">
        <f>IF(Y810&gt;$W$1,HLOOKUP(Y810,B810:$U$1923,ROW($B$1924)-ROW($A810),FALSE),0)</f>
        <v>0</v>
      </c>
      <c r="AA810" s="2">
        <f t="shared" si="110"/>
        <v>0</v>
      </c>
      <c r="AB810" s="2">
        <f>VLOOKUP(A810,segment1_SB_quantity!$A$2:$B$1922,2,FALSE)</f>
        <v>4</v>
      </c>
      <c r="AC810" s="4">
        <f t="shared" si="115"/>
        <v>0.2019</v>
      </c>
      <c r="AD810">
        <f t="shared" si="111"/>
        <v>0</v>
      </c>
      <c r="AE810">
        <f t="shared" si="116"/>
        <v>0.83166700000000005</v>
      </c>
      <c r="AF810" s="2">
        <f t="shared" si="112"/>
        <v>0</v>
      </c>
      <c r="AG810" s="2">
        <f t="shared" si="113"/>
        <v>0</v>
      </c>
      <c r="AH810" s="1">
        <f t="shared" si="114"/>
        <v>0</v>
      </c>
    </row>
    <row r="811" spans="1:34" x14ac:dyDescent="0.55000000000000004">
      <c r="A811">
        <v>41779549</v>
      </c>
      <c r="B811" s="2">
        <v>0.12070405288744999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X811" s="2">
        <f t="shared" si="108"/>
        <v>0.12070405288744999</v>
      </c>
      <c r="Y811" s="2">
        <f t="shared" si="109"/>
        <v>0</v>
      </c>
      <c r="Z811" s="2">
        <f>IF(Y811&gt;$W$1,HLOOKUP(Y811,B811:$U$1923,ROW($B$1924)-ROW($A811),FALSE),0)</f>
        <v>0</v>
      </c>
      <c r="AA811" s="2">
        <f t="shared" si="110"/>
        <v>0</v>
      </c>
      <c r="AB811" s="2">
        <f>VLOOKUP(A811,segment1_SB_quantity!$A$2:$B$1922,2,FALSE)</f>
        <v>3</v>
      </c>
      <c r="AC811" s="4">
        <f t="shared" si="115"/>
        <v>0.2019</v>
      </c>
      <c r="AD811">
        <f t="shared" si="111"/>
        <v>0</v>
      </c>
      <c r="AE811">
        <f t="shared" si="116"/>
        <v>0.83166700000000005</v>
      </c>
      <c r="AF811" s="2">
        <f t="shared" si="112"/>
        <v>0</v>
      </c>
      <c r="AG811" s="2">
        <f t="shared" si="113"/>
        <v>0</v>
      </c>
      <c r="AH811" s="1">
        <f t="shared" si="114"/>
        <v>0</v>
      </c>
    </row>
    <row r="812" spans="1:34" x14ac:dyDescent="0.55000000000000004">
      <c r="A812">
        <v>41809980</v>
      </c>
      <c r="B812" s="2">
        <v>5.4675464169146105E-7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X812" s="2">
        <f t="shared" si="108"/>
        <v>5.4675464169146105E-7</v>
      </c>
      <c r="Y812" s="2">
        <f t="shared" si="109"/>
        <v>0</v>
      </c>
      <c r="Z812" s="2">
        <f>IF(Y812&gt;$W$1,HLOOKUP(Y812,B812:$U$1923,ROW($B$1924)-ROW($A812),FALSE),0)</f>
        <v>0</v>
      </c>
      <c r="AA812" s="2">
        <f t="shared" si="110"/>
        <v>0</v>
      </c>
      <c r="AB812" s="2">
        <f>VLOOKUP(A812,segment1_SB_quantity!$A$2:$B$1922,2,FALSE)</f>
        <v>1</v>
      </c>
      <c r="AC812" s="4">
        <f t="shared" si="115"/>
        <v>0.2019</v>
      </c>
      <c r="AD812">
        <f t="shared" si="111"/>
        <v>0</v>
      </c>
      <c r="AE812">
        <f t="shared" si="116"/>
        <v>0.83166700000000005</v>
      </c>
      <c r="AF812" s="2">
        <f t="shared" si="112"/>
        <v>0</v>
      </c>
      <c r="AG812" s="2">
        <f t="shared" si="113"/>
        <v>0</v>
      </c>
      <c r="AH812" s="1">
        <f t="shared" si="114"/>
        <v>0</v>
      </c>
    </row>
    <row r="813" spans="1:34" x14ac:dyDescent="0.55000000000000004">
      <c r="A813">
        <v>41939652</v>
      </c>
      <c r="B813" s="2">
        <v>0</v>
      </c>
      <c r="C813" s="2">
        <v>0</v>
      </c>
      <c r="D813" s="2">
        <v>0</v>
      </c>
      <c r="E813" s="2">
        <v>0</v>
      </c>
      <c r="F813" s="2">
        <v>3.2841646459830502E-2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X813" s="2">
        <f t="shared" si="108"/>
        <v>3.2841646459830502E-2</v>
      </c>
      <c r="Y813" s="2">
        <f t="shared" si="109"/>
        <v>0</v>
      </c>
      <c r="Z813" s="2">
        <f>IF(Y813&gt;$W$1,HLOOKUP(Y813,B813:$U$1923,ROW($B$1924)-ROW($A813),FALSE),0)</f>
        <v>0</v>
      </c>
      <c r="AA813" s="2">
        <f t="shared" si="110"/>
        <v>0</v>
      </c>
      <c r="AB813" s="2">
        <f>VLOOKUP(A813,segment1_SB_quantity!$A$2:$B$1922,2,FALSE)</f>
        <v>68</v>
      </c>
      <c r="AC813" s="4">
        <f t="shared" si="115"/>
        <v>0.2019</v>
      </c>
      <c r="AD813">
        <f t="shared" si="111"/>
        <v>0</v>
      </c>
      <c r="AE813">
        <f t="shared" si="116"/>
        <v>0.83166700000000005</v>
      </c>
      <c r="AF813" s="2">
        <f t="shared" si="112"/>
        <v>0</v>
      </c>
      <c r="AG813" s="2">
        <f t="shared" si="113"/>
        <v>0</v>
      </c>
      <c r="AH813" s="1">
        <f t="shared" si="114"/>
        <v>0</v>
      </c>
    </row>
    <row r="814" spans="1:34" x14ac:dyDescent="0.55000000000000004">
      <c r="A814">
        <v>41979677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1.19049250673513E-2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X814" s="2">
        <f t="shared" si="108"/>
        <v>1.19049250673513E-2</v>
      </c>
      <c r="Y814" s="2">
        <f t="shared" si="109"/>
        <v>0</v>
      </c>
      <c r="Z814" s="2">
        <f>IF(Y814&gt;$W$1,HLOOKUP(Y814,B814:$U$1923,ROW($B$1924)-ROW($A814),FALSE),0)</f>
        <v>0</v>
      </c>
      <c r="AA814" s="2">
        <f t="shared" si="110"/>
        <v>0</v>
      </c>
      <c r="AB814" s="2">
        <f>VLOOKUP(A814,segment1_SB_quantity!$A$2:$B$1922,2,FALSE)</f>
        <v>5</v>
      </c>
      <c r="AC814" s="4">
        <f t="shared" si="115"/>
        <v>0.2019</v>
      </c>
      <c r="AD814">
        <f t="shared" si="111"/>
        <v>0</v>
      </c>
      <c r="AE814">
        <f t="shared" si="116"/>
        <v>0.83166700000000005</v>
      </c>
      <c r="AF814" s="2">
        <f t="shared" si="112"/>
        <v>0</v>
      </c>
      <c r="AG814" s="2">
        <f t="shared" si="113"/>
        <v>0</v>
      </c>
      <c r="AH814" s="1">
        <f t="shared" si="114"/>
        <v>0</v>
      </c>
    </row>
    <row r="815" spans="1:34" x14ac:dyDescent="0.55000000000000004">
      <c r="A815">
        <v>42099958</v>
      </c>
      <c r="B815" s="2">
        <v>0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6.2430285326364403E-2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X815" s="2">
        <f t="shared" si="108"/>
        <v>6.2430285326364403E-2</v>
      </c>
      <c r="Y815" s="2">
        <f t="shared" si="109"/>
        <v>0</v>
      </c>
      <c r="Z815" s="2">
        <f>IF(Y815&gt;$W$1,HLOOKUP(Y815,B815:$U$1923,ROW($B$1924)-ROW($A815),FALSE),0)</f>
        <v>0</v>
      </c>
      <c r="AA815" s="2">
        <f t="shared" si="110"/>
        <v>0</v>
      </c>
      <c r="AB815" s="2">
        <f>VLOOKUP(A815,segment1_SB_quantity!$A$2:$B$1922,2,FALSE)</f>
        <v>12</v>
      </c>
      <c r="AC815" s="4">
        <f t="shared" si="115"/>
        <v>0.2019</v>
      </c>
      <c r="AD815">
        <f t="shared" si="111"/>
        <v>0</v>
      </c>
      <c r="AE815">
        <f t="shared" si="116"/>
        <v>0.83166700000000005</v>
      </c>
      <c r="AF815" s="2">
        <f t="shared" si="112"/>
        <v>0</v>
      </c>
      <c r="AG815" s="2">
        <f t="shared" si="113"/>
        <v>0</v>
      </c>
      <c r="AH815" s="1">
        <f t="shared" si="114"/>
        <v>0</v>
      </c>
    </row>
    <row r="816" spans="1:34" x14ac:dyDescent="0.55000000000000004">
      <c r="A816">
        <v>42139929</v>
      </c>
      <c r="B816" s="2">
        <v>0</v>
      </c>
      <c r="C816" s="2">
        <v>0</v>
      </c>
      <c r="D816" s="2">
        <v>5.3999348372551603E-4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X816" s="2">
        <f t="shared" si="108"/>
        <v>5.3999348372551603E-4</v>
      </c>
      <c r="Y816" s="2">
        <f t="shared" si="109"/>
        <v>0</v>
      </c>
      <c r="Z816" s="2">
        <f>IF(Y816&gt;$W$1,HLOOKUP(Y816,B816:$U$1923,ROW($B$1924)-ROW($A816),FALSE),0)</f>
        <v>0</v>
      </c>
      <c r="AA816" s="2">
        <f t="shared" si="110"/>
        <v>0</v>
      </c>
      <c r="AB816" s="2">
        <f>VLOOKUP(A816,segment1_SB_quantity!$A$2:$B$1922,2,FALSE)</f>
        <v>57</v>
      </c>
      <c r="AC816" s="4">
        <f t="shared" si="115"/>
        <v>0.2019</v>
      </c>
      <c r="AD816">
        <f t="shared" si="111"/>
        <v>0</v>
      </c>
      <c r="AE816">
        <f t="shared" si="116"/>
        <v>0.83166700000000005</v>
      </c>
      <c r="AF816" s="2">
        <f t="shared" si="112"/>
        <v>0</v>
      </c>
      <c r="AG816" s="2">
        <f t="shared" si="113"/>
        <v>0</v>
      </c>
      <c r="AH816" s="1">
        <f t="shared" si="114"/>
        <v>0</v>
      </c>
    </row>
    <row r="817" spans="1:34" x14ac:dyDescent="0.55000000000000004">
      <c r="A817">
        <v>42169852</v>
      </c>
      <c r="B817" s="2">
        <v>0</v>
      </c>
      <c r="C817" s="2">
        <v>0.28616437919784998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X817" s="2">
        <f t="shared" si="108"/>
        <v>0.28616437919784998</v>
      </c>
      <c r="Y817" s="2">
        <f t="shared" si="109"/>
        <v>0</v>
      </c>
      <c r="Z817" s="2">
        <f>IF(Y817&gt;$W$1,HLOOKUP(Y817,B817:$U$1923,ROW($B$1924)-ROW($A817),FALSE),0)</f>
        <v>0</v>
      </c>
      <c r="AA817" s="2">
        <f t="shared" si="110"/>
        <v>0</v>
      </c>
      <c r="AB817" s="2">
        <f>VLOOKUP(A817,segment1_SB_quantity!$A$2:$B$1922,2,FALSE)</f>
        <v>5</v>
      </c>
      <c r="AC817" s="4">
        <f t="shared" si="115"/>
        <v>0.2019</v>
      </c>
      <c r="AD817">
        <f t="shared" si="111"/>
        <v>0</v>
      </c>
      <c r="AE817">
        <f t="shared" si="116"/>
        <v>0.83166700000000005</v>
      </c>
      <c r="AF817" s="2">
        <f t="shared" si="112"/>
        <v>0</v>
      </c>
      <c r="AG817" s="2">
        <f t="shared" si="113"/>
        <v>0</v>
      </c>
      <c r="AH817" s="1">
        <f t="shared" si="114"/>
        <v>0</v>
      </c>
    </row>
    <row r="818" spans="1:34" x14ac:dyDescent="0.55000000000000004">
      <c r="A818">
        <v>42279850</v>
      </c>
      <c r="B818" s="2">
        <v>0</v>
      </c>
      <c r="C818" s="2">
        <v>0</v>
      </c>
      <c r="D818" s="2">
        <v>0</v>
      </c>
      <c r="E818" s="2">
        <v>0</v>
      </c>
      <c r="F818" s="2">
        <v>0</v>
      </c>
      <c r="G818" s="2">
        <v>1.55297236404116E-3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X818" s="2">
        <f t="shared" si="108"/>
        <v>1.55297236404116E-3</v>
      </c>
      <c r="Y818" s="2">
        <f t="shared" si="109"/>
        <v>0</v>
      </c>
      <c r="Z818" s="2">
        <f>IF(Y818&gt;$W$1,HLOOKUP(Y818,B818:$U$1923,ROW($B$1924)-ROW($A818),FALSE),0)</f>
        <v>0</v>
      </c>
      <c r="AA818" s="2">
        <f t="shared" si="110"/>
        <v>0</v>
      </c>
      <c r="AB818" s="2">
        <f>VLOOKUP(A818,segment1_SB_quantity!$A$2:$B$1922,2,FALSE)</f>
        <v>6</v>
      </c>
      <c r="AC818" s="4">
        <f t="shared" si="115"/>
        <v>0.2019</v>
      </c>
      <c r="AD818">
        <f t="shared" si="111"/>
        <v>0</v>
      </c>
      <c r="AE818">
        <f t="shared" si="116"/>
        <v>0.83166700000000005</v>
      </c>
      <c r="AF818" s="2">
        <f t="shared" si="112"/>
        <v>0</v>
      </c>
      <c r="AG818" s="2">
        <f t="shared" si="113"/>
        <v>0</v>
      </c>
      <c r="AH818" s="1">
        <f t="shared" si="114"/>
        <v>0</v>
      </c>
    </row>
    <row r="819" spans="1:34" x14ac:dyDescent="0.55000000000000004">
      <c r="A819">
        <v>42329595</v>
      </c>
      <c r="B819" s="2">
        <v>4.7131651958106702E-2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X819" s="2">
        <f t="shared" si="108"/>
        <v>4.7131651958106702E-2</v>
      </c>
      <c r="Y819" s="2">
        <f t="shared" si="109"/>
        <v>0</v>
      </c>
      <c r="Z819" s="2">
        <f>IF(Y819&gt;$W$1,HLOOKUP(Y819,B819:$U$1923,ROW($B$1924)-ROW($A819),FALSE),0)</f>
        <v>0</v>
      </c>
      <c r="AA819" s="2">
        <f t="shared" si="110"/>
        <v>0</v>
      </c>
      <c r="AB819" s="2">
        <f>VLOOKUP(A819,segment1_SB_quantity!$A$2:$B$1922,2,FALSE)</f>
        <v>8</v>
      </c>
      <c r="AC819" s="4">
        <f t="shared" si="115"/>
        <v>0.2019</v>
      </c>
      <c r="AD819">
        <f t="shared" si="111"/>
        <v>0</v>
      </c>
      <c r="AE819">
        <f t="shared" si="116"/>
        <v>0.83166700000000005</v>
      </c>
      <c r="AF819" s="2">
        <f t="shared" si="112"/>
        <v>0</v>
      </c>
      <c r="AG819" s="2">
        <f t="shared" si="113"/>
        <v>0</v>
      </c>
      <c r="AH819" s="1">
        <f t="shared" si="114"/>
        <v>0</v>
      </c>
    </row>
    <row r="820" spans="1:34" x14ac:dyDescent="0.55000000000000004">
      <c r="A820">
        <v>42359976</v>
      </c>
      <c r="B820" s="2">
        <v>9.7627073646382803E-2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X820" s="2">
        <f t="shared" si="108"/>
        <v>9.7627073646382803E-2</v>
      </c>
      <c r="Y820" s="2">
        <f t="shared" si="109"/>
        <v>0</v>
      </c>
      <c r="Z820" s="2">
        <f>IF(Y820&gt;$W$1,HLOOKUP(Y820,B820:$U$1923,ROW($B$1924)-ROW($A820),FALSE),0)</f>
        <v>0</v>
      </c>
      <c r="AA820" s="2">
        <f t="shared" si="110"/>
        <v>0</v>
      </c>
      <c r="AB820" s="2">
        <f>VLOOKUP(A820,segment1_SB_quantity!$A$2:$B$1922,2,FALSE)</f>
        <v>1</v>
      </c>
      <c r="AC820" s="4">
        <f t="shared" si="115"/>
        <v>0.2019</v>
      </c>
      <c r="AD820">
        <f t="shared" si="111"/>
        <v>0</v>
      </c>
      <c r="AE820">
        <f t="shared" si="116"/>
        <v>0.83166700000000005</v>
      </c>
      <c r="AF820" s="2">
        <f t="shared" si="112"/>
        <v>0</v>
      </c>
      <c r="AG820" s="2">
        <f t="shared" si="113"/>
        <v>0</v>
      </c>
      <c r="AH820" s="1">
        <f t="shared" si="114"/>
        <v>0</v>
      </c>
    </row>
    <row r="821" spans="1:34" x14ac:dyDescent="0.55000000000000004">
      <c r="A821">
        <v>42389814</v>
      </c>
      <c r="B821" s="2">
        <v>2.71962277903002E-2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X821" s="2">
        <f t="shared" si="108"/>
        <v>2.71962277903002E-2</v>
      </c>
      <c r="Y821" s="2">
        <f t="shared" si="109"/>
        <v>0</v>
      </c>
      <c r="Z821" s="2">
        <f>IF(Y821&gt;$W$1,HLOOKUP(Y821,B821:$U$1923,ROW($B$1924)-ROW($A821),FALSE),0)</f>
        <v>0</v>
      </c>
      <c r="AA821" s="2">
        <f t="shared" si="110"/>
        <v>0</v>
      </c>
      <c r="AB821" s="2">
        <f>VLOOKUP(A821,segment1_SB_quantity!$A$2:$B$1922,2,FALSE)</f>
        <v>23</v>
      </c>
      <c r="AC821" s="4">
        <f t="shared" si="115"/>
        <v>0.2019</v>
      </c>
      <c r="AD821">
        <f t="shared" si="111"/>
        <v>0</v>
      </c>
      <c r="AE821">
        <f t="shared" si="116"/>
        <v>0.83166700000000005</v>
      </c>
      <c r="AF821" s="2">
        <f t="shared" si="112"/>
        <v>0</v>
      </c>
      <c r="AG821" s="2">
        <f t="shared" si="113"/>
        <v>0</v>
      </c>
      <c r="AH821" s="1">
        <f t="shared" si="114"/>
        <v>0</v>
      </c>
    </row>
    <row r="822" spans="1:34" x14ac:dyDescent="0.55000000000000004">
      <c r="A822">
        <v>42529970</v>
      </c>
      <c r="B822" s="2">
        <v>0</v>
      </c>
      <c r="C822" s="2">
        <v>0</v>
      </c>
      <c r="D822" s="2">
        <v>0</v>
      </c>
      <c r="E822" s="2">
        <v>0</v>
      </c>
      <c r="F822" s="2">
        <v>0</v>
      </c>
      <c r="G822" s="2">
        <v>4.6293365451178098E-3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X822" s="2">
        <f t="shared" si="108"/>
        <v>4.6293365451178098E-3</v>
      </c>
      <c r="Y822" s="2">
        <f t="shared" si="109"/>
        <v>0</v>
      </c>
      <c r="Z822" s="2">
        <f>IF(Y822&gt;$W$1,HLOOKUP(Y822,B822:$U$1923,ROW($B$1924)-ROW($A822),FALSE),0)</f>
        <v>0</v>
      </c>
      <c r="AA822" s="2">
        <f t="shared" si="110"/>
        <v>0</v>
      </c>
      <c r="AB822" s="2">
        <f>VLOOKUP(A822,segment1_SB_quantity!$A$2:$B$1922,2,FALSE)</f>
        <v>3</v>
      </c>
      <c r="AC822" s="4">
        <f t="shared" si="115"/>
        <v>0.2019</v>
      </c>
      <c r="AD822">
        <f t="shared" si="111"/>
        <v>0</v>
      </c>
      <c r="AE822">
        <f t="shared" si="116"/>
        <v>0.83166700000000005</v>
      </c>
      <c r="AF822" s="2">
        <f t="shared" si="112"/>
        <v>0</v>
      </c>
      <c r="AG822" s="2">
        <f t="shared" si="113"/>
        <v>0</v>
      </c>
      <c r="AH822" s="1">
        <f t="shared" si="114"/>
        <v>0</v>
      </c>
    </row>
    <row r="823" spans="1:34" x14ac:dyDescent="0.55000000000000004">
      <c r="A823">
        <v>42539716</v>
      </c>
      <c r="B823" s="2">
        <v>0.107205819715686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X823" s="2">
        <f t="shared" si="108"/>
        <v>0.107205819715686</v>
      </c>
      <c r="Y823" s="2">
        <f t="shared" si="109"/>
        <v>0</v>
      </c>
      <c r="Z823" s="2">
        <f>IF(Y823&gt;$W$1,HLOOKUP(Y823,B823:$U$1923,ROW($B$1924)-ROW($A823),FALSE),0)</f>
        <v>0</v>
      </c>
      <c r="AA823" s="2">
        <f t="shared" si="110"/>
        <v>0</v>
      </c>
      <c r="AB823" s="2">
        <f>VLOOKUP(A823,segment1_SB_quantity!$A$2:$B$1922,2,FALSE)</f>
        <v>5</v>
      </c>
      <c r="AC823" s="4">
        <f t="shared" si="115"/>
        <v>0.2019</v>
      </c>
      <c r="AD823">
        <f t="shared" si="111"/>
        <v>0</v>
      </c>
      <c r="AE823">
        <f t="shared" si="116"/>
        <v>0.83166700000000005</v>
      </c>
      <c r="AF823" s="2">
        <f t="shared" si="112"/>
        <v>0</v>
      </c>
      <c r="AG823" s="2">
        <f t="shared" si="113"/>
        <v>0</v>
      </c>
      <c r="AH823" s="1">
        <f t="shared" si="114"/>
        <v>0</v>
      </c>
    </row>
    <row r="824" spans="1:34" x14ac:dyDescent="0.55000000000000004">
      <c r="A824">
        <v>42539880</v>
      </c>
      <c r="B824" s="2">
        <v>4.2753554686884602E-5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X824" s="2">
        <f t="shared" si="108"/>
        <v>4.2753554686884602E-5</v>
      </c>
      <c r="Y824" s="2">
        <f t="shared" si="109"/>
        <v>0</v>
      </c>
      <c r="Z824" s="2">
        <f>IF(Y824&gt;$W$1,HLOOKUP(Y824,B824:$U$1923,ROW($B$1924)-ROW($A824),FALSE),0)</f>
        <v>0</v>
      </c>
      <c r="AA824" s="2">
        <f t="shared" si="110"/>
        <v>0</v>
      </c>
      <c r="AB824" s="2">
        <f>VLOOKUP(A824,segment1_SB_quantity!$A$2:$B$1922,2,FALSE)</f>
        <v>4</v>
      </c>
      <c r="AC824" s="4">
        <f t="shared" si="115"/>
        <v>0.2019</v>
      </c>
      <c r="AD824">
        <f t="shared" si="111"/>
        <v>0</v>
      </c>
      <c r="AE824">
        <f t="shared" si="116"/>
        <v>0.83166700000000005</v>
      </c>
      <c r="AF824" s="2">
        <f t="shared" si="112"/>
        <v>0</v>
      </c>
      <c r="AG824" s="2">
        <f t="shared" si="113"/>
        <v>0</v>
      </c>
      <c r="AH824" s="1">
        <f t="shared" si="114"/>
        <v>0</v>
      </c>
    </row>
    <row r="825" spans="1:34" x14ac:dyDescent="0.55000000000000004">
      <c r="A825">
        <v>42569792</v>
      </c>
      <c r="B825" s="2">
        <v>0</v>
      </c>
      <c r="C825" s="2">
        <v>2.26596574569373E-30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X825" s="2">
        <f t="shared" si="108"/>
        <v>2.26596574569373E-30</v>
      </c>
      <c r="Y825" s="2">
        <f t="shared" si="109"/>
        <v>0</v>
      </c>
      <c r="Z825" s="2">
        <f>IF(Y825&gt;$W$1,HLOOKUP(Y825,B825:$U$1923,ROW($B$1924)-ROW($A825),FALSE),0)</f>
        <v>0</v>
      </c>
      <c r="AA825" s="2">
        <f t="shared" si="110"/>
        <v>0</v>
      </c>
      <c r="AB825" s="2">
        <f>VLOOKUP(A825,segment1_SB_quantity!$A$2:$B$1922,2,FALSE)</f>
        <v>10</v>
      </c>
      <c r="AC825" s="4">
        <f t="shared" si="115"/>
        <v>0.2019</v>
      </c>
      <c r="AD825">
        <f t="shared" si="111"/>
        <v>0</v>
      </c>
      <c r="AE825">
        <f t="shared" si="116"/>
        <v>0.83166700000000005</v>
      </c>
      <c r="AF825" s="2">
        <f t="shared" si="112"/>
        <v>0</v>
      </c>
      <c r="AG825" s="2">
        <f t="shared" si="113"/>
        <v>0</v>
      </c>
      <c r="AH825" s="1">
        <f t="shared" si="114"/>
        <v>0</v>
      </c>
    </row>
    <row r="826" spans="1:34" x14ac:dyDescent="0.55000000000000004">
      <c r="A826">
        <v>42659994</v>
      </c>
      <c r="B826" s="2">
        <v>0</v>
      </c>
      <c r="C826" s="2">
        <v>0</v>
      </c>
      <c r="D826" s="2">
        <v>0.52738157323017498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X826" s="2">
        <f t="shared" si="108"/>
        <v>0.52738157323017498</v>
      </c>
      <c r="Y826" s="2">
        <f t="shared" si="109"/>
        <v>0.52738157323017498</v>
      </c>
      <c r="Z826" s="2" t="str">
        <f>IF(Y826&gt;$W$1,HLOOKUP(Y826,B826:$U$1923,ROW($B$1924)-ROW($A826),FALSE),0)</f>
        <v>P_OL3</v>
      </c>
      <c r="AA826" s="2">
        <f t="shared" si="110"/>
        <v>0.125</v>
      </c>
      <c r="AB826" s="2">
        <f>VLOOKUP(A826,segment1_SB_quantity!$A$2:$B$1922,2,FALSE)</f>
        <v>57</v>
      </c>
      <c r="AC826" s="4">
        <f t="shared" si="115"/>
        <v>0.2019</v>
      </c>
      <c r="AD826">
        <f t="shared" si="111"/>
        <v>11.5083</v>
      </c>
      <c r="AE826">
        <f t="shared" si="116"/>
        <v>0.83166700000000005</v>
      </c>
      <c r="AF826" s="2">
        <f t="shared" si="112"/>
        <v>9.5710733361000013</v>
      </c>
      <c r="AG826" s="2">
        <f t="shared" si="113"/>
        <v>1.1963841670125002</v>
      </c>
      <c r="AH826" s="1">
        <f t="shared" si="114"/>
        <v>8</v>
      </c>
    </row>
    <row r="827" spans="1:34" x14ac:dyDescent="0.55000000000000004">
      <c r="A827">
        <v>42789969</v>
      </c>
      <c r="B827" s="2">
        <v>0</v>
      </c>
      <c r="C827" s="2">
        <v>0</v>
      </c>
      <c r="D827" s="2">
        <v>0</v>
      </c>
      <c r="E827" s="2">
        <v>2.8403336247023701E-2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X827" s="2">
        <f t="shared" si="108"/>
        <v>2.8403336247023701E-2</v>
      </c>
      <c r="Y827" s="2">
        <f t="shared" si="109"/>
        <v>0</v>
      </c>
      <c r="Z827" s="2">
        <f>IF(Y827&gt;$W$1,HLOOKUP(Y827,B827:$U$1923,ROW($B$1924)-ROW($A827),FALSE),0)</f>
        <v>0</v>
      </c>
      <c r="AA827" s="2">
        <f t="shared" si="110"/>
        <v>0</v>
      </c>
      <c r="AB827" s="2">
        <f>VLOOKUP(A827,segment1_SB_quantity!$A$2:$B$1922,2,FALSE)</f>
        <v>187</v>
      </c>
      <c r="AC827" s="4">
        <f t="shared" si="115"/>
        <v>0.2019</v>
      </c>
      <c r="AD827">
        <f t="shared" si="111"/>
        <v>0</v>
      </c>
      <c r="AE827">
        <f t="shared" si="116"/>
        <v>0.83166700000000005</v>
      </c>
      <c r="AF827" s="2">
        <f t="shared" si="112"/>
        <v>0</v>
      </c>
      <c r="AG827" s="2">
        <f t="shared" si="113"/>
        <v>0</v>
      </c>
      <c r="AH827" s="1">
        <f t="shared" si="114"/>
        <v>0</v>
      </c>
    </row>
    <row r="828" spans="1:34" x14ac:dyDescent="0.55000000000000004">
      <c r="A828">
        <v>42809735</v>
      </c>
      <c r="B828" s="2">
        <v>0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X828" s="2">
        <f t="shared" si="108"/>
        <v>0</v>
      </c>
      <c r="Y828" s="2">
        <f t="shared" si="109"/>
        <v>0</v>
      </c>
      <c r="Z828" s="2">
        <f>IF(Y828&gt;$W$1,HLOOKUP(Y828,B828:$U$1923,ROW($B$1924)-ROW($A828),FALSE),0)</f>
        <v>0</v>
      </c>
      <c r="AA828" s="2">
        <f t="shared" si="110"/>
        <v>0</v>
      </c>
      <c r="AB828" s="2">
        <f>VLOOKUP(A828,segment1_SB_quantity!$A$2:$B$1922,2,FALSE)</f>
        <v>417</v>
      </c>
      <c r="AC828" s="4">
        <f t="shared" si="115"/>
        <v>0.2019</v>
      </c>
      <c r="AD828">
        <f t="shared" si="111"/>
        <v>0</v>
      </c>
      <c r="AE828">
        <f t="shared" si="116"/>
        <v>0.83166700000000005</v>
      </c>
      <c r="AF828" s="2">
        <f t="shared" si="112"/>
        <v>0</v>
      </c>
      <c r="AG828" s="2">
        <f t="shared" si="113"/>
        <v>0</v>
      </c>
      <c r="AH828" s="1">
        <f t="shared" si="114"/>
        <v>0</v>
      </c>
    </row>
    <row r="829" spans="1:34" x14ac:dyDescent="0.55000000000000004">
      <c r="A829">
        <v>42889548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0.38573255159015202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X829" s="2">
        <f t="shared" si="108"/>
        <v>0.38573255159015202</v>
      </c>
      <c r="Y829" s="2">
        <f t="shared" si="109"/>
        <v>0</v>
      </c>
      <c r="Z829" s="2">
        <f>IF(Y829&gt;$W$1,HLOOKUP(Y829,B829:$U$1923,ROW($B$1924)-ROW($A829),FALSE),0)</f>
        <v>0</v>
      </c>
      <c r="AA829" s="2">
        <f t="shared" si="110"/>
        <v>0</v>
      </c>
      <c r="AB829" s="2">
        <f>VLOOKUP(A829,segment1_SB_quantity!$A$2:$B$1922,2,FALSE)</f>
        <v>13</v>
      </c>
      <c r="AC829" s="4">
        <f t="shared" si="115"/>
        <v>0.2019</v>
      </c>
      <c r="AD829">
        <f t="shared" si="111"/>
        <v>0</v>
      </c>
      <c r="AE829">
        <f t="shared" si="116"/>
        <v>0.83166700000000005</v>
      </c>
      <c r="AF829" s="2">
        <f t="shared" si="112"/>
        <v>0</v>
      </c>
      <c r="AG829" s="2">
        <f t="shared" si="113"/>
        <v>0</v>
      </c>
      <c r="AH829" s="1">
        <f t="shared" si="114"/>
        <v>0</v>
      </c>
    </row>
    <row r="830" spans="1:34" x14ac:dyDescent="0.55000000000000004">
      <c r="A830">
        <v>42939627</v>
      </c>
      <c r="B830" s="2">
        <v>0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X830" s="2">
        <f t="shared" si="108"/>
        <v>0</v>
      </c>
      <c r="Y830" s="2">
        <f t="shared" si="109"/>
        <v>0</v>
      </c>
      <c r="Z830" s="2">
        <f>IF(Y830&gt;$W$1,HLOOKUP(Y830,B830:$U$1923,ROW($B$1924)-ROW($A830),FALSE),0)</f>
        <v>0</v>
      </c>
      <c r="AA830" s="2">
        <f t="shared" si="110"/>
        <v>0</v>
      </c>
      <c r="AB830" s="2">
        <f>VLOOKUP(A830,segment1_SB_quantity!$A$2:$B$1922,2,FALSE)</f>
        <v>4</v>
      </c>
      <c r="AC830" s="4">
        <f t="shared" si="115"/>
        <v>0.2019</v>
      </c>
      <c r="AD830">
        <f t="shared" si="111"/>
        <v>0</v>
      </c>
      <c r="AE830">
        <f t="shared" si="116"/>
        <v>0.83166700000000005</v>
      </c>
      <c r="AF830" s="2">
        <f t="shared" si="112"/>
        <v>0</v>
      </c>
      <c r="AG830" s="2">
        <f t="shared" si="113"/>
        <v>0</v>
      </c>
      <c r="AH830" s="1">
        <f t="shared" si="114"/>
        <v>0</v>
      </c>
    </row>
    <row r="831" spans="1:34" x14ac:dyDescent="0.55000000000000004">
      <c r="A831">
        <v>42949939</v>
      </c>
      <c r="B831" s="2">
        <v>0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3.6665100784633101E-3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X831" s="2">
        <f t="shared" si="108"/>
        <v>3.6665100784633101E-3</v>
      </c>
      <c r="Y831" s="2">
        <f t="shared" si="109"/>
        <v>0</v>
      </c>
      <c r="Z831" s="2">
        <f>IF(Y831&gt;$W$1,HLOOKUP(Y831,B831:$U$1923,ROW($B$1924)-ROW($A831),FALSE),0)</f>
        <v>0</v>
      </c>
      <c r="AA831" s="2">
        <f t="shared" si="110"/>
        <v>0</v>
      </c>
      <c r="AB831" s="2">
        <f>VLOOKUP(A831,segment1_SB_quantity!$A$2:$B$1922,2,FALSE)</f>
        <v>56</v>
      </c>
      <c r="AC831" s="4">
        <f t="shared" si="115"/>
        <v>0.2019</v>
      </c>
      <c r="AD831">
        <f t="shared" si="111"/>
        <v>0</v>
      </c>
      <c r="AE831">
        <f t="shared" si="116"/>
        <v>0.83166700000000005</v>
      </c>
      <c r="AF831" s="2">
        <f t="shared" si="112"/>
        <v>0</v>
      </c>
      <c r="AG831" s="2">
        <f t="shared" si="113"/>
        <v>0</v>
      </c>
      <c r="AH831" s="1">
        <f t="shared" si="114"/>
        <v>0</v>
      </c>
    </row>
    <row r="832" spans="1:34" x14ac:dyDescent="0.55000000000000004">
      <c r="A832">
        <v>43089572</v>
      </c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1.6429473301477399E-2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X832" s="2">
        <f t="shared" si="108"/>
        <v>1.6429473301477399E-2</v>
      </c>
      <c r="Y832" s="2">
        <f t="shared" si="109"/>
        <v>0</v>
      </c>
      <c r="Z832" s="2">
        <f>IF(Y832&gt;$W$1,HLOOKUP(Y832,B832:$U$1923,ROW($B$1924)-ROW($A832),FALSE),0)</f>
        <v>0</v>
      </c>
      <c r="AA832" s="2">
        <f t="shared" si="110"/>
        <v>0</v>
      </c>
      <c r="AB832" s="2">
        <f>VLOOKUP(A832,segment1_SB_quantity!$A$2:$B$1922,2,FALSE)</f>
        <v>67</v>
      </c>
      <c r="AC832" s="4">
        <f t="shared" si="115"/>
        <v>0.2019</v>
      </c>
      <c r="AD832">
        <f t="shared" si="111"/>
        <v>0</v>
      </c>
      <c r="AE832">
        <f t="shared" si="116"/>
        <v>0.83166700000000005</v>
      </c>
      <c r="AF832" s="2">
        <f t="shared" si="112"/>
        <v>0</v>
      </c>
      <c r="AG832" s="2">
        <f t="shared" si="113"/>
        <v>0</v>
      </c>
      <c r="AH832" s="1">
        <f t="shared" si="114"/>
        <v>0</v>
      </c>
    </row>
    <row r="833" spans="1:34" x14ac:dyDescent="0.55000000000000004">
      <c r="A833">
        <v>43249812</v>
      </c>
      <c r="B833" s="2">
        <v>0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0.122009292688551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X833" s="2">
        <f t="shared" si="108"/>
        <v>0.122009292688551</v>
      </c>
      <c r="Y833" s="2">
        <f t="shared" si="109"/>
        <v>0</v>
      </c>
      <c r="Z833" s="2">
        <f>IF(Y833&gt;$W$1,HLOOKUP(Y833,B833:$U$1923,ROW($B$1924)-ROW($A833),FALSE),0)</f>
        <v>0</v>
      </c>
      <c r="AA833" s="2">
        <f t="shared" si="110"/>
        <v>0</v>
      </c>
      <c r="AB833" s="2">
        <f>VLOOKUP(A833,segment1_SB_quantity!$A$2:$B$1922,2,FALSE)</f>
        <v>40</v>
      </c>
      <c r="AC833" s="4">
        <f t="shared" si="115"/>
        <v>0.2019</v>
      </c>
      <c r="AD833">
        <f t="shared" si="111"/>
        <v>0</v>
      </c>
      <c r="AE833">
        <f t="shared" si="116"/>
        <v>0.83166700000000005</v>
      </c>
      <c r="AF833" s="2">
        <f t="shared" si="112"/>
        <v>0</v>
      </c>
      <c r="AG833" s="2">
        <f t="shared" si="113"/>
        <v>0</v>
      </c>
      <c r="AH833" s="1">
        <f t="shared" si="114"/>
        <v>0</v>
      </c>
    </row>
    <row r="834" spans="1:34" x14ac:dyDescent="0.55000000000000004">
      <c r="A834">
        <v>43299990</v>
      </c>
      <c r="B834" s="2">
        <v>0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0.61816252290282003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X834" s="2">
        <f t="shared" si="108"/>
        <v>0.61816252290282003</v>
      </c>
      <c r="Y834" s="2">
        <f t="shared" si="109"/>
        <v>0.61816252290282003</v>
      </c>
      <c r="Z834" s="2" t="str">
        <f>IF(Y834&gt;$W$1,HLOOKUP(Y834,B834:$U$1923,ROW($B$1924)-ROW($A834),FALSE),0)</f>
        <v>P_OL11</v>
      </c>
      <c r="AA834" s="2">
        <f t="shared" si="110"/>
        <v>0.52499999999999991</v>
      </c>
      <c r="AB834" s="2">
        <f>VLOOKUP(A834,segment1_SB_quantity!$A$2:$B$1922,2,FALSE)</f>
        <v>6</v>
      </c>
      <c r="AC834" s="4">
        <f t="shared" si="115"/>
        <v>0.2019</v>
      </c>
      <c r="AD834">
        <f t="shared" si="111"/>
        <v>1.2114</v>
      </c>
      <c r="AE834">
        <f t="shared" si="116"/>
        <v>0.83166700000000005</v>
      </c>
      <c r="AF834" s="2">
        <f t="shared" si="112"/>
        <v>1.0074814038000002</v>
      </c>
      <c r="AG834" s="2">
        <f t="shared" si="113"/>
        <v>0.52892773699499995</v>
      </c>
      <c r="AH834" s="1">
        <f t="shared" si="114"/>
        <v>1.9047619047619053</v>
      </c>
    </row>
    <row r="835" spans="1:34" x14ac:dyDescent="0.55000000000000004">
      <c r="A835">
        <v>43489996</v>
      </c>
      <c r="B835" s="2">
        <v>0.110346435200343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X835" s="2">
        <f t="shared" ref="X835:X898" si="117">MAX(B835:U835)</f>
        <v>0.110346435200343</v>
      </c>
      <c r="Y835" s="2">
        <f t="shared" ref="Y835:Y898" si="118">IF(X835&gt;$W$1,X835,0)</f>
        <v>0</v>
      </c>
      <c r="Z835" s="2">
        <f>IF(Y835&gt;$W$1,HLOOKUP(Y835,B835:$U$1923,ROW($B$1924)-ROW($A835),FALSE),0)</f>
        <v>0</v>
      </c>
      <c r="AA835" s="2">
        <f t="shared" ref="AA835:AA898" si="119">IF(Z835&gt;0,HLOOKUP(Z835,$B$1923:$U$1924,2,FALSE),0)</f>
        <v>0</v>
      </c>
      <c r="AB835" s="2">
        <f>VLOOKUP(A835,segment1_SB_quantity!$A$2:$B$1922,2,FALSE)</f>
        <v>56</v>
      </c>
      <c r="AC835" s="4">
        <f t="shared" si="115"/>
        <v>0.2019</v>
      </c>
      <c r="AD835">
        <f t="shared" ref="AD835:AD898" si="120">IF(AA835&gt;0,AB835*AC835,0)</f>
        <v>0</v>
      </c>
      <c r="AE835">
        <f t="shared" si="116"/>
        <v>0.83166700000000005</v>
      </c>
      <c r="AF835" s="2">
        <f t="shared" ref="AF835:AF898" si="121">AD835*AE835</f>
        <v>0</v>
      </c>
      <c r="AG835" s="2">
        <f t="shared" ref="AG835:AG898" si="122">AA835*AE835*AD835</f>
        <v>0</v>
      </c>
      <c r="AH835" s="1">
        <f t="shared" ref="AH835:AH898" si="123">IF(AG835&gt;0,AF835/AG835,0)</f>
        <v>0</v>
      </c>
    </row>
    <row r="836" spans="1:34" x14ac:dyDescent="0.55000000000000004">
      <c r="A836">
        <v>43509764</v>
      </c>
      <c r="B836" s="2">
        <v>0</v>
      </c>
      <c r="C836" s="2">
        <v>0</v>
      </c>
      <c r="D836" s="2">
        <v>0</v>
      </c>
      <c r="E836" s="2">
        <v>0</v>
      </c>
      <c r="F836" s="2">
        <v>4.9984558736045397E-2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X836" s="2">
        <f t="shared" si="117"/>
        <v>4.9984558736045397E-2</v>
      </c>
      <c r="Y836" s="2">
        <f t="shared" si="118"/>
        <v>0</v>
      </c>
      <c r="Z836" s="2">
        <f>IF(Y836&gt;$W$1,HLOOKUP(Y836,B836:$U$1923,ROW($B$1924)-ROW($A836),FALSE),0)</f>
        <v>0</v>
      </c>
      <c r="AA836" s="2">
        <f t="shared" si="119"/>
        <v>0</v>
      </c>
      <c r="AB836" s="2">
        <f>VLOOKUP(A836,segment1_SB_quantity!$A$2:$B$1922,2,FALSE)</f>
        <v>151</v>
      </c>
      <c r="AC836" s="4">
        <f t="shared" ref="AC836:AC899" si="124">AC835</f>
        <v>0.2019</v>
      </c>
      <c r="AD836">
        <f t="shared" si="120"/>
        <v>0</v>
      </c>
      <c r="AE836">
        <f t="shared" ref="AE836:AE899" si="125">AE835</f>
        <v>0.83166700000000005</v>
      </c>
      <c r="AF836" s="2">
        <f t="shared" si="121"/>
        <v>0</v>
      </c>
      <c r="AG836" s="2">
        <f t="shared" si="122"/>
        <v>0</v>
      </c>
      <c r="AH836" s="1">
        <f t="shared" si="123"/>
        <v>0</v>
      </c>
    </row>
    <row r="837" spans="1:34" x14ac:dyDescent="0.55000000000000004">
      <c r="A837">
        <v>43579989</v>
      </c>
      <c r="B837" s="2">
        <v>0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0.21429169094997699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X837" s="2">
        <f t="shared" si="117"/>
        <v>0.21429169094997699</v>
      </c>
      <c r="Y837" s="2">
        <f t="shared" si="118"/>
        <v>0</v>
      </c>
      <c r="Z837" s="2">
        <f>IF(Y837&gt;$W$1,HLOOKUP(Y837,B837:$U$1923,ROW($B$1924)-ROW($A837),FALSE),0)</f>
        <v>0</v>
      </c>
      <c r="AA837" s="2">
        <f t="shared" si="119"/>
        <v>0</v>
      </c>
      <c r="AB837" s="2">
        <f>VLOOKUP(A837,segment1_SB_quantity!$A$2:$B$1922,2,FALSE)</f>
        <v>6</v>
      </c>
      <c r="AC837" s="4">
        <f t="shared" si="124"/>
        <v>0.2019</v>
      </c>
      <c r="AD837">
        <f t="shared" si="120"/>
        <v>0</v>
      </c>
      <c r="AE837">
        <f t="shared" si="125"/>
        <v>0.83166700000000005</v>
      </c>
      <c r="AF837" s="2">
        <f t="shared" si="121"/>
        <v>0</v>
      </c>
      <c r="AG837" s="2">
        <f t="shared" si="122"/>
        <v>0</v>
      </c>
      <c r="AH837" s="1">
        <f t="shared" si="123"/>
        <v>0</v>
      </c>
    </row>
    <row r="838" spans="1:34" x14ac:dyDescent="0.55000000000000004">
      <c r="A838">
        <v>43599932</v>
      </c>
      <c r="B838" s="2">
        <v>0.108030523147866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X838" s="2">
        <f t="shared" si="117"/>
        <v>0.108030523147866</v>
      </c>
      <c r="Y838" s="2">
        <f t="shared" si="118"/>
        <v>0</v>
      </c>
      <c r="Z838" s="2">
        <f>IF(Y838&gt;$W$1,HLOOKUP(Y838,B838:$U$1923,ROW($B$1924)-ROW($A838),FALSE),0)</f>
        <v>0</v>
      </c>
      <c r="AA838" s="2">
        <f t="shared" si="119"/>
        <v>0</v>
      </c>
      <c r="AB838" s="2">
        <f>VLOOKUP(A838,segment1_SB_quantity!$A$2:$B$1922,2,FALSE)</f>
        <v>9</v>
      </c>
      <c r="AC838" s="4">
        <f t="shared" si="124"/>
        <v>0.2019</v>
      </c>
      <c r="AD838">
        <f t="shared" si="120"/>
        <v>0</v>
      </c>
      <c r="AE838">
        <f t="shared" si="125"/>
        <v>0.83166700000000005</v>
      </c>
      <c r="AF838" s="2">
        <f t="shared" si="121"/>
        <v>0</v>
      </c>
      <c r="AG838" s="2">
        <f t="shared" si="122"/>
        <v>0</v>
      </c>
      <c r="AH838" s="1">
        <f t="shared" si="123"/>
        <v>0</v>
      </c>
    </row>
    <row r="839" spans="1:34" x14ac:dyDescent="0.55000000000000004">
      <c r="A839">
        <v>43609745</v>
      </c>
      <c r="B839" s="2">
        <v>0</v>
      </c>
      <c r="C839" s="2">
        <v>0</v>
      </c>
      <c r="D839" s="2">
        <v>0.152755236588136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X839" s="2">
        <f t="shared" si="117"/>
        <v>0.152755236588136</v>
      </c>
      <c r="Y839" s="2">
        <f t="shared" si="118"/>
        <v>0</v>
      </c>
      <c r="Z839" s="2">
        <f>IF(Y839&gt;$W$1,HLOOKUP(Y839,B839:$U$1923,ROW($B$1924)-ROW($A839),FALSE),0)</f>
        <v>0</v>
      </c>
      <c r="AA839" s="2">
        <f t="shared" si="119"/>
        <v>0</v>
      </c>
      <c r="AB839" s="2">
        <f>VLOOKUP(A839,segment1_SB_quantity!$A$2:$B$1922,2,FALSE)</f>
        <v>4</v>
      </c>
      <c r="AC839" s="4">
        <f t="shared" si="124"/>
        <v>0.2019</v>
      </c>
      <c r="AD839">
        <f t="shared" si="120"/>
        <v>0</v>
      </c>
      <c r="AE839">
        <f t="shared" si="125"/>
        <v>0.83166700000000005</v>
      </c>
      <c r="AF839" s="2">
        <f t="shared" si="121"/>
        <v>0</v>
      </c>
      <c r="AG839" s="2">
        <f t="shared" si="122"/>
        <v>0</v>
      </c>
      <c r="AH839" s="1">
        <f t="shared" si="123"/>
        <v>0</v>
      </c>
    </row>
    <row r="840" spans="1:34" x14ac:dyDescent="0.55000000000000004">
      <c r="A840">
        <v>43629876</v>
      </c>
      <c r="B840" s="2">
        <v>0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X840" s="2">
        <f t="shared" si="117"/>
        <v>0</v>
      </c>
      <c r="Y840" s="2">
        <f t="shared" si="118"/>
        <v>0</v>
      </c>
      <c r="Z840" s="2">
        <f>IF(Y840&gt;$W$1,HLOOKUP(Y840,B840:$U$1923,ROW($B$1924)-ROW($A840),FALSE),0)</f>
        <v>0</v>
      </c>
      <c r="AA840" s="2">
        <f t="shared" si="119"/>
        <v>0</v>
      </c>
      <c r="AB840" s="2">
        <f>VLOOKUP(A840,segment1_SB_quantity!$A$2:$B$1922,2,FALSE)</f>
        <v>55</v>
      </c>
      <c r="AC840" s="4">
        <f t="shared" si="124"/>
        <v>0.2019</v>
      </c>
      <c r="AD840">
        <f t="shared" si="120"/>
        <v>0</v>
      </c>
      <c r="AE840">
        <f t="shared" si="125"/>
        <v>0.83166700000000005</v>
      </c>
      <c r="AF840" s="2">
        <f t="shared" si="121"/>
        <v>0</v>
      </c>
      <c r="AG840" s="2">
        <f t="shared" si="122"/>
        <v>0</v>
      </c>
      <c r="AH840" s="1">
        <f t="shared" si="123"/>
        <v>0</v>
      </c>
    </row>
    <row r="841" spans="1:34" x14ac:dyDescent="0.55000000000000004">
      <c r="A841">
        <v>43739813</v>
      </c>
      <c r="B841" s="2">
        <v>0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1.98618753805885E-3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X841" s="2">
        <f t="shared" si="117"/>
        <v>1.98618753805885E-3</v>
      </c>
      <c r="Y841" s="2">
        <f t="shared" si="118"/>
        <v>0</v>
      </c>
      <c r="Z841" s="2">
        <f>IF(Y841&gt;$W$1,HLOOKUP(Y841,B841:$U$1923,ROW($B$1924)-ROW($A841),FALSE),0)</f>
        <v>0</v>
      </c>
      <c r="AA841" s="2">
        <f t="shared" si="119"/>
        <v>0</v>
      </c>
      <c r="AB841" s="2">
        <f>VLOOKUP(A841,segment1_SB_quantity!$A$2:$B$1922,2,FALSE)</f>
        <v>37</v>
      </c>
      <c r="AC841" s="4">
        <f t="shared" si="124"/>
        <v>0.2019</v>
      </c>
      <c r="AD841">
        <f t="shared" si="120"/>
        <v>0</v>
      </c>
      <c r="AE841">
        <f t="shared" si="125"/>
        <v>0.83166700000000005</v>
      </c>
      <c r="AF841" s="2">
        <f t="shared" si="121"/>
        <v>0</v>
      </c>
      <c r="AG841" s="2">
        <f t="shared" si="122"/>
        <v>0</v>
      </c>
      <c r="AH841" s="1">
        <f t="shared" si="123"/>
        <v>0</v>
      </c>
    </row>
    <row r="842" spans="1:34" x14ac:dyDescent="0.55000000000000004">
      <c r="A842">
        <v>43779760</v>
      </c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0.59731422759632102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X842" s="2">
        <f t="shared" si="117"/>
        <v>0.59731422759632102</v>
      </c>
      <c r="Y842" s="2">
        <f t="shared" si="118"/>
        <v>0.59731422759632102</v>
      </c>
      <c r="Z842" s="2" t="str">
        <f>IF(Y842&gt;$W$1,HLOOKUP(Y842,B842:$U$1923,ROW($B$1924)-ROW($A842),FALSE),0)</f>
        <v>P_OL11</v>
      </c>
      <c r="AA842" s="2">
        <f t="shared" si="119"/>
        <v>0.52499999999999991</v>
      </c>
      <c r="AB842" s="2">
        <f>VLOOKUP(A842,segment1_SB_quantity!$A$2:$B$1922,2,FALSE)</f>
        <v>1</v>
      </c>
      <c r="AC842" s="4">
        <f t="shared" si="124"/>
        <v>0.2019</v>
      </c>
      <c r="AD842">
        <f t="shared" si="120"/>
        <v>0.2019</v>
      </c>
      <c r="AE842">
        <f t="shared" si="125"/>
        <v>0.83166700000000005</v>
      </c>
      <c r="AF842" s="2">
        <f t="shared" si="121"/>
        <v>0.16791356730000001</v>
      </c>
      <c r="AG842" s="2">
        <f t="shared" si="122"/>
        <v>8.8154622832499988E-2</v>
      </c>
      <c r="AH842" s="1">
        <f t="shared" si="123"/>
        <v>1.9047619047619051</v>
      </c>
    </row>
    <row r="843" spans="1:34" x14ac:dyDescent="0.55000000000000004">
      <c r="A843">
        <v>43919990</v>
      </c>
      <c r="B843" s="2">
        <v>0</v>
      </c>
      <c r="C843" s="2">
        <v>2.8126665397073099E-14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X843" s="2">
        <f t="shared" si="117"/>
        <v>2.8126665397073099E-14</v>
      </c>
      <c r="Y843" s="2">
        <f t="shared" si="118"/>
        <v>0</v>
      </c>
      <c r="Z843" s="2">
        <f>IF(Y843&gt;$W$1,HLOOKUP(Y843,B843:$U$1923,ROW($B$1924)-ROW($A843),FALSE),0)</f>
        <v>0</v>
      </c>
      <c r="AA843" s="2">
        <f t="shared" si="119"/>
        <v>0</v>
      </c>
      <c r="AB843" s="2">
        <f>VLOOKUP(A843,segment1_SB_quantity!$A$2:$B$1922,2,FALSE)</f>
        <v>62</v>
      </c>
      <c r="AC843" s="4">
        <f t="shared" si="124"/>
        <v>0.2019</v>
      </c>
      <c r="AD843">
        <f t="shared" si="120"/>
        <v>0</v>
      </c>
      <c r="AE843">
        <f t="shared" si="125"/>
        <v>0.83166700000000005</v>
      </c>
      <c r="AF843" s="2">
        <f t="shared" si="121"/>
        <v>0</v>
      </c>
      <c r="AG843" s="2">
        <f t="shared" si="122"/>
        <v>0</v>
      </c>
      <c r="AH843" s="1">
        <f t="shared" si="123"/>
        <v>0</v>
      </c>
    </row>
    <row r="844" spans="1:34" x14ac:dyDescent="0.55000000000000004">
      <c r="A844">
        <v>44109785</v>
      </c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2">
        <v>2.2379382963705501E-3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X844" s="2">
        <f t="shared" si="117"/>
        <v>2.2379382963705501E-3</v>
      </c>
      <c r="Y844" s="2">
        <f t="shared" si="118"/>
        <v>0</v>
      </c>
      <c r="Z844" s="2">
        <f>IF(Y844&gt;$W$1,HLOOKUP(Y844,B844:$U$1923,ROW($B$1924)-ROW($A844),FALSE),0)</f>
        <v>0</v>
      </c>
      <c r="AA844" s="2">
        <f t="shared" si="119"/>
        <v>0</v>
      </c>
      <c r="AB844" s="2">
        <f>VLOOKUP(A844,segment1_SB_quantity!$A$2:$B$1922,2,FALSE)</f>
        <v>43</v>
      </c>
      <c r="AC844" s="4">
        <f t="shared" si="124"/>
        <v>0.2019</v>
      </c>
      <c r="AD844">
        <f t="shared" si="120"/>
        <v>0</v>
      </c>
      <c r="AE844">
        <f t="shared" si="125"/>
        <v>0.83166700000000005</v>
      </c>
      <c r="AF844" s="2">
        <f t="shared" si="121"/>
        <v>0</v>
      </c>
      <c r="AG844" s="2">
        <f t="shared" si="122"/>
        <v>0</v>
      </c>
      <c r="AH844" s="1">
        <f t="shared" si="123"/>
        <v>0</v>
      </c>
    </row>
    <row r="845" spans="1:34" x14ac:dyDescent="0.55000000000000004">
      <c r="A845">
        <v>44159991</v>
      </c>
      <c r="B845" s="2">
        <v>0</v>
      </c>
      <c r="C845" s="2">
        <v>0</v>
      </c>
      <c r="D845" s="2">
        <v>0</v>
      </c>
      <c r="E845" s="2">
        <v>0</v>
      </c>
      <c r="F845" s="2">
        <v>2.7513202494337499E-2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X845" s="2">
        <f t="shared" si="117"/>
        <v>2.7513202494337499E-2</v>
      </c>
      <c r="Y845" s="2">
        <f t="shared" si="118"/>
        <v>0</v>
      </c>
      <c r="Z845" s="2">
        <f>IF(Y845&gt;$W$1,HLOOKUP(Y845,B845:$U$1923,ROW($B$1924)-ROW($A845),FALSE),0)</f>
        <v>0</v>
      </c>
      <c r="AA845" s="2">
        <f t="shared" si="119"/>
        <v>0</v>
      </c>
      <c r="AB845" s="2">
        <f>VLOOKUP(A845,segment1_SB_quantity!$A$2:$B$1922,2,FALSE)</f>
        <v>50</v>
      </c>
      <c r="AC845" s="4">
        <f t="shared" si="124"/>
        <v>0.2019</v>
      </c>
      <c r="AD845">
        <f t="shared" si="120"/>
        <v>0</v>
      </c>
      <c r="AE845">
        <f t="shared" si="125"/>
        <v>0.83166700000000005</v>
      </c>
      <c r="AF845" s="2">
        <f t="shared" si="121"/>
        <v>0</v>
      </c>
      <c r="AG845" s="2">
        <f t="shared" si="122"/>
        <v>0</v>
      </c>
      <c r="AH845" s="1">
        <f t="shared" si="123"/>
        <v>0</v>
      </c>
    </row>
    <row r="846" spans="1:34" x14ac:dyDescent="0.55000000000000004">
      <c r="A846">
        <v>44229986</v>
      </c>
      <c r="B846" s="2">
        <v>0.10854311521757901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X846" s="2">
        <f t="shared" si="117"/>
        <v>0.10854311521757901</v>
      </c>
      <c r="Y846" s="2">
        <f t="shared" si="118"/>
        <v>0</v>
      </c>
      <c r="Z846" s="2">
        <f>IF(Y846&gt;$W$1,HLOOKUP(Y846,B846:$U$1923,ROW($B$1924)-ROW($A846),FALSE),0)</f>
        <v>0</v>
      </c>
      <c r="AA846" s="2">
        <f t="shared" si="119"/>
        <v>0</v>
      </c>
      <c r="AB846" s="2">
        <f>VLOOKUP(A846,segment1_SB_quantity!$A$2:$B$1922,2,FALSE)</f>
        <v>15</v>
      </c>
      <c r="AC846" s="4">
        <f t="shared" si="124"/>
        <v>0.2019</v>
      </c>
      <c r="AD846">
        <f t="shared" si="120"/>
        <v>0</v>
      </c>
      <c r="AE846">
        <f t="shared" si="125"/>
        <v>0.83166700000000005</v>
      </c>
      <c r="AF846" s="2">
        <f t="shared" si="121"/>
        <v>0</v>
      </c>
      <c r="AG846" s="2">
        <f t="shared" si="122"/>
        <v>0</v>
      </c>
      <c r="AH846" s="1">
        <f t="shared" si="123"/>
        <v>0</v>
      </c>
    </row>
    <row r="847" spans="1:34" x14ac:dyDescent="0.55000000000000004">
      <c r="A847">
        <v>44339934</v>
      </c>
      <c r="B847" s="2">
        <v>0.10712728375969301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X847" s="2">
        <f t="shared" si="117"/>
        <v>0.10712728375969301</v>
      </c>
      <c r="Y847" s="2">
        <f t="shared" si="118"/>
        <v>0</v>
      </c>
      <c r="Z847" s="2">
        <f>IF(Y847&gt;$W$1,HLOOKUP(Y847,B847:$U$1923,ROW($B$1924)-ROW($A847),FALSE),0)</f>
        <v>0</v>
      </c>
      <c r="AA847" s="2">
        <f t="shared" si="119"/>
        <v>0</v>
      </c>
      <c r="AB847" s="2">
        <f>VLOOKUP(A847,segment1_SB_quantity!$A$2:$B$1922,2,FALSE)</f>
        <v>6</v>
      </c>
      <c r="AC847" s="4">
        <f t="shared" si="124"/>
        <v>0.2019</v>
      </c>
      <c r="AD847">
        <f t="shared" si="120"/>
        <v>0</v>
      </c>
      <c r="AE847">
        <f t="shared" si="125"/>
        <v>0.83166700000000005</v>
      </c>
      <c r="AF847" s="2">
        <f t="shared" si="121"/>
        <v>0</v>
      </c>
      <c r="AG847" s="2">
        <f t="shared" si="122"/>
        <v>0</v>
      </c>
      <c r="AH847" s="1">
        <f t="shared" si="123"/>
        <v>0</v>
      </c>
    </row>
    <row r="848" spans="1:34" x14ac:dyDescent="0.55000000000000004">
      <c r="A848">
        <v>44399695</v>
      </c>
      <c r="B848" s="2">
        <v>7.6043496021388907E-2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X848" s="2">
        <f t="shared" si="117"/>
        <v>7.6043496021388907E-2</v>
      </c>
      <c r="Y848" s="2">
        <f t="shared" si="118"/>
        <v>0</v>
      </c>
      <c r="Z848" s="2">
        <f>IF(Y848&gt;$W$1,HLOOKUP(Y848,B848:$U$1923,ROW($B$1924)-ROW($A848),FALSE),0)</f>
        <v>0</v>
      </c>
      <c r="AA848" s="2">
        <f t="shared" si="119"/>
        <v>0</v>
      </c>
      <c r="AB848" s="2">
        <f>VLOOKUP(A848,segment1_SB_quantity!$A$2:$B$1922,2,FALSE)</f>
        <v>2</v>
      </c>
      <c r="AC848" s="4">
        <f t="shared" si="124"/>
        <v>0.2019</v>
      </c>
      <c r="AD848">
        <f t="shared" si="120"/>
        <v>0</v>
      </c>
      <c r="AE848">
        <f t="shared" si="125"/>
        <v>0.83166700000000005</v>
      </c>
      <c r="AF848" s="2">
        <f t="shared" si="121"/>
        <v>0</v>
      </c>
      <c r="AG848" s="2">
        <f t="shared" si="122"/>
        <v>0</v>
      </c>
      <c r="AH848" s="1">
        <f t="shared" si="123"/>
        <v>0</v>
      </c>
    </row>
    <row r="849" spans="1:34" x14ac:dyDescent="0.55000000000000004">
      <c r="A849">
        <v>44419979</v>
      </c>
      <c r="B849" s="2">
        <v>7.6444781301798895E-2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X849" s="2">
        <f t="shared" si="117"/>
        <v>7.6444781301798895E-2</v>
      </c>
      <c r="Y849" s="2">
        <f t="shared" si="118"/>
        <v>0</v>
      </c>
      <c r="Z849" s="2">
        <f>IF(Y849&gt;$W$1,HLOOKUP(Y849,B849:$U$1923,ROW($B$1924)-ROW($A849),FALSE),0)</f>
        <v>0</v>
      </c>
      <c r="AA849" s="2">
        <f t="shared" si="119"/>
        <v>0</v>
      </c>
      <c r="AB849" s="2">
        <f>VLOOKUP(A849,segment1_SB_quantity!$A$2:$B$1922,2,FALSE)</f>
        <v>7</v>
      </c>
      <c r="AC849" s="4">
        <f t="shared" si="124"/>
        <v>0.2019</v>
      </c>
      <c r="AD849">
        <f t="shared" si="120"/>
        <v>0</v>
      </c>
      <c r="AE849">
        <f t="shared" si="125"/>
        <v>0.83166700000000005</v>
      </c>
      <c r="AF849" s="2">
        <f t="shared" si="121"/>
        <v>0</v>
      </c>
      <c r="AG849" s="2">
        <f t="shared" si="122"/>
        <v>0</v>
      </c>
      <c r="AH849" s="1">
        <f t="shared" si="123"/>
        <v>0</v>
      </c>
    </row>
    <row r="850" spans="1:34" x14ac:dyDescent="0.55000000000000004">
      <c r="A850">
        <v>44489989</v>
      </c>
      <c r="B850" s="2">
        <v>0.101990678464065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X850" s="2">
        <f t="shared" si="117"/>
        <v>0.101990678464065</v>
      </c>
      <c r="Y850" s="2">
        <f t="shared" si="118"/>
        <v>0</v>
      </c>
      <c r="Z850" s="2">
        <f>IF(Y850&gt;$W$1,HLOOKUP(Y850,B850:$U$1923,ROW($B$1924)-ROW($A850),FALSE),0)</f>
        <v>0</v>
      </c>
      <c r="AA850" s="2">
        <f t="shared" si="119"/>
        <v>0</v>
      </c>
      <c r="AB850" s="2">
        <f>VLOOKUP(A850,segment1_SB_quantity!$A$2:$B$1922,2,FALSE)</f>
        <v>6</v>
      </c>
      <c r="AC850" s="4">
        <f t="shared" si="124"/>
        <v>0.2019</v>
      </c>
      <c r="AD850">
        <f t="shared" si="120"/>
        <v>0</v>
      </c>
      <c r="AE850">
        <f t="shared" si="125"/>
        <v>0.83166700000000005</v>
      </c>
      <c r="AF850" s="2">
        <f t="shared" si="121"/>
        <v>0</v>
      </c>
      <c r="AG850" s="2">
        <f t="shared" si="122"/>
        <v>0</v>
      </c>
      <c r="AH850" s="1">
        <f t="shared" si="123"/>
        <v>0</v>
      </c>
    </row>
    <row r="851" spans="1:34" x14ac:dyDescent="0.55000000000000004">
      <c r="A851">
        <v>44499963</v>
      </c>
      <c r="B851" s="2">
        <v>9.5718894871189703E-2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X851" s="2">
        <f t="shared" si="117"/>
        <v>9.5718894871189703E-2</v>
      </c>
      <c r="Y851" s="2">
        <f t="shared" si="118"/>
        <v>0</v>
      </c>
      <c r="Z851" s="2">
        <f>IF(Y851&gt;$W$1,HLOOKUP(Y851,B851:$U$1923,ROW($B$1924)-ROW($A851),FALSE),0)</f>
        <v>0</v>
      </c>
      <c r="AA851" s="2">
        <f t="shared" si="119"/>
        <v>0</v>
      </c>
      <c r="AB851" s="2">
        <f>VLOOKUP(A851,segment1_SB_quantity!$A$2:$B$1922,2,FALSE)</f>
        <v>4</v>
      </c>
      <c r="AC851" s="4">
        <f t="shared" si="124"/>
        <v>0.2019</v>
      </c>
      <c r="AD851">
        <f t="shared" si="120"/>
        <v>0</v>
      </c>
      <c r="AE851">
        <f t="shared" si="125"/>
        <v>0.83166700000000005</v>
      </c>
      <c r="AF851" s="2">
        <f t="shared" si="121"/>
        <v>0</v>
      </c>
      <c r="AG851" s="2">
        <f t="shared" si="122"/>
        <v>0</v>
      </c>
      <c r="AH851" s="1">
        <f t="shared" si="123"/>
        <v>0</v>
      </c>
    </row>
    <row r="852" spans="1:34" x14ac:dyDescent="0.55000000000000004">
      <c r="A852">
        <v>44549955</v>
      </c>
      <c r="B852" s="2">
        <v>7.2365216753027796E-7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X852" s="2">
        <f t="shared" si="117"/>
        <v>7.2365216753027796E-7</v>
      </c>
      <c r="Y852" s="2">
        <f t="shared" si="118"/>
        <v>0</v>
      </c>
      <c r="Z852" s="2">
        <f>IF(Y852&gt;$W$1,HLOOKUP(Y852,B852:$U$1923,ROW($B$1924)-ROW($A852),FALSE),0)</f>
        <v>0</v>
      </c>
      <c r="AA852" s="2">
        <f t="shared" si="119"/>
        <v>0</v>
      </c>
      <c r="AB852" s="2">
        <f>VLOOKUP(A852,segment1_SB_quantity!$A$2:$B$1922,2,FALSE)</f>
        <v>1</v>
      </c>
      <c r="AC852" s="4">
        <f t="shared" si="124"/>
        <v>0.2019</v>
      </c>
      <c r="AD852">
        <f t="shared" si="120"/>
        <v>0</v>
      </c>
      <c r="AE852">
        <f t="shared" si="125"/>
        <v>0.83166700000000005</v>
      </c>
      <c r="AF852" s="2">
        <f t="shared" si="121"/>
        <v>0</v>
      </c>
      <c r="AG852" s="2">
        <f t="shared" si="122"/>
        <v>0</v>
      </c>
      <c r="AH852" s="1">
        <f t="shared" si="123"/>
        <v>0</v>
      </c>
    </row>
    <row r="853" spans="1:34" x14ac:dyDescent="0.55000000000000004">
      <c r="A853">
        <v>44599687</v>
      </c>
      <c r="B853" s="2">
        <v>1.8525554435418E-10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X853" s="2">
        <f t="shared" si="117"/>
        <v>1.8525554435418E-10</v>
      </c>
      <c r="Y853" s="2">
        <f t="shared" si="118"/>
        <v>0</v>
      </c>
      <c r="Z853" s="2">
        <f>IF(Y853&gt;$W$1,HLOOKUP(Y853,B853:$U$1923,ROW($B$1924)-ROW($A853),FALSE),0)</f>
        <v>0</v>
      </c>
      <c r="AA853" s="2">
        <f t="shared" si="119"/>
        <v>0</v>
      </c>
      <c r="AB853" s="2">
        <f>VLOOKUP(A853,segment1_SB_quantity!$A$2:$B$1922,2,FALSE)</f>
        <v>1</v>
      </c>
      <c r="AC853" s="4">
        <f t="shared" si="124"/>
        <v>0.2019</v>
      </c>
      <c r="AD853">
        <f t="shared" si="120"/>
        <v>0</v>
      </c>
      <c r="AE853">
        <f t="shared" si="125"/>
        <v>0.83166700000000005</v>
      </c>
      <c r="AF853" s="2">
        <f t="shared" si="121"/>
        <v>0</v>
      </c>
      <c r="AG853" s="2">
        <f t="shared" si="122"/>
        <v>0</v>
      </c>
      <c r="AH853" s="1">
        <f t="shared" si="123"/>
        <v>0</v>
      </c>
    </row>
    <row r="854" spans="1:34" x14ac:dyDescent="0.55000000000000004">
      <c r="A854">
        <v>44629969</v>
      </c>
      <c r="B854" s="2">
        <v>5.7857115061708202E-2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X854" s="2">
        <f t="shared" si="117"/>
        <v>5.7857115061708202E-2</v>
      </c>
      <c r="Y854" s="2">
        <f t="shared" si="118"/>
        <v>0</v>
      </c>
      <c r="Z854" s="2">
        <f>IF(Y854&gt;$W$1,HLOOKUP(Y854,B854:$U$1923,ROW($B$1924)-ROW($A854),FALSE),0)</f>
        <v>0</v>
      </c>
      <c r="AA854" s="2">
        <f t="shared" si="119"/>
        <v>0</v>
      </c>
      <c r="AB854" s="2">
        <f>VLOOKUP(A854,segment1_SB_quantity!$A$2:$B$1922,2,FALSE)</f>
        <v>1</v>
      </c>
      <c r="AC854" s="4">
        <f t="shared" si="124"/>
        <v>0.2019</v>
      </c>
      <c r="AD854">
        <f t="shared" si="120"/>
        <v>0</v>
      </c>
      <c r="AE854">
        <f t="shared" si="125"/>
        <v>0.83166700000000005</v>
      </c>
      <c r="AF854" s="2">
        <f t="shared" si="121"/>
        <v>0</v>
      </c>
      <c r="AG854" s="2">
        <f t="shared" si="122"/>
        <v>0</v>
      </c>
      <c r="AH854" s="1">
        <f t="shared" si="123"/>
        <v>0</v>
      </c>
    </row>
    <row r="855" spans="1:34" x14ac:dyDescent="0.55000000000000004">
      <c r="A855">
        <v>44699716</v>
      </c>
      <c r="B855" s="2">
        <v>0</v>
      </c>
      <c r="C855" s="2">
        <v>0</v>
      </c>
      <c r="D855" s="2">
        <v>0</v>
      </c>
      <c r="E855" s="2">
        <v>0</v>
      </c>
      <c r="F855" s="2">
        <v>2.43000771562734E-2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X855" s="2">
        <f t="shared" si="117"/>
        <v>2.43000771562734E-2</v>
      </c>
      <c r="Y855" s="2">
        <f t="shared" si="118"/>
        <v>0</v>
      </c>
      <c r="Z855" s="2">
        <f>IF(Y855&gt;$W$1,HLOOKUP(Y855,B855:$U$1923,ROW($B$1924)-ROW($A855),FALSE),0)</f>
        <v>0</v>
      </c>
      <c r="AA855" s="2">
        <f t="shared" si="119"/>
        <v>0</v>
      </c>
      <c r="AB855" s="2">
        <f>VLOOKUP(A855,segment1_SB_quantity!$A$2:$B$1922,2,FALSE)</f>
        <v>265</v>
      </c>
      <c r="AC855" s="4">
        <f t="shared" si="124"/>
        <v>0.2019</v>
      </c>
      <c r="AD855">
        <f t="shared" si="120"/>
        <v>0</v>
      </c>
      <c r="AE855">
        <f t="shared" si="125"/>
        <v>0.83166700000000005</v>
      </c>
      <c r="AF855" s="2">
        <f t="shared" si="121"/>
        <v>0</v>
      </c>
      <c r="AG855" s="2">
        <f t="shared" si="122"/>
        <v>0</v>
      </c>
      <c r="AH855" s="1">
        <f t="shared" si="123"/>
        <v>0</v>
      </c>
    </row>
    <row r="856" spans="1:34" x14ac:dyDescent="0.55000000000000004">
      <c r="A856">
        <v>44729971</v>
      </c>
      <c r="B856" s="2">
        <v>0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0.155879199165736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X856" s="2">
        <f t="shared" si="117"/>
        <v>0.155879199165736</v>
      </c>
      <c r="Y856" s="2">
        <f t="shared" si="118"/>
        <v>0</v>
      </c>
      <c r="Z856" s="2">
        <f>IF(Y856&gt;$W$1,HLOOKUP(Y856,B856:$U$1923,ROW($B$1924)-ROW($A856),FALSE),0)</f>
        <v>0</v>
      </c>
      <c r="AA856" s="2">
        <f t="shared" si="119"/>
        <v>0</v>
      </c>
      <c r="AB856" s="2">
        <f>VLOOKUP(A856,segment1_SB_quantity!$A$2:$B$1922,2,FALSE)</f>
        <v>2</v>
      </c>
      <c r="AC856" s="4">
        <f t="shared" si="124"/>
        <v>0.2019</v>
      </c>
      <c r="AD856">
        <f t="shared" si="120"/>
        <v>0</v>
      </c>
      <c r="AE856">
        <f t="shared" si="125"/>
        <v>0.83166700000000005</v>
      </c>
      <c r="AF856" s="2">
        <f t="shared" si="121"/>
        <v>0</v>
      </c>
      <c r="AG856" s="2">
        <f t="shared" si="122"/>
        <v>0</v>
      </c>
      <c r="AH856" s="1">
        <f t="shared" si="123"/>
        <v>0</v>
      </c>
    </row>
    <row r="857" spans="1:34" x14ac:dyDescent="0.55000000000000004">
      <c r="A857">
        <v>44809845</v>
      </c>
      <c r="B857" s="2">
        <v>0</v>
      </c>
      <c r="C857" s="2">
        <v>0</v>
      </c>
      <c r="D857" s="2">
        <v>0</v>
      </c>
      <c r="E857" s="2">
        <v>0</v>
      </c>
      <c r="F857" s="2">
        <v>6.3744107297111996E-2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X857" s="2">
        <f t="shared" si="117"/>
        <v>6.3744107297111996E-2</v>
      </c>
      <c r="Y857" s="2">
        <f t="shared" si="118"/>
        <v>0</v>
      </c>
      <c r="Z857" s="2">
        <f>IF(Y857&gt;$W$1,HLOOKUP(Y857,B857:$U$1923,ROW($B$1924)-ROW($A857),FALSE),0)</f>
        <v>0</v>
      </c>
      <c r="AA857" s="2">
        <f t="shared" si="119"/>
        <v>0</v>
      </c>
      <c r="AB857" s="2">
        <f>VLOOKUP(A857,segment1_SB_quantity!$A$2:$B$1922,2,FALSE)</f>
        <v>31</v>
      </c>
      <c r="AC857" s="4">
        <f t="shared" si="124"/>
        <v>0.2019</v>
      </c>
      <c r="AD857">
        <f t="shared" si="120"/>
        <v>0</v>
      </c>
      <c r="AE857">
        <f t="shared" si="125"/>
        <v>0.83166700000000005</v>
      </c>
      <c r="AF857" s="2">
        <f t="shared" si="121"/>
        <v>0</v>
      </c>
      <c r="AG857" s="2">
        <f t="shared" si="122"/>
        <v>0</v>
      </c>
      <c r="AH857" s="1">
        <f t="shared" si="123"/>
        <v>0</v>
      </c>
    </row>
    <row r="858" spans="1:34" x14ac:dyDescent="0.55000000000000004">
      <c r="A858">
        <v>44839717</v>
      </c>
      <c r="B858" s="2">
        <v>0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4.5735316954613303E-2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X858" s="2">
        <f t="shared" si="117"/>
        <v>4.5735316954613303E-2</v>
      </c>
      <c r="Y858" s="2">
        <f t="shared" si="118"/>
        <v>0</v>
      </c>
      <c r="Z858" s="2">
        <f>IF(Y858&gt;$W$1,HLOOKUP(Y858,B858:$U$1923,ROW($B$1924)-ROW($A858),FALSE),0)</f>
        <v>0</v>
      </c>
      <c r="AA858" s="2">
        <f t="shared" si="119"/>
        <v>0</v>
      </c>
      <c r="AB858" s="2">
        <f>VLOOKUP(A858,segment1_SB_quantity!$A$2:$B$1922,2,FALSE)</f>
        <v>47</v>
      </c>
      <c r="AC858" s="4">
        <f t="shared" si="124"/>
        <v>0.2019</v>
      </c>
      <c r="AD858">
        <f t="shared" si="120"/>
        <v>0</v>
      </c>
      <c r="AE858">
        <f t="shared" si="125"/>
        <v>0.83166700000000005</v>
      </c>
      <c r="AF858" s="2">
        <f t="shared" si="121"/>
        <v>0</v>
      </c>
      <c r="AG858" s="2">
        <f t="shared" si="122"/>
        <v>0</v>
      </c>
      <c r="AH858" s="1">
        <f t="shared" si="123"/>
        <v>0</v>
      </c>
    </row>
    <row r="859" spans="1:34" x14ac:dyDescent="0.55000000000000004">
      <c r="A859">
        <v>44879963</v>
      </c>
      <c r="B859" s="2">
        <v>6.07832489721295E-2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X859" s="2">
        <f t="shared" si="117"/>
        <v>6.07832489721295E-2</v>
      </c>
      <c r="Y859" s="2">
        <f t="shared" si="118"/>
        <v>0</v>
      </c>
      <c r="Z859" s="2">
        <f>IF(Y859&gt;$W$1,HLOOKUP(Y859,B859:$U$1923,ROW($B$1924)-ROW($A859),FALSE),0)</f>
        <v>0</v>
      </c>
      <c r="AA859" s="2">
        <f t="shared" si="119"/>
        <v>0</v>
      </c>
      <c r="AB859" s="2">
        <f>VLOOKUP(A859,segment1_SB_quantity!$A$2:$B$1922,2,FALSE)</f>
        <v>5</v>
      </c>
      <c r="AC859" s="4">
        <f t="shared" si="124"/>
        <v>0.2019</v>
      </c>
      <c r="AD859">
        <f t="shared" si="120"/>
        <v>0</v>
      </c>
      <c r="AE859">
        <f t="shared" si="125"/>
        <v>0.83166700000000005</v>
      </c>
      <c r="AF859" s="2">
        <f t="shared" si="121"/>
        <v>0</v>
      </c>
      <c r="AG859" s="2">
        <f t="shared" si="122"/>
        <v>0</v>
      </c>
      <c r="AH859" s="1">
        <f t="shared" si="123"/>
        <v>0</v>
      </c>
    </row>
    <row r="860" spans="1:34" x14ac:dyDescent="0.55000000000000004">
      <c r="A860">
        <v>44889679</v>
      </c>
      <c r="B860" s="2">
        <v>0</v>
      </c>
      <c r="C860" s="2">
        <v>0</v>
      </c>
      <c r="D860" s="2">
        <v>0</v>
      </c>
      <c r="E860" s="2">
        <v>0</v>
      </c>
      <c r="F860" s="2">
        <v>0</v>
      </c>
      <c r="G860" s="2">
        <v>1.15586534042918E-2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X860" s="2">
        <f t="shared" si="117"/>
        <v>1.15586534042918E-2</v>
      </c>
      <c r="Y860" s="2">
        <f t="shared" si="118"/>
        <v>0</v>
      </c>
      <c r="Z860" s="2">
        <f>IF(Y860&gt;$W$1,HLOOKUP(Y860,B860:$U$1923,ROW($B$1924)-ROW($A860),FALSE),0)</f>
        <v>0</v>
      </c>
      <c r="AA860" s="2">
        <f t="shared" si="119"/>
        <v>0</v>
      </c>
      <c r="AB860" s="2">
        <f>VLOOKUP(A860,segment1_SB_quantity!$A$2:$B$1922,2,FALSE)</f>
        <v>26</v>
      </c>
      <c r="AC860" s="4">
        <f t="shared" si="124"/>
        <v>0.2019</v>
      </c>
      <c r="AD860">
        <f t="shared" si="120"/>
        <v>0</v>
      </c>
      <c r="AE860">
        <f t="shared" si="125"/>
        <v>0.83166700000000005</v>
      </c>
      <c r="AF860" s="2">
        <f t="shared" si="121"/>
        <v>0</v>
      </c>
      <c r="AG860" s="2">
        <f t="shared" si="122"/>
        <v>0</v>
      </c>
      <c r="AH860" s="1">
        <f t="shared" si="123"/>
        <v>0</v>
      </c>
    </row>
    <row r="861" spans="1:34" x14ac:dyDescent="0.55000000000000004">
      <c r="A861">
        <v>44949980</v>
      </c>
      <c r="B861" s="2">
        <v>1.6216529783258301E-5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X861" s="2">
        <f t="shared" si="117"/>
        <v>1.6216529783258301E-5</v>
      </c>
      <c r="Y861" s="2">
        <f t="shared" si="118"/>
        <v>0</v>
      </c>
      <c r="Z861" s="2">
        <f>IF(Y861&gt;$W$1,HLOOKUP(Y861,B861:$U$1923,ROW($B$1924)-ROW($A861),FALSE),0)</f>
        <v>0</v>
      </c>
      <c r="AA861" s="2">
        <f t="shared" si="119"/>
        <v>0</v>
      </c>
      <c r="AB861" s="2">
        <f>VLOOKUP(A861,segment1_SB_quantity!$A$2:$B$1922,2,FALSE)</f>
        <v>1</v>
      </c>
      <c r="AC861" s="4">
        <f t="shared" si="124"/>
        <v>0.2019</v>
      </c>
      <c r="AD861">
        <f t="shared" si="120"/>
        <v>0</v>
      </c>
      <c r="AE861">
        <f t="shared" si="125"/>
        <v>0.83166700000000005</v>
      </c>
      <c r="AF861" s="2">
        <f t="shared" si="121"/>
        <v>0</v>
      </c>
      <c r="AG861" s="2">
        <f t="shared" si="122"/>
        <v>0</v>
      </c>
      <c r="AH861" s="1">
        <f t="shared" si="123"/>
        <v>0</v>
      </c>
    </row>
    <row r="862" spans="1:34" x14ac:dyDescent="0.55000000000000004">
      <c r="A862">
        <v>44989801</v>
      </c>
      <c r="B862" s="2">
        <v>0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0.48601955415389803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X862" s="2">
        <f t="shared" si="117"/>
        <v>0.48601955415389803</v>
      </c>
      <c r="Y862" s="2">
        <f t="shared" si="118"/>
        <v>0</v>
      </c>
      <c r="Z862" s="2">
        <f>IF(Y862&gt;$W$1,HLOOKUP(Y862,B862:$U$1923,ROW($B$1924)-ROW($A862),FALSE),0)</f>
        <v>0</v>
      </c>
      <c r="AA862" s="2">
        <f t="shared" si="119"/>
        <v>0</v>
      </c>
      <c r="AB862" s="2">
        <f>VLOOKUP(A862,segment1_SB_quantity!$A$2:$B$1922,2,FALSE)</f>
        <v>3</v>
      </c>
      <c r="AC862" s="4">
        <f t="shared" si="124"/>
        <v>0.2019</v>
      </c>
      <c r="AD862">
        <f t="shared" si="120"/>
        <v>0</v>
      </c>
      <c r="AE862">
        <f t="shared" si="125"/>
        <v>0.83166700000000005</v>
      </c>
      <c r="AF862" s="2">
        <f t="shared" si="121"/>
        <v>0</v>
      </c>
      <c r="AG862" s="2">
        <f t="shared" si="122"/>
        <v>0</v>
      </c>
      <c r="AH862" s="1">
        <f t="shared" si="123"/>
        <v>0</v>
      </c>
    </row>
    <row r="863" spans="1:34" x14ac:dyDescent="0.55000000000000004">
      <c r="A863">
        <v>45109834</v>
      </c>
      <c r="B863" s="2">
        <v>0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2.9919468440406702E-4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X863" s="2">
        <f t="shared" si="117"/>
        <v>2.9919468440406702E-4</v>
      </c>
      <c r="Y863" s="2">
        <f t="shared" si="118"/>
        <v>0</v>
      </c>
      <c r="Z863" s="2">
        <f>IF(Y863&gt;$W$1,HLOOKUP(Y863,B863:$U$1923,ROW($B$1924)-ROW($A863),FALSE),0)</f>
        <v>0</v>
      </c>
      <c r="AA863" s="2">
        <f t="shared" si="119"/>
        <v>0</v>
      </c>
      <c r="AB863" s="2">
        <f>VLOOKUP(A863,segment1_SB_quantity!$A$2:$B$1922,2,FALSE)</f>
        <v>8</v>
      </c>
      <c r="AC863" s="4">
        <f t="shared" si="124"/>
        <v>0.2019</v>
      </c>
      <c r="AD863">
        <f t="shared" si="120"/>
        <v>0</v>
      </c>
      <c r="AE863">
        <f t="shared" si="125"/>
        <v>0.83166700000000005</v>
      </c>
      <c r="AF863" s="2">
        <f t="shared" si="121"/>
        <v>0</v>
      </c>
      <c r="AG863" s="2">
        <f t="shared" si="122"/>
        <v>0</v>
      </c>
      <c r="AH863" s="1">
        <f t="shared" si="123"/>
        <v>0</v>
      </c>
    </row>
    <row r="864" spans="1:34" x14ac:dyDescent="0.55000000000000004">
      <c r="A864">
        <v>45109866</v>
      </c>
      <c r="B864" s="2">
        <v>0</v>
      </c>
      <c r="C864" s="2">
        <v>0</v>
      </c>
      <c r="D864" s="2">
        <v>0</v>
      </c>
      <c r="E864" s="2">
        <v>4.1715530308215302E-4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X864" s="2">
        <f t="shared" si="117"/>
        <v>4.1715530308215302E-4</v>
      </c>
      <c r="Y864" s="2">
        <f t="shared" si="118"/>
        <v>0</v>
      </c>
      <c r="Z864" s="2">
        <f>IF(Y864&gt;$W$1,HLOOKUP(Y864,B864:$U$1923,ROW($B$1924)-ROW($A864),FALSE),0)</f>
        <v>0</v>
      </c>
      <c r="AA864" s="2">
        <f t="shared" si="119"/>
        <v>0</v>
      </c>
      <c r="AB864" s="2">
        <f>VLOOKUP(A864,segment1_SB_quantity!$A$2:$B$1922,2,FALSE)</f>
        <v>52</v>
      </c>
      <c r="AC864" s="4">
        <f t="shared" si="124"/>
        <v>0.2019</v>
      </c>
      <c r="AD864">
        <f t="shared" si="120"/>
        <v>0</v>
      </c>
      <c r="AE864">
        <f t="shared" si="125"/>
        <v>0.83166700000000005</v>
      </c>
      <c r="AF864" s="2">
        <f t="shared" si="121"/>
        <v>0</v>
      </c>
      <c r="AG864" s="2">
        <f t="shared" si="122"/>
        <v>0</v>
      </c>
      <c r="AH864" s="1">
        <f t="shared" si="123"/>
        <v>0</v>
      </c>
    </row>
    <row r="865" spans="1:34" x14ac:dyDescent="0.55000000000000004">
      <c r="A865">
        <v>45189809</v>
      </c>
      <c r="B865" s="2">
        <v>0</v>
      </c>
      <c r="C865" s="2">
        <v>0</v>
      </c>
      <c r="D865" s="2">
        <v>0</v>
      </c>
      <c r="E865" s="2">
        <v>4.2415701889906197E-2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X865" s="2">
        <f t="shared" si="117"/>
        <v>4.2415701889906197E-2</v>
      </c>
      <c r="Y865" s="2">
        <f t="shared" si="118"/>
        <v>0</v>
      </c>
      <c r="Z865" s="2">
        <f>IF(Y865&gt;$W$1,HLOOKUP(Y865,B865:$U$1923,ROW($B$1924)-ROW($A865),FALSE),0)</f>
        <v>0</v>
      </c>
      <c r="AA865" s="2">
        <f t="shared" si="119"/>
        <v>0</v>
      </c>
      <c r="AB865" s="2">
        <f>VLOOKUP(A865,segment1_SB_quantity!$A$2:$B$1922,2,FALSE)</f>
        <v>19</v>
      </c>
      <c r="AC865" s="4">
        <f t="shared" si="124"/>
        <v>0.2019</v>
      </c>
      <c r="AD865">
        <f t="shared" si="120"/>
        <v>0</v>
      </c>
      <c r="AE865">
        <f t="shared" si="125"/>
        <v>0.83166700000000005</v>
      </c>
      <c r="AF865" s="2">
        <f t="shared" si="121"/>
        <v>0</v>
      </c>
      <c r="AG865" s="2">
        <f t="shared" si="122"/>
        <v>0</v>
      </c>
      <c r="AH865" s="1">
        <f t="shared" si="123"/>
        <v>0</v>
      </c>
    </row>
    <row r="866" spans="1:34" x14ac:dyDescent="0.55000000000000004">
      <c r="A866">
        <v>45209934</v>
      </c>
      <c r="B866" s="2">
        <v>0</v>
      </c>
      <c r="C866" s="2">
        <v>0</v>
      </c>
      <c r="D866" s="2">
        <v>0</v>
      </c>
      <c r="E866" s="2">
        <v>0</v>
      </c>
      <c r="F866" s="2">
        <v>0</v>
      </c>
      <c r="G866" s="2">
        <v>3.5145775016906101E-3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X866" s="2">
        <f t="shared" si="117"/>
        <v>3.5145775016906101E-3</v>
      </c>
      <c r="Y866" s="2">
        <f t="shared" si="118"/>
        <v>0</v>
      </c>
      <c r="Z866" s="2">
        <f>IF(Y866&gt;$W$1,HLOOKUP(Y866,B866:$U$1923,ROW($B$1924)-ROW($A866),FALSE),0)</f>
        <v>0</v>
      </c>
      <c r="AA866" s="2">
        <f t="shared" si="119"/>
        <v>0</v>
      </c>
      <c r="AB866" s="2">
        <f>VLOOKUP(A866,segment1_SB_quantity!$A$2:$B$1922,2,FALSE)</f>
        <v>31</v>
      </c>
      <c r="AC866" s="4">
        <f t="shared" si="124"/>
        <v>0.2019</v>
      </c>
      <c r="AD866">
        <f t="shared" si="120"/>
        <v>0</v>
      </c>
      <c r="AE866">
        <f t="shared" si="125"/>
        <v>0.83166700000000005</v>
      </c>
      <c r="AF866" s="2">
        <f t="shared" si="121"/>
        <v>0</v>
      </c>
      <c r="AG866" s="2">
        <f t="shared" si="122"/>
        <v>0</v>
      </c>
      <c r="AH866" s="1">
        <f t="shared" si="123"/>
        <v>0</v>
      </c>
    </row>
    <row r="867" spans="1:34" x14ac:dyDescent="0.55000000000000004">
      <c r="A867">
        <v>45249531</v>
      </c>
      <c r="B867" s="2">
        <v>0</v>
      </c>
      <c r="C867" s="2">
        <v>0</v>
      </c>
      <c r="D867" s="2">
        <v>0</v>
      </c>
      <c r="E867" s="2">
        <v>0</v>
      </c>
      <c r="F867" s="2">
        <v>2.33705470843187E-2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X867" s="2">
        <f t="shared" si="117"/>
        <v>2.33705470843187E-2</v>
      </c>
      <c r="Y867" s="2">
        <f t="shared" si="118"/>
        <v>0</v>
      </c>
      <c r="Z867" s="2">
        <f>IF(Y867&gt;$W$1,HLOOKUP(Y867,B867:$U$1923,ROW($B$1924)-ROW($A867),FALSE),0)</f>
        <v>0</v>
      </c>
      <c r="AA867" s="2">
        <f t="shared" si="119"/>
        <v>0</v>
      </c>
      <c r="AB867" s="2">
        <f>VLOOKUP(A867,segment1_SB_quantity!$A$2:$B$1922,2,FALSE)</f>
        <v>62</v>
      </c>
      <c r="AC867" s="4">
        <f t="shared" si="124"/>
        <v>0.2019</v>
      </c>
      <c r="AD867">
        <f t="shared" si="120"/>
        <v>0</v>
      </c>
      <c r="AE867">
        <f t="shared" si="125"/>
        <v>0.83166700000000005</v>
      </c>
      <c r="AF867" s="2">
        <f t="shared" si="121"/>
        <v>0</v>
      </c>
      <c r="AG867" s="2">
        <f t="shared" si="122"/>
        <v>0</v>
      </c>
      <c r="AH867" s="1">
        <f t="shared" si="123"/>
        <v>0</v>
      </c>
    </row>
    <row r="868" spans="1:34" x14ac:dyDescent="0.55000000000000004">
      <c r="A868">
        <v>45259561</v>
      </c>
      <c r="B868" s="2">
        <v>0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2.3344502608643999E-2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X868" s="2">
        <f t="shared" si="117"/>
        <v>2.3344502608643999E-2</v>
      </c>
      <c r="Y868" s="2">
        <f t="shared" si="118"/>
        <v>0</v>
      </c>
      <c r="Z868" s="2">
        <f>IF(Y868&gt;$W$1,HLOOKUP(Y868,B868:$U$1923,ROW($B$1924)-ROW($A868),FALSE),0)</f>
        <v>0</v>
      </c>
      <c r="AA868" s="2">
        <f t="shared" si="119"/>
        <v>0</v>
      </c>
      <c r="AB868" s="2">
        <f>VLOOKUP(A868,segment1_SB_quantity!$A$2:$B$1922,2,FALSE)</f>
        <v>1</v>
      </c>
      <c r="AC868" s="4">
        <f t="shared" si="124"/>
        <v>0.2019</v>
      </c>
      <c r="AD868">
        <f t="shared" si="120"/>
        <v>0</v>
      </c>
      <c r="AE868">
        <f t="shared" si="125"/>
        <v>0.83166700000000005</v>
      </c>
      <c r="AF868" s="2">
        <f t="shared" si="121"/>
        <v>0</v>
      </c>
      <c r="AG868" s="2">
        <f t="shared" si="122"/>
        <v>0</v>
      </c>
      <c r="AH868" s="1">
        <f t="shared" si="123"/>
        <v>0</v>
      </c>
    </row>
    <row r="869" spans="1:34" x14ac:dyDescent="0.55000000000000004">
      <c r="A869">
        <v>45349978</v>
      </c>
      <c r="B869" s="2">
        <v>3.2109394287919298E-3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X869" s="2">
        <f t="shared" si="117"/>
        <v>3.2109394287919298E-3</v>
      </c>
      <c r="Y869" s="2">
        <f t="shared" si="118"/>
        <v>0</v>
      </c>
      <c r="Z869" s="2">
        <f>IF(Y869&gt;$W$1,HLOOKUP(Y869,B869:$U$1923,ROW($B$1924)-ROW($A869),FALSE),0)</f>
        <v>0</v>
      </c>
      <c r="AA869" s="2">
        <f t="shared" si="119"/>
        <v>0</v>
      </c>
      <c r="AB869" s="2">
        <f>VLOOKUP(A869,segment1_SB_quantity!$A$2:$B$1922,2,FALSE)</f>
        <v>1</v>
      </c>
      <c r="AC869" s="4">
        <f t="shared" si="124"/>
        <v>0.2019</v>
      </c>
      <c r="AD869">
        <f t="shared" si="120"/>
        <v>0</v>
      </c>
      <c r="AE869">
        <f t="shared" si="125"/>
        <v>0.83166700000000005</v>
      </c>
      <c r="AF869" s="2">
        <f t="shared" si="121"/>
        <v>0</v>
      </c>
      <c r="AG869" s="2">
        <f t="shared" si="122"/>
        <v>0</v>
      </c>
      <c r="AH869" s="1">
        <f t="shared" si="123"/>
        <v>0</v>
      </c>
    </row>
    <row r="870" spans="1:34" x14ac:dyDescent="0.55000000000000004">
      <c r="A870">
        <v>45369949</v>
      </c>
      <c r="B870" s="2">
        <v>0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3.3001100252736E-4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X870" s="2">
        <f t="shared" si="117"/>
        <v>3.3001100252736E-4</v>
      </c>
      <c r="Y870" s="2">
        <f t="shared" si="118"/>
        <v>0</v>
      </c>
      <c r="Z870" s="2">
        <f>IF(Y870&gt;$W$1,HLOOKUP(Y870,B870:$U$1923,ROW($B$1924)-ROW($A870),FALSE),0)</f>
        <v>0</v>
      </c>
      <c r="AA870" s="2">
        <f t="shared" si="119"/>
        <v>0</v>
      </c>
      <c r="AB870" s="2">
        <f>VLOOKUP(A870,segment1_SB_quantity!$A$2:$B$1922,2,FALSE)</f>
        <v>46</v>
      </c>
      <c r="AC870" s="4">
        <f t="shared" si="124"/>
        <v>0.2019</v>
      </c>
      <c r="AD870">
        <f t="shared" si="120"/>
        <v>0</v>
      </c>
      <c r="AE870">
        <f t="shared" si="125"/>
        <v>0.83166700000000005</v>
      </c>
      <c r="AF870" s="2">
        <f t="shared" si="121"/>
        <v>0</v>
      </c>
      <c r="AG870" s="2">
        <f t="shared" si="122"/>
        <v>0</v>
      </c>
      <c r="AH870" s="1">
        <f t="shared" si="123"/>
        <v>0</v>
      </c>
    </row>
    <row r="871" spans="1:34" x14ac:dyDescent="0.55000000000000004">
      <c r="A871">
        <v>45419827</v>
      </c>
      <c r="B871" s="2">
        <v>0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X871" s="2">
        <f t="shared" si="117"/>
        <v>0</v>
      </c>
      <c r="Y871" s="2">
        <f t="shared" si="118"/>
        <v>0</v>
      </c>
      <c r="Z871" s="2">
        <f>IF(Y871&gt;$W$1,HLOOKUP(Y871,B871:$U$1923,ROW($B$1924)-ROW($A871),FALSE),0)</f>
        <v>0</v>
      </c>
      <c r="AA871" s="2">
        <f t="shared" si="119"/>
        <v>0</v>
      </c>
      <c r="AB871" s="2">
        <f>VLOOKUP(A871,segment1_SB_quantity!$A$2:$B$1922,2,FALSE)</f>
        <v>161</v>
      </c>
      <c r="AC871" s="4">
        <f t="shared" si="124"/>
        <v>0.2019</v>
      </c>
      <c r="AD871">
        <f t="shared" si="120"/>
        <v>0</v>
      </c>
      <c r="AE871">
        <f t="shared" si="125"/>
        <v>0.83166700000000005</v>
      </c>
      <c r="AF871" s="2">
        <f t="shared" si="121"/>
        <v>0</v>
      </c>
      <c r="AG871" s="2">
        <f t="shared" si="122"/>
        <v>0</v>
      </c>
      <c r="AH871" s="1">
        <f t="shared" si="123"/>
        <v>0</v>
      </c>
    </row>
    <row r="872" spans="1:34" x14ac:dyDescent="0.55000000000000004">
      <c r="A872">
        <v>45429844</v>
      </c>
      <c r="B872" s="2">
        <v>0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0.51550982793864597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X872" s="2">
        <f t="shared" si="117"/>
        <v>0.51550982793864597</v>
      </c>
      <c r="Y872" s="2">
        <f t="shared" si="118"/>
        <v>0.51550982793864597</v>
      </c>
      <c r="Z872" s="2" t="str">
        <f>IF(Y872&gt;$W$1,HLOOKUP(Y872,B872:$U$1923,ROW($B$1924)-ROW($A872),FALSE),0)</f>
        <v>P_OL9</v>
      </c>
      <c r="AA872" s="2">
        <f t="shared" si="119"/>
        <v>0.42499999999999993</v>
      </c>
      <c r="AB872" s="2">
        <f>VLOOKUP(A872,segment1_SB_quantity!$A$2:$B$1922,2,FALSE)</f>
        <v>126</v>
      </c>
      <c r="AC872" s="4">
        <f t="shared" si="124"/>
        <v>0.2019</v>
      </c>
      <c r="AD872">
        <f t="shared" si="120"/>
        <v>25.439399999999999</v>
      </c>
      <c r="AE872">
        <f t="shared" si="125"/>
        <v>0.83166700000000005</v>
      </c>
      <c r="AF872" s="2">
        <f t="shared" si="121"/>
        <v>21.157109479799999</v>
      </c>
      <c r="AG872" s="2">
        <f t="shared" si="122"/>
        <v>8.9917715289149989</v>
      </c>
      <c r="AH872" s="1">
        <f t="shared" si="123"/>
        <v>2.3529411764705883</v>
      </c>
    </row>
    <row r="873" spans="1:34" x14ac:dyDescent="0.55000000000000004">
      <c r="A873">
        <v>45489867</v>
      </c>
      <c r="B873" s="2">
        <v>0</v>
      </c>
      <c r="C873" s="2">
        <v>0</v>
      </c>
      <c r="D873" s="2">
        <v>0</v>
      </c>
      <c r="E873" s="2">
        <v>4.3427139666518497E-2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X873" s="2">
        <f t="shared" si="117"/>
        <v>4.3427139666518497E-2</v>
      </c>
      <c r="Y873" s="2">
        <f t="shared" si="118"/>
        <v>0</v>
      </c>
      <c r="Z873" s="2">
        <f>IF(Y873&gt;$W$1,HLOOKUP(Y873,B873:$U$1923,ROW($B$1924)-ROW($A873),FALSE),0)</f>
        <v>0</v>
      </c>
      <c r="AA873" s="2">
        <f t="shared" si="119"/>
        <v>0</v>
      </c>
      <c r="AB873" s="2">
        <f>VLOOKUP(A873,segment1_SB_quantity!$A$2:$B$1922,2,FALSE)</f>
        <v>84</v>
      </c>
      <c r="AC873" s="4">
        <f t="shared" si="124"/>
        <v>0.2019</v>
      </c>
      <c r="AD873">
        <f t="shared" si="120"/>
        <v>0</v>
      </c>
      <c r="AE873">
        <f t="shared" si="125"/>
        <v>0.83166700000000005</v>
      </c>
      <c r="AF873" s="2">
        <f t="shared" si="121"/>
        <v>0</v>
      </c>
      <c r="AG873" s="2">
        <f t="shared" si="122"/>
        <v>0</v>
      </c>
      <c r="AH873" s="1">
        <f t="shared" si="123"/>
        <v>0</v>
      </c>
    </row>
    <row r="874" spans="1:34" x14ac:dyDescent="0.55000000000000004">
      <c r="A874">
        <v>45489884</v>
      </c>
      <c r="B874" s="2">
        <v>0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2.7175317825073899E-2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X874" s="2">
        <f t="shared" si="117"/>
        <v>2.7175317825073899E-2</v>
      </c>
      <c r="Y874" s="2">
        <f t="shared" si="118"/>
        <v>0</v>
      </c>
      <c r="Z874" s="2">
        <f>IF(Y874&gt;$W$1,HLOOKUP(Y874,B874:$U$1923,ROW($B$1924)-ROW($A874),FALSE),0)</f>
        <v>0</v>
      </c>
      <c r="AA874" s="2">
        <f t="shared" si="119"/>
        <v>0</v>
      </c>
      <c r="AB874" s="2">
        <f>VLOOKUP(A874,segment1_SB_quantity!$A$2:$B$1922,2,FALSE)</f>
        <v>86</v>
      </c>
      <c r="AC874" s="4">
        <f t="shared" si="124"/>
        <v>0.2019</v>
      </c>
      <c r="AD874">
        <f t="shared" si="120"/>
        <v>0</v>
      </c>
      <c r="AE874">
        <f t="shared" si="125"/>
        <v>0.83166700000000005</v>
      </c>
      <c r="AF874" s="2">
        <f t="shared" si="121"/>
        <v>0</v>
      </c>
      <c r="AG874" s="2">
        <f t="shared" si="122"/>
        <v>0</v>
      </c>
      <c r="AH874" s="1">
        <f t="shared" si="123"/>
        <v>0</v>
      </c>
    </row>
    <row r="875" spans="1:34" x14ac:dyDescent="0.55000000000000004">
      <c r="A875">
        <v>45519694</v>
      </c>
      <c r="B875" s="2">
        <v>0</v>
      </c>
      <c r="C875" s="2">
        <v>2.9721346840747201E-6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X875" s="2">
        <f t="shared" si="117"/>
        <v>2.9721346840747201E-6</v>
      </c>
      <c r="Y875" s="2">
        <f t="shared" si="118"/>
        <v>0</v>
      </c>
      <c r="Z875" s="2">
        <f>IF(Y875&gt;$W$1,HLOOKUP(Y875,B875:$U$1923,ROW($B$1924)-ROW($A875),FALSE),0)</f>
        <v>0</v>
      </c>
      <c r="AA875" s="2">
        <f t="shared" si="119"/>
        <v>0</v>
      </c>
      <c r="AB875" s="2">
        <f>VLOOKUP(A875,segment1_SB_quantity!$A$2:$B$1922,2,FALSE)</f>
        <v>50</v>
      </c>
      <c r="AC875" s="4">
        <f t="shared" si="124"/>
        <v>0.2019</v>
      </c>
      <c r="AD875">
        <f t="shared" si="120"/>
        <v>0</v>
      </c>
      <c r="AE875">
        <f t="shared" si="125"/>
        <v>0.83166700000000005</v>
      </c>
      <c r="AF875" s="2">
        <f t="shared" si="121"/>
        <v>0</v>
      </c>
      <c r="AG875" s="2">
        <f t="shared" si="122"/>
        <v>0</v>
      </c>
      <c r="AH875" s="1">
        <f t="shared" si="123"/>
        <v>0</v>
      </c>
    </row>
    <row r="876" spans="1:34" x14ac:dyDescent="0.55000000000000004">
      <c r="A876">
        <v>45519715</v>
      </c>
      <c r="B876" s="2">
        <v>0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4.7451311983695799E-5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X876" s="2">
        <f t="shared" si="117"/>
        <v>4.7451311983695799E-5</v>
      </c>
      <c r="Y876" s="2">
        <f t="shared" si="118"/>
        <v>0</v>
      </c>
      <c r="Z876" s="2">
        <f>IF(Y876&gt;$W$1,HLOOKUP(Y876,B876:$U$1923,ROW($B$1924)-ROW($A876),FALSE),0)</f>
        <v>0</v>
      </c>
      <c r="AA876" s="2">
        <f t="shared" si="119"/>
        <v>0</v>
      </c>
      <c r="AB876" s="2">
        <f>VLOOKUP(A876,segment1_SB_quantity!$A$2:$B$1922,2,FALSE)</f>
        <v>34</v>
      </c>
      <c r="AC876" s="4">
        <f t="shared" si="124"/>
        <v>0.2019</v>
      </c>
      <c r="AD876">
        <f t="shared" si="120"/>
        <v>0</v>
      </c>
      <c r="AE876">
        <f t="shared" si="125"/>
        <v>0.83166700000000005</v>
      </c>
      <c r="AF876" s="2">
        <f t="shared" si="121"/>
        <v>0</v>
      </c>
      <c r="AG876" s="2">
        <f t="shared" si="122"/>
        <v>0</v>
      </c>
      <c r="AH876" s="1">
        <f t="shared" si="123"/>
        <v>0</v>
      </c>
    </row>
    <row r="877" spans="1:34" x14ac:dyDescent="0.55000000000000004">
      <c r="A877">
        <v>45529655</v>
      </c>
      <c r="B877" s="2">
        <v>0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1.36227329564656E-2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X877" s="2">
        <f t="shared" si="117"/>
        <v>1.36227329564656E-2</v>
      </c>
      <c r="Y877" s="2">
        <f t="shared" si="118"/>
        <v>0</v>
      </c>
      <c r="Z877" s="2">
        <f>IF(Y877&gt;$W$1,HLOOKUP(Y877,B877:$U$1923,ROW($B$1924)-ROW($A877),FALSE),0)</f>
        <v>0</v>
      </c>
      <c r="AA877" s="2">
        <f t="shared" si="119"/>
        <v>0</v>
      </c>
      <c r="AB877" s="2">
        <f>VLOOKUP(A877,segment1_SB_quantity!$A$2:$B$1922,2,FALSE)</f>
        <v>3</v>
      </c>
      <c r="AC877" s="4">
        <f t="shared" si="124"/>
        <v>0.2019</v>
      </c>
      <c r="AD877">
        <f t="shared" si="120"/>
        <v>0</v>
      </c>
      <c r="AE877">
        <f t="shared" si="125"/>
        <v>0.83166700000000005</v>
      </c>
      <c r="AF877" s="2">
        <f t="shared" si="121"/>
        <v>0</v>
      </c>
      <c r="AG877" s="2">
        <f t="shared" si="122"/>
        <v>0</v>
      </c>
      <c r="AH877" s="1">
        <f t="shared" si="123"/>
        <v>0</v>
      </c>
    </row>
    <row r="878" spans="1:34" x14ac:dyDescent="0.55000000000000004">
      <c r="A878">
        <v>45539850</v>
      </c>
      <c r="B878" s="2">
        <v>0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8.38987523924829E-2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X878" s="2">
        <f t="shared" si="117"/>
        <v>8.38987523924829E-2</v>
      </c>
      <c r="Y878" s="2">
        <f t="shared" si="118"/>
        <v>0</v>
      </c>
      <c r="Z878" s="2">
        <f>IF(Y878&gt;$W$1,HLOOKUP(Y878,B878:$U$1923,ROW($B$1924)-ROW($A878),FALSE),0)</f>
        <v>0</v>
      </c>
      <c r="AA878" s="2">
        <f t="shared" si="119"/>
        <v>0</v>
      </c>
      <c r="AB878" s="2">
        <f>VLOOKUP(A878,segment1_SB_quantity!$A$2:$B$1922,2,FALSE)</f>
        <v>120</v>
      </c>
      <c r="AC878" s="4">
        <f t="shared" si="124"/>
        <v>0.2019</v>
      </c>
      <c r="AD878">
        <f t="shared" si="120"/>
        <v>0</v>
      </c>
      <c r="AE878">
        <f t="shared" si="125"/>
        <v>0.83166700000000005</v>
      </c>
      <c r="AF878" s="2">
        <f t="shared" si="121"/>
        <v>0</v>
      </c>
      <c r="AG878" s="2">
        <f t="shared" si="122"/>
        <v>0</v>
      </c>
      <c r="AH878" s="1">
        <f t="shared" si="123"/>
        <v>0</v>
      </c>
    </row>
    <row r="879" spans="1:34" x14ac:dyDescent="0.55000000000000004">
      <c r="A879">
        <v>45569630</v>
      </c>
      <c r="B879" s="2">
        <v>0</v>
      </c>
      <c r="C879" s="2">
        <v>0</v>
      </c>
      <c r="D879" s="2">
        <v>0</v>
      </c>
      <c r="E879" s="2">
        <v>0</v>
      </c>
      <c r="F879" s="2">
        <v>2.3010683394593199E-2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X879" s="2">
        <f t="shared" si="117"/>
        <v>2.3010683394593199E-2</v>
      </c>
      <c r="Y879" s="2">
        <f t="shared" si="118"/>
        <v>0</v>
      </c>
      <c r="Z879" s="2">
        <f>IF(Y879&gt;$W$1,HLOOKUP(Y879,B879:$U$1923,ROW($B$1924)-ROW($A879),FALSE),0)</f>
        <v>0</v>
      </c>
      <c r="AA879" s="2">
        <f t="shared" si="119"/>
        <v>0</v>
      </c>
      <c r="AB879" s="2">
        <f>VLOOKUP(A879,segment1_SB_quantity!$A$2:$B$1922,2,FALSE)</f>
        <v>60</v>
      </c>
      <c r="AC879" s="4">
        <f t="shared" si="124"/>
        <v>0.2019</v>
      </c>
      <c r="AD879">
        <f t="shared" si="120"/>
        <v>0</v>
      </c>
      <c r="AE879">
        <f t="shared" si="125"/>
        <v>0.83166700000000005</v>
      </c>
      <c r="AF879" s="2">
        <f t="shared" si="121"/>
        <v>0</v>
      </c>
      <c r="AG879" s="2">
        <f t="shared" si="122"/>
        <v>0</v>
      </c>
      <c r="AH879" s="1">
        <f t="shared" si="123"/>
        <v>0</v>
      </c>
    </row>
    <row r="880" spans="1:34" x14ac:dyDescent="0.55000000000000004">
      <c r="A880">
        <v>45569795</v>
      </c>
      <c r="B880" s="2">
        <v>0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X880" s="2">
        <f t="shared" si="117"/>
        <v>0</v>
      </c>
      <c r="Y880" s="2">
        <f t="shared" si="118"/>
        <v>0</v>
      </c>
      <c r="Z880" s="2">
        <f>IF(Y880&gt;$W$1,HLOOKUP(Y880,B880:$U$1923,ROW($B$1924)-ROW($A880),FALSE),0)</f>
        <v>0</v>
      </c>
      <c r="AA880" s="2">
        <f t="shared" si="119"/>
        <v>0</v>
      </c>
      <c r="AB880" s="2">
        <f>VLOOKUP(A880,segment1_SB_quantity!$A$2:$B$1922,2,FALSE)</f>
        <v>23</v>
      </c>
      <c r="AC880" s="4">
        <f t="shared" si="124"/>
        <v>0.2019</v>
      </c>
      <c r="AD880">
        <f t="shared" si="120"/>
        <v>0</v>
      </c>
      <c r="AE880">
        <f t="shared" si="125"/>
        <v>0.83166700000000005</v>
      </c>
      <c r="AF880" s="2">
        <f t="shared" si="121"/>
        <v>0</v>
      </c>
      <c r="AG880" s="2">
        <f t="shared" si="122"/>
        <v>0</v>
      </c>
      <c r="AH880" s="1">
        <f t="shared" si="123"/>
        <v>0</v>
      </c>
    </row>
    <row r="881" spans="1:34" x14ac:dyDescent="0.55000000000000004">
      <c r="A881">
        <v>45679726</v>
      </c>
      <c r="B881" s="2">
        <v>0</v>
      </c>
      <c r="C881" s="2">
        <v>0</v>
      </c>
      <c r="D881" s="2">
        <v>1.6238527341462101E-2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X881" s="2">
        <f t="shared" si="117"/>
        <v>1.6238527341462101E-2</v>
      </c>
      <c r="Y881" s="2">
        <f t="shared" si="118"/>
        <v>0</v>
      </c>
      <c r="Z881" s="2">
        <f>IF(Y881&gt;$W$1,HLOOKUP(Y881,B881:$U$1923,ROW($B$1924)-ROW($A881),FALSE),0)</f>
        <v>0</v>
      </c>
      <c r="AA881" s="2">
        <f t="shared" si="119"/>
        <v>0</v>
      </c>
      <c r="AB881" s="2">
        <f>VLOOKUP(A881,segment1_SB_quantity!$A$2:$B$1922,2,FALSE)</f>
        <v>1</v>
      </c>
      <c r="AC881" s="4">
        <f t="shared" si="124"/>
        <v>0.2019</v>
      </c>
      <c r="AD881">
        <f t="shared" si="120"/>
        <v>0</v>
      </c>
      <c r="AE881">
        <f t="shared" si="125"/>
        <v>0.83166700000000005</v>
      </c>
      <c r="AF881" s="2">
        <f t="shared" si="121"/>
        <v>0</v>
      </c>
      <c r="AG881" s="2">
        <f t="shared" si="122"/>
        <v>0</v>
      </c>
      <c r="AH881" s="1">
        <f t="shared" si="123"/>
        <v>0</v>
      </c>
    </row>
    <row r="882" spans="1:34" x14ac:dyDescent="0.55000000000000004">
      <c r="A882">
        <v>45719537</v>
      </c>
      <c r="B882" s="2">
        <v>0</v>
      </c>
      <c r="C882" s="2">
        <v>0</v>
      </c>
      <c r="D882" s="2">
        <v>7.6307506831337201E-3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X882" s="2">
        <f t="shared" si="117"/>
        <v>7.6307506831337201E-3</v>
      </c>
      <c r="Y882" s="2">
        <f t="shared" si="118"/>
        <v>0</v>
      </c>
      <c r="Z882" s="2">
        <f>IF(Y882&gt;$W$1,HLOOKUP(Y882,B882:$U$1923,ROW($B$1924)-ROW($A882),FALSE),0)</f>
        <v>0</v>
      </c>
      <c r="AA882" s="2">
        <f t="shared" si="119"/>
        <v>0</v>
      </c>
      <c r="AB882" s="2">
        <f>VLOOKUP(A882,segment1_SB_quantity!$A$2:$B$1922,2,FALSE)</f>
        <v>122</v>
      </c>
      <c r="AC882" s="4">
        <f t="shared" si="124"/>
        <v>0.2019</v>
      </c>
      <c r="AD882">
        <f t="shared" si="120"/>
        <v>0</v>
      </c>
      <c r="AE882">
        <f t="shared" si="125"/>
        <v>0.83166700000000005</v>
      </c>
      <c r="AF882" s="2">
        <f t="shared" si="121"/>
        <v>0</v>
      </c>
      <c r="AG882" s="2">
        <f t="shared" si="122"/>
        <v>0</v>
      </c>
      <c r="AH882" s="1">
        <f t="shared" si="123"/>
        <v>0</v>
      </c>
    </row>
    <row r="883" spans="1:34" x14ac:dyDescent="0.55000000000000004">
      <c r="A883">
        <v>45809866</v>
      </c>
      <c r="B883" s="2">
        <v>0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0.117548753887337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X883" s="2">
        <f t="shared" si="117"/>
        <v>0.117548753887337</v>
      </c>
      <c r="Y883" s="2">
        <f t="shared" si="118"/>
        <v>0</v>
      </c>
      <c r="Z883" s="2">
        <f>IF(Y883&gt;$W$1,HLOOKUP(Y883,B883:$U$1923,ROW($B$1924)-ROW($A883),FALSE),0)</f>
        <v>0</v>
      </c>
      <c r="AA883" s="2">
        <f t="shared" si="119"/>
        <v>0</v>
      </c>
      <c r="AB883" s="2">
        <f>VLOOKUP(A883,segment1_SB_quantity!$A$2:$B$1922,2,FALSE)</f>
        <v>42</v>
      </c>
      <c r="AC883" s="4">
        <f t="shared" si="124"/>
        <v>0.2019</v>
      </c>
      <c r="AD883">
        <f t="shared" si="120"/>
        <v>0</v>
      </c>
      <c r="AE883">
        <f t="shared" si="125"/>
        <v>0.83166700000000005</v>
      </c>
      <c r="AF883" s="2">
        <f t="shared" si="121"/>
        <v>0</v>
      </c>
      <c r="AG883" s="2">
        <f t="shared" si="122"/>
        <v>0</v>
      </c>
      <c r="AH883" s="1">
        <f t="shared" si="123"/>
        <v>0</v>
      </c>
    </row>
    <row r="884" spans="1:34" x14ac:dyDescent="0.55000000000000004">
      <c r="A884">
        <v>45819856</v>
      </c>
      <c r="B884" s="2">
        <v>0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1.26845964293229E-2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X884" s="2">
        <f t="shared" si="117"/>
        <v>1.26845964293229E-2</v>
      </c>
      <c r="Y884" s="2">
        <f t="shared" si="118"/>
        <v>0</v>
      </c>
      <c r="Z884" s="2">
        <f>IF(Y884&gt;$W$1,HLOOKUP(Y884,B884:$U$1923,ROW($B$1924)-ROW($A884),FALSE),0)</f>
        <v>0</v>
      </c>
      <c r="AA884" s="2">
        <f t="shared" si="119"/>
        <v>0</v>
      </c>
      <c r="AB884" s="2">
        <f>VLOOKUP(A884,segment1_SB_quantity!$A$2:$B$1922,2,FALSE)</f>
        <v>2</v>
      </c>
      <c r="AC884" s="4">
        <f t="shared" si="124"/>
        <v>0.2019</v>
      </c>
      <c r="AD884">
        <f t="shared" si="120"/>
        <v>0</v>
      </c>
      <c r="AE884">
        <f t="shared" si="125"/>
        <v>0.83166700000000005</v>
      </c>
      <c r="AF884" s="2">
        <f t="shared" si="121"/>
        <v>0</v>
      </c>
      <c r="AG884" s="2">
        <f t="shared" si="122"/>
        <v>0</v>
      </c>
      <c r="AH884" s="1">
        <f t="shared" si="123"/>
        <v>0</v>
      </c>
    </row>
    <row r="885" spans="1:34" x14ac:dyDescent="0.55000000000000004">
      <c r="A885">
        <v>45849808</v>
      </c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1.4924681449319899E-2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X885" s="2">
        <f t="shared" si="117"/>
        <v>1.4924681449319899E-2</v>
      </c>
      <c r="Y885" s="2">
        <f t="shared" si="118"/>
        <v>0</v>
      </c>
      <c r="Z885" s="2">
        <f>IF(Y885&gt;$W$1,HLOOKUP(Y885,B885:$U$1923,ROW($B$1924)-ROW($A885),FALSE),0)</f>
        <v>0</v>
      </c>
      <c r="AA885" s="2">
        <f t="shared" si="119"/>
        <v>0</v>
      </c>
      <c r="AB885" s="2">
        <f>VLOOKUP(A885,segment1_SB_quantity!$A$2:$B$1922,2,FALSE)</f>
        <v>55</v>
      </c>
      <c r="AC885" s="4">
        <f t="shared" si="124"/>
        <v>0.2019</v>
      </c>
      <c r="AD885">
        <f t="shared" si="120"/>
        <v>0</v>
      </c>
      <c r="AE885">
        <f t="shared" si="125"/>
        <v>0.83166700000000005</v>
      </c>
      <c r="AF885" s="2">
        <f t="shared" si="121"/>
        <v>0</v>
      </c>
      <c r="AG885" s="2">
        <f t="shared" si="122"/>
        <v>0</v>
      </c>
      <c r="AH885" s="1">
        <f t="shared" si="123"/>
        <v>0</v>
      </c>
    </row>
    <row r="886" spans="1:34" x14ac:dyDescent="0.55000000000000004">
      <c r="A886">
        <v>45959837</v>
      </c>
      <c r="B886" s="2">
        <v>0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0.549231911469102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X886" s="2">
        <f t="shared" si="117"/>
        <v>0.549231911469102</v>
      </c>
      <c r="Y886" s="2">
        <f t="shared" si="118"/>
        <v>0.549231911469102</v>
      </c>
      <c r="Z886" s="2" t="str">
        <f>IF(Y886&gt;$W$1,HLOOKUP(Y886,B886:$U$1923,ROW($B$1924)-ROW($A886),FALSE),0)</f>
        <v>P_OL11</v>
      </c>
      <c r="AA886" s="2">
        <f t="shared" si="119"/>
        <v>0.52499999999999991</v>
      </c>
      <c r="AB886" s="2">
        <f>VLOOKUP(A886,segment1_SB_quantity!$A$2:$B$1922,2,FALSE)</f>
        <v>4</v>
      </c>
      <c r="AC886" s="4">
        <f t="shared" si="124"/>
        <v>0.2019</v>
      </c>
      <c r="AD886">
        <f t="shared" si="120"/>
        <v>0.80759999999999998</v>
      </c>
      <c r="AE886">
        <f t="shared" si="125"/>
        <v>0.83166700000000005</v>
      </c>
      <c r="AF886" s="2">
        <f t="shared" si="121"/>
        <v>0.67165426920000004</v>
      </c>
      <c r="AG886" s="2">
        <f t="shared" si="122"/>
        <v>0.35261849132999995</v>
      </c>
      <c r="AH886" s="1">
        <f t="shared" si="123"/>
        <v>1.9047619047619051</v>
      </c>
    </row>
    <row r="887" spans="1:34" x14ac:dyDescent="0.55000000000000004">
      <c r="A887">
        <v>45959960</v>
      </c>
      <c r="B887" s="2">
        <v>0</v>
      </c>
      <c r="C887" s="2">
        <v>2.2194741818733001E-24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X887" s="2">
        <f t="shared" si="117"/>
        <v>2.2194741818733001E-24</v>
      </c>
      <c r="Y887" s="2">
        <f t="shared" si="118"/>
        <v>0</v>
      </c>
      <c r="Z887" s="2">
        <f>IF(Y887&gt;$W$1,HLOOKUP(Y887,B887:$U$1923,ROW($B$1924)-ROW($A887),FALSE),0)</f>
        <v>0</v>
      </c>
      <c r="AA887" s="2">
        <f t="shared" si="119"/>
        <v>0</v>
      </c>
      <c r="AB887" s="2">
        <f>VLOOKUP(A887,segment1_SB_quantity!$A$2:$B$1922,2,FALSE)</f>
        <v>27</v>
      </c>
      <c r="AC887" s="4">
        <f t="shared" si="124"/>
        <v>0.2019</v>
      </c>
      <c r="AD887">
        <f t="shared" si="120"/>
        <v>0</v>
      </c>
      <c r="AE887">
        <f t="shared" si="125"/>
        <v>0.83166700000000005</v>
      </c>
      <c r="AF887" s="2">
        <f t="shared" si="121"/>
        <v>0</v>
      </c>
      <c r="AG887" s="2">
        <f t="shared" si="122"/>
        <v>0</v>
      </c>
      <c r="AH887" s="1">
        <f t="shared" si="123"/>
        <v>0</v>
      </c>
    </row>
    <row r="888" spans="1:34" x14ac:dyDescent="0.55000000000000004">
      <c r="A888">
        <v>46029903</v>
      </c>
      <c r="B888" s="2">
        <v>0</v>
      </c>
      <c r="C888" s="2">
        <v>0</v>
      </c>
      <c r="D888" s="2">
        <v>0</v>
      </c>
      <c r="E888" s="2">
        <v>0</v>
      </c>
      <c r="F888" s="2">
        <v>0.27813030491318202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X888" s="2">
        <f t="shared" si="117"/>
        <v>0.27813030491318202</v>
      </c>
      <c r="Y888" s="2">
        <f t="shared" si="118"/>
        <v>0</v>
      </c>
      <c r="Z888" s="2">
        <f>IF(Y888&gt;$W$1,HLOOKUP(Y888,B888:$U$1923,ROW($B$1924)-ROW($A888),FALSE),0)</f>
        <v>0</v>
      </c>
      <c r="AA888" s="2">
        <f t="shared" si="119"/>
        <v>0</v>
      </c>
      <c r="AB888" s="2">
        <f>VLOOKUP(A888,segment1_SB_quantity!$A$2:$B$1922,2,FALSE)</f>
        <v>37</v>
      </c>
      <c r="AC888" s="4">
        <f t="shared" si="124"/>
        <v>0.2019</v>
      </c>
      <c r="AD888">
        <f t="shared" si="120"/>
        <v>0</v>
      </c>
      <c r="AE888">
        <f t="shared" si="125"/>
        <v>0.83166700000000005</v>
      </c>
      <c r="AF888" s="2">
        <f t="shared" si="121"/>
        <v>0</v>
      </c>
      <c r="AG888" s="2">
        <f t="shared" si="122"/>
        <v>0</v>
      </c>
      <c r="AH888" s="1">
        <f t="shared" si="123"/>
        <v>0</v>
      </c>
    </row>
    <row r="889" spans="1:34" x14ac:dyDescent="0.55000000000000004">
      <c r="A889">
        <v>46069693</v>
      </c>
      <c r="B889" s="2">
        <v>0</v>
      </c>
      <c r="C889" s="2">
        <v>0</v>
      </c>
      <c r="D889" s="2">
        <v>0</v>
      </c>
      <c r="E889" s="2">
        <v>0</v>
      </c>
      <c r="F889" s="2">
        <v>4.5216196540849803E-2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X889" s="2">
        <f t="shared" si="117"/>
        <v>4.5216196540849803E-2</v>
      </c>
      <c r="Y889" s="2">
        <f t="shared" si="118"/>
        <v>0</v>
      </c>
      <c r="Z889" s="2">
        <f>IF(Y889&gt;$W$1,HLOOKUP(Y889,B889:$U$1923,ROW($B$1924)-ROW($A889),FALSE),0)</f>
        <v>0</v>
      </c>
      <c r="AA889" s="2">
        <f t="shared" si="119"/>
        <v>0</v>
      </c>
      <c r="AB889" s="2">
        <f>VLOOKUP(A889,segment1_SB_quantity!$A$2:$B$1922,2,FALSE)</f>
        <v>122</v>
      </c>
      <c r="AC889" s="4">
        <f t="shared" si="124"/>
        <v>0.2019</v>
      </c>
      <c r="AD889">
        <f t="shared" si="120"/>
        <v>0</v>
      </c>
      <c r="AE889">
        <f t="shared" si="125"/>
        <v>0.83166700000000005</v>
      </c>
      <c r="AF889" s="2">
        <f t="shared" si="121"/>
        <v>0</v>
      </c>
      <c r="AG889" s="2">
        <f t="shared" si="122"/>
        <v>0</v>
      </c>
      <c r="AH889" s="1">
        <f t="shared" si="123"/>
        <v>0</v>
      </c>
    </row>
    <row r="890" spans="1:34" x14ac:dyDescent="0.55000000000000004">
      <c r="A890">
        <v>46129828</v>
      </c>
      <c r="B890" s="2">
        <v>0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X890" s="2">
        <f t="shared" si="117"/>
        <v>0</v>
      </c>
      <c r="Y890" s="2">
        <f t="shared" si="118"/>
        <v>0</v>
      </c>
      <c r="Z890" s="2">
        <f>IF(Y890&gt;$W$1,HLOOKUP(Y890,B890:$U$1923,ROW($B$1924)-ROW($A890),FALSE),0)</f>
        <v>0</v>
      </c>
      <c r="AA890" s="2">
        <f t="shared" si="119"/>
        <v>0</v>
      </c>
      <c r="AB890" s="2">
        <f>VLOOKUP(A890,segment1_SB_quantity!$A$2:$B$1922,2,FALSE)</f>
        <v>34</v>
      </c>
      <c r="AC890" s="4">
        <f t="shared" si="124"/>
        <v>0.2019</v>
      </c>
      <c r="AD890">
        <f t="shared" si="120"/>
        <v>0</v>
      </c>
      <c r="AE890">
        <f t="shared" si="125"/>
        <v>0.83166700000000005</v>
      </c>
      <c r="AF890" s="2">
        <f t="shared" si="121"/>
        <v>0</v>
      </c>
      <c r="AG890" s="2">
        <f t="shared" si="122"/>
        <v>0</v>
      </c>
      <c r="AH890" s="1">
        <f t="shared" si="123"/>
        <v>0</v>
      </c>
    </row>
    <row r="891" spans="1:34" x14ac:dyDescent="0.55000000000000004">
      <c r="A891">
        <v>46139907</v>
      </c>
      <c r="B891" s="2">
        <v>6.7659133483431999E-2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X891" s="2">
        <f t="shared" si="117"/>
        <v>6.7659133483431999E-2</v>
      </c>
      <c r="Y891" s="2">
        <f t="shared" si="118"/>
        <v>0</v>
      </c>
      <c r="Z891" s="2">
        <f>IF(Y891&gt;$W$1,HLOOKUP(Y891,B891:$U$1923,ROW($B$1924)-ROW($A891),FALSE),0)</f>
        <v>0</v>
      </c>
      <c r="AA891" s="2">
        <f t="shared" si="119"/>
        <v>0</v>
      </c>
      <c r="AB891" s="2">
        <f>VLOOKUP(A891,segment1_SB_quantity!$A$2:$B$1922,2,FALSE)</f>
        <v>3</v>
      </c>
      <c r="AC891" s="4">
        <f t="shared" si="124"/>
        <v>0.2019</v>
      </c>
      <c r="AD891">
        <f t="shared" si="120"/>
        <v>0</v>
      </c>
      <c r="AE891">
        <f t="shared" si="125"/>
        <v>0.83166700000000005</v>
      </c>
      <c r="AF891" s="2">
        <f t="shared" si="121"/>
        <v>0</v>
      </c>
      <c r="AG891" s="2">
        <f t="shared" si="122"/>
        <v>0</v>
      </c>
      <c r="AH891" s="1">
        <f t="shared" si="123"/>
        <v>0</v>
      </c>
    </row>
    <row r="892" spans="1:34" x14ac:dyDescent="0.55000000000000004">
      <c r="A892">
        <v>46139968</v>
      </c>
      <c r="B892" s="2">
        <v>0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7.6216331497849801E-2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X892" s="2">
        <f t="shared" si="117"/>
        <v>7.6216331497849801E-2</v>
      </c>
      <c r="Y892" s="2">
        <f t="shared" si="118"/>
        <v>0</v>
      </c>
      <c r="Z892" s="2">
        <f>IF(Y892&gt;$W$1,HLOOKUP(Y892,B892:$U$1923,ROW($B$1924)-ROW($A892),FALSE),0)</f>
        <v>0</v>
      </c>
      <c r="AA892" s="2">
        <f t="shared" si="119"/>
        <v>0</v>
      </c>
      <c r="AB892" s="2">
        <f>VLOOKUP(A892,segment1_SB_quantity!$A$2:$B$1922,2,FALSE)</f>
        <v>65</v>
      </c>
      <c r="AC892" s="4">
        <f t="shared" si="124"/>
        <v>0.2019</v>
      </c>
      <c r="AD892">
        <f t="shared" si="120"/>
        <v>0</v>
      </c>
      <c r="AE892">
        <f t="shared" si="125"/>
        <v>0.83166700000000005</v>
      </c>
      <c r="AF892" s="2">
        <f t="shared" si="121"/>
        <v>0</v>
      </c>
      <c r="AG892" s="2">
        <f t="shared" si="122"/>
        <v>0</v>
      </c>
      <c r="AH892" s="1">
        <f t="shared" si="123"/>
        <v>0</v>
      </c>
    </row>
    <row r="893" spans="1:34" x14ac:dyDescent="0.55000000000000004">
      <c r="A893">
        <v>46249668</v>
      </c>
      <c r="B893" s="2">
        <v>0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0.50790606683709705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X893" s="2">
        <f t="shared" si="117"/>
        <v>0.50790606683709705</v>
      </c>
      <c r="Y893" s="2">
        <f t="shared" si="118"/>
        <v>0.50790606683709705</v>
      </c>
      <c r="Z893" s="2" t="str">
        <f>IF(Y893&gt;$W$1,HLOOKUP(Y893,B893:$U$1923,ROW($B$1924)-ROW($A893),FALSE),0)</f>
        <v>P_OL9</v>
      </c>
      <c r="AA893" s="2">
        <f t="shared" si="119"/>
        <v>0.42499999999999993</v>
      </c>
      <c r="AB893" s="2">
        <f>VLOOKUP(A893,segment1_SB_quantity!$A$2:$B$1922,2,FALSE)</f>
        <v>7</v>
      </c>
      <c r="AC893" s="4">
        <f t="shared" si="124"/>
        <v>0.2019</v>
      </c>
      <c r="AD893">
        <f t="shared" si="120"/>
        <v>1.4133</v>
      </c>
      <c r="AE893">
        <f t="shared" si="125"/>
        <v>0.83166700000000005</v>
      </c>
      <c r="AF893" s="2">
        <f t="shared" si="121"/>
        <v>1.1753949711</v>
      </c>
      <c r="AG893" s="2">
        <f t="shared" si="122"/>
        <v>0.49954286271749992</v>
      </c>
      <c r="AH893" s="1">
        <f t="shared" si="123"/>
        <v>2.3529411764705888</v>
      </c>
    </row>
    <row r="894" spans="1:34" x14ac:dyDescent="0.55000000000000004">
      <c r="A894">
        <v>46269615</v>
      </c>
      <c r="B894" s="2">
        <v>0.103487165844222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X894" s="2">
        <f t="shared" si="117"/>
        <v>0.103487165844222</v>
      </c>
      <c r="Y894" s="2">
        <f t="shared" si="118"/>
        <v>0</v>
      </c>
      <c r="Z894" s="2">
        <f>IF(Y894&gt;$W$1,HLOOKUP(Y894,B894:$U$1923,ROW($B$1924)-ROW($A894),FALSE),0)</f>
        <v>0</v>
      </c>
      <c r="AA894" s="2">
        <f t="shared" si="119"/>
        <v>0</v>
      </c>
      <c r="AB894" s="2">
        <f>VLOOKUP(A894,segment1_SB_quantity!$A$2:$B$1922,2,FALSE)</f>
        <v>1</v>
      </c>
      <c r="AC894" s="4">
        <f t="shared" si="124"/>
        <v>0.2019</v>
      </c>
      <c r="AD894">
        <f t="shared" si="120"/>
        <v>0</v>
      </c>
      <c r="AE894">
        <f t="shared" si="125"/>
        <v>0.83166700000000005</v>
      </c>
      <c r="AF894" s="2">
        <f t="shared" si="121"/>
        <v>0</v>
      </c>
      <c r="AG894" s="2">
        <f t="shared" si="122"/>
        <v>0</v>
      </c>
      <c r="AH894" s="1">
        <f t="shared" si="123"/>
        <v>0</v>
      </c>
    </row>
    <row r="895" spans="1:34" x14ac:dyDescent="0.55000000000000004">
      <c r="A895">
        <v>46279833</v>
      </c>
      <c r="B895" s="2">
        <v>0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1.22857747815643E-2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X895" s="2">
        <f t="shared" si="117"/>
        <v>1.22857747815643E-2</v>
      </c>
      <c r="Y895" s="2">
        <f t="shared" si="118"/>
        <v>0</v>
      </c>
      <c r="Z895" s="2">
        <f>IF(Y895&gt;$W$1,HLOOKUP(Y895,B895:$U$1923,ROW($B$1924)-ROW($A895),FALSE),0)</f>
        <v>0</v>
      </c>
      <c r="AA895" s="2">
        <f t="shared" si="119"/>
        <v>0</v>
      </c>
      <c r="AB895" s="2">
        <f>VLOOKUP(A895,segment1_SB_quantity!$A$2:$B$1922,2,FALSE)</f>
        <v>7</v>
      </c>
      <c r="AC895" s="4">
        <f t="shared" si="124"/>
        <v>0.2019</v>
      </c>
      <c r="AD895">
        <f t="shared" si="120"/>
        <v>0</v>
      </c>
      <c r="AE895">
        <f t="shared" si="125"/>
        <v>0.83166700000000005</v>
      </c>
      <c r="AF895" s="2">
        <f t="shared" si="121"/>
        <v>0</v>
      </c>
      <c r="AG895" s="2">
        <f t="shared" si="122"/>
        <v>0</v>
      </c>
      <c r="AH895" s="1">
        <f t="shared" si="123"/>
        <v>0</v>
      </c>
    </row>
    <row r="896" spans="1:34" x14ac:dyDescent="0.55000000000000004">
      <c r="A896">
        <v>46289575</v>
      </c>
      <c r="B896" s="2">
        <v>9.4354363861935395E-2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X896" s="2">
        <f t="shared" si="117"/>
        <v>9.4354363861935395E-2</v>
      </c>
      <c r="Y896" s="2">
        <f t="shared" si="118"/>
        <v>0</v>
      </c>
      <c r="Z896" s="2">
        <f>IF(Y896&gt;$W$1,HLOOKUP(Y896,B896:$U$1923,ROW($B$1924)-ROW($A896),FALSE),0)</f>
        <v>0</v>
      </c>
      <c r="AA896" s="2">
        <f t="shared" si="119"/>
        <v>0</v>
      </c>
      <c r="AB896" s="2">
        <f>VLOOKUP(A896,segment1_SB_quantity!$A$2:$B$1922,2,FALSE)</f>
        <v>3</v>
      </c>
      <c r="AC896" s="4">
        <f t="shared" si="124"/>
        <v>0.2019</v>
      </c>
      <c r="AD896">
        <f t="shared" si="120"/>
        <v>0</v>
      </c>
      <c r="AE896">
        <f t="shared" si="125"/>
        <v>0.83166700000000005</v>
      </c>
      <c r="AF896" s="2">
        <f t="shared" si="121"/>
        <v>0</v>
      </c>
      <c r="AG896" s="2">
        <f t="shared" si="122"/>
        <v>0</v>
      </c>
      <c r="AH896" s="1">
        <f t="shared" si="123"/>
        <v>0</v>
      </c>
    </row>
    <row r="897" spans="1:34" x14ac:dyDescent="0.55000000000000004">
      <c r="A897">
        <v>46339602</v>
      </c>
      <c r="B897" s="2">
        <v>0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6.6144555783242007E-2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X897" s="2">
        <f t="shared" si="117"/>
        <v>6.6144555783242007E-2</v>
      </c>
      <c r="Y897" s="2">
        <f t="shared" si="118"/>
        <v>0</v>
      </c>
      <c r="Z897" s="2">
        <f>IF(Y897&gt;$W$1,HLOOKUP(Y897,B897:$U$1923,ROW($B$1924)-ROW($A897),FALSE),0)</f>
        <v>0</v>
      </c>
      <c r="AA897" s="2">
        <f t="shared" si="119"/>
        <v>0</v>
      </c>
      <c r="AB897" s="2">
        <f>VLOOKUP(A897,segment1_SB_quantity!$A$2:$B$1922,2,FALSE)</f>
        <v>38</v>
      </c>
      <c r="AC897" s="4">
        <f t="shared" si="124"/>
        <v>0.2019</v>
      </c>
      <c r="AD897">
        <f t="shared" si="120"/>
        <v>0</v>
      </c>
      <c r="AE897">
        <f t="shared" si="125"/>
        <v>0.83166700000000005</v>
      </c>
      <c r="AF897" s="2">
        <f t="shared" si="121"/>
        <v>0</v>
      </c>
      <c r="AG897" s="2">
        <f t="shared" si="122"/>
        <v>0</v>
      </c>
      <c r="AH897" s="1">
        <f t="shared" si="123"/>
        <v>0</v>
      </c>
    </row>
    <row r="898" spans="1:34" x14ac:dyDescent="0.55000000000000004">
      <c r="A898">
        <v>46349979</v>
      </c>
      <c r="B898" s="2">
        <v>4.9138730217682301E-2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X898" s="2">
        <f t="shared" si="117"/>
        <v>4.9138730217682301E-2</v>
      </c>
      <c r="Y898" s="2">
        <f t="shared" si="118"/>
        <v>0</v>
      </c>
      <c r="Z898" s="2">
        <f>IF(Y898&gt;$W$1,HLOOKUP(Y898,B898:$U$1923,ROW($B$1924)-ROW($A898),FALSE),0)</f>
        <v>0</v>
      </c>
      <c r="AA898" s="2">
        <f t="shared" si="119"/>
        <v>0</v>
      </c>
      <c r="AB898" s="2">
        <f>VLOOKUP(A898,segment1_SB_quantity!$A$2:$B$1922,2,FALSE)</f>
        <v>2</v>
      </c>
      <c r="AC898" s="4">
        <f t="shared" si="124"/>
        <v>0.2019</v>
      </c>
      <c r="AD898">
        <f t="shared" si="120"/>
        <v>0</v>
      </c>
      <c r="AE898">
        <f t="shared" si="125"/>
        <v>0.83166700000000005</v>
      </c>
      <c r="AF898" s="2">
        <f t="shared" si="121"/>
        <v>0</v>
      </c>
      <c r="AG898" s="2">
        <f t="shared" si="122"/>
        <v>0</v>
      </c>
      <c r="AH898" s="1">
        <f t="shared" si="123"/>
        <v>0</v>
      </c>
    </row>
    <row r="899" spans="1:34" x14ac:dyDescent="0.55000000000000004">
      <c r="A899">
        <v>46379873</v>
      </c>
      <c r="B899" s="2">
        <v>0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3.2910981936194498E-25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X899" s="2">
        <f t="shared" ref="X899:X962" si="126">MAX(B899:U899)</f>
        <v>3.2910981936194498E-25</v>
      </c>
      <c r="Y899" s="2">
        <f t="shared" ref="Y899:Y962" si="127">IF(X899&gt;$W$1,X899,0)</f>
        <v>0</v>
      </c>
      <c r="Z899" s="2">
        <f>IF(Y899&gt;$W$1,HLOOKUP(Y899,B899:$U$1923,ROW($B$1924)-ROW($A899),FALSE),0)</f>
        <v>0</v>
      </c>
      <c r="AA899" s="2">
        <f t="shared" ref="AA899:AA962" si="128">IF(Z899&gt;0,HLOOKUP(Z899,$B$1923:$U$1924,2,FALSE),0)</f>
        <v>0</v>
      </c>
      <c r="AB899" s="2">
        <f>VLOOKUP(A899,segment1_SB_quantity!$A$2:$B$1922,2,FALSE)</f>
        <v>26</v>
      </c>
      <c r="AC899" s="4">
        <f t="shared" si="124"/>
        <v>0.2019</v>
      </c>
      <c r="AD899">
        <f t="shared" ref="AD899:AD962" si="129">IF(AA899&gt;0,AB899*AC899,0)</f>
        <v>0</v>
      </c>
      <c r="AE899">
        <f t="shared" si="125"/>
        <v>0.83166700000000005</v>
      </c>
      <c r="AF899" s="2">
        <f t="shared" ref="AF899:AF962" si="130">AD899*AE899</f>
        <v>0</v>
      </c>
      <c r="AG899" s="2">
        <f t="shared" ref="AG899:AG962" si="131">AA899*AE899*AD899</f>
        <v>0</v>
      </c>
      <c r="AH899" s="1">
        <f t="shared" ref="AH899:AH962" si="132">IF(AG899&gt;0,AF899/AG899,0)</f>
        <v>0</v>
      </c>
    </row>
    <row r="900" spans="1:34" x14ac:dyDescent="0.55000000000000004">
      <c r="A900">
        <v>46439894</v>
      </c>
      <c r="B900" s="2">
        <v>0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6.9731915259962597E-3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X900" s="2">
        <f t="shared" si="126"/>
        <v>6.9731915259962597E-3</v>
      </c>
      <c r="Y900" s="2">
        <f t="shared" si="127"/>
        <v>0</v>
      </c>
      <c r="Z900" s="2">
        <f>IF(Y900&gt;$W$1,HLOOKUP(Y900,B900:$U$1923,ROW($B$1924)-ROW($A900),FALSE),0)</f>
        <v>0</v>
      </c>
      <c r="AA900" s="2">
        <f t="shared" si="128"/>
        <v>0</v>
      </c>
      <c r="AB900" s="2">
        <f>VLOOKUP(A900,segment1_SB_quantity!$A$2:$B$1922,2,FALSE)</f>
        <v>46</v>
      </c>
      <c r="AC900" s="4">
        <f t="shared" ref="AC900:AC963" si="133">AC899</f>
        <v>0.2019</v>
      </c>
      <c r="AD900">
        <f t="shared" si="129"/>
        <v>0</v>
      </c>
      <c r="AE900">
        <f t="shared" ref="AE900:AE963" si="134">AE899</f>
        <v>0.83166700000000005</v>
      </c>
      <c r="AF900" s="2">
        <f t="shared" si="130"/>
        <v>0</v>
      </c>
      <c r="AG900" s="2">
        <f t="shared" si="131"/>
        <v>0</v>
      </c>
      <c r="AH900" s="1">
        <f t="shared" si="132"/>
        <v>0</v>
      </c>
    </row>
    <row r="901" spans="1:34" x14ac:dyDescent="0.55000000000000004">
      <c r="A901">
        <v>46449630</v>
      </c>
      <c r="B901" s="2">
        <v>0.104392488295939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X901" s="2">
        <f t="shared" si="126"/>
        <v>0.104392488295939</v>
      </c>
      <c r="Y901" s="2">
        <f t="shared" si="127"/>
        <v>0</v>
      </c>
      <c r="Z901" s="2">
        <f>IF(Y901&gt;$W$1,HLOOKUP(Y901,B901:$U$1923,ROW($B$1924)-ROW($A901),FALSE),0)</f>
        <v>0</v>
      </c>
      <c r="AA901" s="2">
        <f t="shared" si="128"/>
        <v>0</v>
      </c>
      <c r="AB901" s="2">
        <f>VLOOKUP(A901,segment1_SB_quantity!$A$2:$B$1922,2,FALSE)</f>
        <v>1</v>
      </c>
      <c r="AC901" s="4">
        <f t="shared" si="133"/>
        <v>0.2019</v>
      </c>
      <c r="AD901">
        <f t="shared" si="129"/>
        <v>0</v>
      </c>
      <c r="AE901">
        <f t="shared" si="134"/>
        <v>0.83166700000000005</v>
      </c>
      <c r="AF901" s="2">
        <f t="shared" si="130"/>
        <v>0</v>
      </c>
      <c r="AG901" s="2">
        <f t="shared" si="131"/>
        <v>0</v>
      </c>
      <c r="AH901" s="1">
        <f t="shared" si="132"/>
        <v>0</v>
      </c>
    </row>
    <row r="902" spans="1:34" x14ac:dyDescent="0.55000000000000004">
      <c r="A902">
        <v>46489831</v>
      </c>
      <c r="B902" s="2">
        <v>0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4.9972803979258802E-2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X902" s="2">
        <f t="shared" si="126"/>
        <v>4.9972803979258802E-2</v>
      </c>
      <c r="Y902" s="2">
        <f t="shared" si="127"/>
        <v>0</v>
      </c>
      <c r="Z902" s="2">
        <f>IF(Y902&gt;$W$1,HLOOKUP(Y902,B902:$U$1923,ROW($B$1924)-ROW($A902),FALSE),0)</f>
        <v>0</v>
      </c>
      <c r="AA902" s="2">
        <f t="shared" si="128"/>
        <v>0</v>
      </c>
      <c r="AB902" s="2">
        <f>VLOOKUP(A902,segment1_SB_quantity!$A$2:$B$1922,2,FALSE)</f>
        <v>3</v>
      </c>
      <c r="AC902" s="4">
        <f t="shared" si="133"/>
        <v>0.2019</v>
      </c>
      <c r="AD902">
        <f t="shared" si="129"/>
        <v>0</v>
      </c>
      <c r="AE902">
        <f t="shared" si="134"/>
        <v>0.83166700000000005</v>
      </c>
      <c r="AF902" s="2">
        <f t="shared" si="130"/>
        <v>0</v>
      </c>
      <c r="AG902" s="2">
        <f t="shared" si="131"/>
        <v>0</v>
      </c>
      <c r="AH902" s="1">
        <f t="shared" si="132"/>
        <v>0</v>
      </c>
    </row>
    <row r="903" spans="1:34" x14ac:dyDescent="0.55000000000000004">
      <c r="A903">
        <v>46519606</v>
      </c>
      <c r="B903" s="2">
        <v>0</v>
      </c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6.6284852050669099E-2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X903" s="2">
        <f t="shared" si="126"/>
        <v>6.6284852050669099E-2</v>
      </c>
      <c r="Y903" s="2">
        <f t="shared" si="127"/>
        <v>0</v>
      </c>
      <c r="Z903" s="2">
        <f>IF(Y903&gt;$W$1,HLOOKUP(Y903,B903:$U$1923,ROW($B$1924)-ROW($A903),FALSE),0)</f>
        <v>0</v>
      </c>
      <c r="AA903" s="2">
        <f t="shared" si="128"/>
        <v>0</v>
      </c>
      <c r="AB903" s="2">
        <f>VLOOKUP(A903,segment1_SB_quantity!$A$2:$B$1922,2,FALSE)</f>
        <v>3</v>
      </c>
      <c r="AC903" s="4">
        <f t="shared" si="133"/>
        <v>0.2019</v>
      </c>
      <c r="AD903">
        <f t="shared" si="129"/>
        <v>0</v>
      </c>
      <c r="AE903">
        <f t="shared" si="134"/>
        <v>0.83166700000000005</v>
      </c>
      <c r="AF903" s="2">
        <f t="shared" si="130"/>
        <v>0</v>
      </c>
      <c r="AG903" s="2">
        <f t="shared" si="131"/>
        <v>0</v>
      </c>
      <c r="AH903" s="1">
        <f t="shared" si="132"/>
        <v>0</v>
      </c>
    </row>
    <row r="904" spans="1:34" x14ac:dyDescent="0.55000000000000004">
      <c r="A904">
        <v>46679670</v>
      </c>
      <c r="B904" s="2">
        <v>0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1.4806023335662199E-2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X904" s="2">
        <f t="shared" si="126"/>
        <v>1.4806023335662199E-2</v>
      </c>
      <c r="Y904" s="2">
        <f t="shared" si="127"/>
        <v>0</v>
      </c>
      <c r="Z904" s="2">
        <f>IF(Y904&gt;$W$1,HLOOKUP(Y904,B904:$U$1923,ROW($B$1924)-ROW($A904),FALSE),0)</f>
        <v>0</v>
      </c>
      <c r="AA904" s="2">
        <f t="shared" si="128"/>
        <v>0</v>
      </c>
      <c r="AB904" s="2">
        <f>VLOOKUP(A904,segment1_SB_quantity!$A$2:$B$1922,2,FALSE)</f>
        <v>66</v>
      </c>
      <c r="AC904" s="4">
        <f t="shared" si="133"/>
        <v>0.2019</v>
      </c>
      <c r="AD904">
        <f t="shared" si="129"/>
        <v>0</v>
      </c>
      <c r="AE904">
        <f t="shared" si="134"/>
        <v>0.83166700000000005</v>
      </c>
      <c r="AF904" s="2">
        <f t="shared" si="130"/>
        <v>0</v>
      </c>
      <c r="AG904" s="2">
        <f t="shared" si="131"/>
        <v>0</v>
      </c>
      <c r="AH904" s="1">
        <f t="shared" si="132"/>
        <v>0</v>
      </c>
    </row>
    <row r="905" spans="1:34" x14ac:dyDescent="0.55000000000000004">
      <c r="A905">
        <v>46699634</v>
      </c>
      <c r="B905" s="2">
        <v>0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9.4087816869169699E-2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X905" s="2">
        <f t="shared" si="126"/>
        <v>9.4087816869169699E-2</v>
      </c>
      <c r="Y905" s="2">
        <f t="shared" si="127"/>
        <v>0</v>
      </c>
      <c r="Z905" s="2">
        <f>IF(Y905&gt;$W$1,HLOOKUP(Y905,B905:$U$1923,ROW($B$1924)-ROW($A905),FALSE),0)</f>
        <v>0</v>
      </c>
      <c r="AA905" s="2">
        <f t="shared" si="128"/>
        <v>0</v>
      </c>
      <c r="AB905" s="2">
        <f>VLOOKUP(A905,segment1_SB_quantity!$A$2:$B$1922,2,FALSE)</f>
        <v>3</v>
      </c>
      <c r="AC905" s="4">
        <f t="shared" si="133"/>
        <v>0.2019</v>
      </c>
      <c r="AD905">
        <f t="shared" si="129"/>
        <v>0</v>
      </c>
      <c r="AE905">
        <f t="shared" si="134"/>
        <v>0.83166700000000005</v>
      </c>
      <c r="AF905" s="2">
        <f t="shared" si="130"/>
        <v>0</v>
      </c>
      <c r="AG905" s="2">
        <f t="shared" si="131"/>
        <v>0</v>
      </c>
      <c r="AH905" s="1">
        <f t="shared" si="132"/>
        <v>0</v>
      </c>
    </row>
    <row r="906" spans="1:34" x14ac:dyDescent="0.55000000000000004">
      <c r="A906">
        <v>46719931</v>
      </c>
      <c r="B906" s="2">
        <v>0.116802009663921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X906" s="2">
        <f t="shared" si="126"/>
        <v>0.116802009663921</v>
      </c>
      <c r="Y906" s="2">
        <f t="shared" si="127"/>
        <v>0</v>
      </c>
      <c r="Z906" s="2">
        <f>IF(Y906&gt;$W$1,HLOOKUP(Y906,B906:$U$1923,ROW($B$1924)-ROW($A906),FALSE),0)</f>
        <v>0</v>
      </c>
      <c r="AA906" s="2">
        <f t="shared" si="128"/>
        <v>0</v>
      </c>
      <c r="AB906" s="2">
        <f>VLOOKUP(A906,segment1_SB_quantity!$A$2:$B$1922,2,FALSE)</f>
        <v>1</v>
      </c>
      <c r="AC906" s="4">
        <f t="shared" si="133"/>
        <v>0.2019</v>
      </c>
      <c r="AD906">
        <f t="shared" si="129"/>
        <v>0</v>
      </c>
      <c r="AE906">
        <f t="shared" si="134"/>
        <v>0.83166700000000005</v>
      </c>
      <c r="AF906" s="2">
        <f t="shared" si="130"/>
        <v>0</v>
      </c>
      <c r="AG906" s="2">
        <f t="shared" si="131"/>
        <v>0</v>
      </c>
      <c r="AH906" s="1">
        <f t="shared" si="132"/>
        <v>0</v>
      </c>
    </row>
    <row r="907" spans="1:34" x14ac:dyDescent="0.55000000000000004">
      <c r="A907">
        <v>47029730</v>
      </c>
      <c r="B907" s="2">
        <v>0</v>
      </c>
      <c r="C907" s="2">
        <v>0</v>
      </c>
      <c r="D907" s="2">
        <v>0</v>
      </c>
      <c r="E907" s="2">
        <v>0.53542537978930205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X907" s="2">
        <f t="shared" si="126"/>
        <v>0.53542537978930205</v>
      </c>
      <c r="Y907" s="2">
        <f t="shared" si="127"/>
        <v>0.53542537978930205</v>
      </c>
      <c r="Z907" s="2" t="str">
        <f>IF(Y907&gt;$W$1,HLOOKUP(Y907,B907:$U$1923,ROW($B$1924)-ROW($A907),FALSE),0)</f>
        <v>P_OL4</v>
      </c>
      <c r="AA907" s="2">
        <f t="shared" si="128"/>
        <v>0.17499999999999999</v>
      </c>
      <c r="AB907" s="2">
        <f>VLOOKUP(A907,segment1_SB_quantity!$A$2:$B$1922,2,FALSE)</f>
        <v>3</v>
      </c>
      <c r="AC907" s="4">
        <f t="shared" si="133"/>
        <v>0.2019</v>
      </c>
      <c r="AD907">
        <f t="shared" si="129"/>
        <v>0.60570000000000002</v>
      </c>
      <c r="AE907">
        <f t="shared" si="134"/>
        <v>0.83166700000000005</v>
      </c>
      <c r="AF907" s="2">
        <f t="shared" si="130"/>
        <v>0.50374070190000009</v>
      </c>
      <c r="AG907" s="2">
        <f t="shared" si="131"/>
        <v>8.8154622832500015E-2</v>
      </c>
      <c r="AH907" s="1">
        <f t="shared" si="132"/>
        <v>5.7142857142857144</v>
      </c>
    </row>
    <row r="908" spans="1:34" x14ac:dyDescent="0.55000000000000004">
      <c r="A908">
        <v>47029943</v>
      </c>
      <c r="B908" s="2">
        <v>0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X908" s="2">
        <f t="shared" si="126"/>
        <v>0</v>
      </c>
      <c r="Y908" s="2">
        <f t="shared" si="127"/>
        <v>0</v>
      </c>
      <c r="Z908" s="2">
        <f>IF(Y908&gt;$W$1,HLOOKUP(Y908,B908:$U$1923,ROW($B$1924)-ROW($A908),FALSE),0)</f>
        <v>0</v>
      </c>
      <c r="AA908" s="2">
        <f t="shared" si="128"/>
        <v>0</v>
      </c>
      <c r="AB908" s="2">
        <f>VLOOKUP(A908,segment1_SB_quantity!$A$2:$B$1922,2,FALSE)</f>
        <v>2</v>
      </c>
      <c r="AC908" s="4">
        <f t="shared" si="133"/>
        <v>0.2019</v>
      </c>
      <c r="AD908">
        <f t="shared" si="129"/>
        <v>0</v>
      </c>
      <c r="AE908">
        <f t="shared" si="134"/>
        <v>0.83166700000000005</v>
      </c>
      <c r="AF908" s="2">
        <f t="shared" si="130"/>
        <v>0</v>
      </c>
      <c r="AG908" s="2">
        <f t="shared" si="131"/>
        <v>0</v>
      </c>
      <c r="AH908" s="1">
        <f t="shared" si="132"/>
        <v>0</v>
      </c>
    </row>
    <row r="909" spans="1:34" x14ac:dyDescent="0.55000000000000004">
      <c r="A909">
        <v>47149976</v>
      </c>
      <c r="B909" s="2">
        <v>0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X909" s="2">
        <f t="shared" si="126"/>
        <v>0</v>
      </c>
      <c r="Y909" s="2">
        <f t="shared" si="127"/>
        <v>0</v>
      </c>
      <c r="Z909" s="2">
        <f>IF(Y909&gt;$W$1,HLOOKUP(Y909,B909:$U$1923,ROW($B$1924)-ROW($A909),FALSE),0)</f>
        <v>0</v>
      </c>
      <c r="AA909" s="2">
        <f t="shared" si="128"/>
        <v>0</v>
      </c>
      <c r="AB909" s="2">
        <f>VLOOKUP(A909,segment1_SB_quantity!$A$2:$B$1922,2,FALSE)</f>
        <v>9</v>
      </c>
      <c r="AC909" s="4">
        <f t="shared" si="133"/>
        <v>0.2019</v>
      </c>
      <c r="AD909">
        <f t="shared" si="129"/>
        <v>0</v>
      </c>
      <c r="AE909">
        <f t="shared" si="134"/>
        <v>0.83166700000000005</v>
      </c>
      <c r="AF909" s="2">
        <f t="shared" si="130"/>
        <v>0</v>
      </c>
      <c r="AG909" s="2">
        <f t="shared" si="131"/>
        <v>0</v>
      </c>
      <c r="AH909" s="1">
        <f t="shared" si="132"/>
        <v>0</v>
      </c>
    </row>
    <row r="910" spans="1:34" x14ac:dyDescent="0.55000000000000004">
      <c r="A910">
        <v>47349990</v>
      </c>
      <c r="B910" s="2">
        <v>0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1.8558648941675901E-2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X910" s="2">
        <f t="shared" si="126"/>
        <v>1.8558648941675901E-2</v>
      </c>
      <c r="Y910" s="2">
        <f t="shared" si="127"/>
        <v>0</v>
      </c>
      <c r="Z910" s="2">
        <f>IF(Y910&gt;$W$1,HLOOKUP(Y910,B910:$U$1923,ROW($B$1924)-ROW($A910),FALSE),0)</f>
        <v>0</v>
      </c>
      <c r="AA910" s="2">
        <f t="shared" si="128"/>
        <v>0</v>
      </c>
      <c r="AB910" s="2">
        <f>VLOOKUP(A910,segment1_SB_quantity!$A$2:$B$1922,2,FALSE)</f>
        <v>21</v>
      </c>
      <c r="AC910" s="4">
        <f t="shared" si="133"/>
        <v>0.2019</v>
      </c>
      <c r="AD910">
        <f t="shared" si="129"/>
        <v>0</v>
      </c>
      <c r="AE910">
        <f t="shared" si="134"/>
        <v>0.83166700000000005</v>
      </c>
      <c r="AF910" s="2">
        <f t="shared" si="130"/>
        <v>0</v>
      </c>
      <c r="AG910" s="2">
        <f t="shared" si="131"/>
        <v>0</v>
      </c>
      <c r="AH910" s="1">
        <f t="shared" si="132"/>
        <v>0</v>
      </c>
    </row>
    <row r="911" spans="1:34" x14ac:dyDescent="0.55000000000000004">
      <c r="A911">
        <v>47409797</v>
      </c>
      <c r="B911" s="2">
        <v>5.0246226960876397E-2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X911" s="2">
        <f t="shared" si="126"/>
        <v>5.0246226960876397E-2</v>
      </c>
      <c r="Y911" s="2">
        <f t="shared" si="127"/>
        <v>0</v>
      </c>
      <c r="Z911" s="2">
        <f>IF(Y911&gt;$W$1,HLOOKUP(Y911,B911:$U$1923,ROW($B$1924)-ROW($A911),FALSE),0)</f>
        <v>0</v>
      </c>
      <c r="AA911" s="2">
        <f t="shared" si="128"/>
        <v>0</v>
      </c>
      <c r="AB911" s="2">
        <f>VLOOKUP(A911,segment1_SB_quantity!$A$2:$B$1922,2,FALSE)</f>
        <v>49</v>
      </c>
      <c r="AC911" s="4">
        <f t="shared" si="133"/>
        <v>0.2019</v>
      </c>
      <c r="AD911">
        <f t="shared" si="129"/>
        <v>0</v>
      </c>
      <c r="AE911">
        <f t="shared" si="134"/>
        <v>0.83166700000000005</v>
      </c>
      <c r="AF911" s="2">
        <f t="shared" si="130"/>
        <v>0</v>
      </c>
      <c r="AG911" s="2">
        <f t="shared" si="131"/>
        <v>0</v>
      </c>
      <c r="AH911" s="1">
        <f t="shared" si="132"/>
        <v>0</v>
      </c>
    </row>
    <row r="912" spans="1:34" x14ac:dyDescent="0.55000000000000004">
      <c r="A912">
        <v>47409871</v>
      </c>
      <c r="B912" s="2">
        <v>0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6.3700012296890998E-2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X912" s="2">
        <f t="shared" si="126"/>
        <v>6.3700012296890998E-2</v>
      </c>
      <c r="Y912" s="2">
        <f t="shared" si="127"/>
        <v>0</v>
      </c>
      <c r="Z912" s="2">
        <f>IF(Y912&gt;$W$1,HLOOKUP(Y912,B912:$U$1923,ROW($B$1924)-ROW($A912),FALSE),0)</f>
        <v>0</v>
      </c>
      <c r="AA912" s="2">
        <f t="shared" si="128"/>
        <v>0</v>
      </c>
      <c r="AB912" s="2">
        <f>VLOOKUP(A912,segment1_SB_quantity!$A$2:$B$1922,2,FALSE)</f>
        <v>5</v>
      </c>
      <c r="AC912" s="4">
        <f t="shared" si="133"/>
        <v>0.2019</v>
      </c>
      <c r="AD912">
        <f t="shared" si="129"/>
        <v>0</v>
      </c>
      <c r="AE912">
        <f t="shared" si="134"/>
        <v>0.83166700000000005</v>
      </c>
      <c r="AF912" s="2">
        <f t="shared" si="130"/>
        <v>0</v>
      </c>
      <c r="AG912" s="2">
        <f t="shared" si="131"/>
        <v>0</v>
      </c>
      <c r="AH912" s="1">
        <f t="shared" si="132"/>
        <v>0</v>
      </c>
    </row>
    <row r="913" spans="1:34" x14ac:dyDescent="0.55000000000000004">
      <c r="A913">
        <v>47469765</v>
      </c>
      <c r="B913" s="2">
        <v>7.4634405836693299E-2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X913" s="2">
        <f t="shared" si="126"/>
        <v>7.4634405836693299E-2</v>
      </c>
      <c r="Y913" s="2">
        <f t="shared" si="127"/>
        <v>0</v>
      </c>
      <c r="Z913" s="2">
        <f>IF(Y913&gt;$W$1,HLOOKUP(Y913,B913:$U$1923,ROW($B$1924)-ROW($A913),FALSE),0)</f>
        <v>0</v>
      </c>
      <c r="AA913" s="2">
        <f t="shared" si="128"/>
        <v>0</v>
      </c>
      <c r="AB913" s="2">
        <f>VLOOKUP(A913,segment1_SB_quantity!$A$2:$B$1922,2,FALSE)</f>
        <v>2</v>
      </c>
      <c r="AC913" s="4">
        <f t="shared" si="133"/>
        <v>0.2019</v>
      </c>
      <c r="AD913">
        <f t="shared" si="129"/>
        <v>0</v>
      </c>
      <c r="AE913">
        <f t="shared" si="134"/>
        <v>0.83166700000000005</v>
      </c>
      <c r="AF913" s="2">
        <f t="shared" si="130"/>
        <v>0</v>
      </c>
      <c r="AG913" s="2">
        <f t="shared" si="131"/>
        <v>0</v>
      </c>
      <c r="AH913" s="1">
        <f t="shared" si="132"/>
        <v>0</v>
      </c>
    </row>
    <row r="914" spans="1:34" x14ac:dyDescent="0.55000000000000004">
      <c r="A914">
        <v>47529837</v>
      </c>
      <c r="B914" s="2">
        <v>0</v>
      </c>
      <c r="C914" s="2">
        <v>0</v>
      </c>
      <c r="D914" s="2">
        <v>0</v>
      </c>
      <c r="E914" s="2">
        <v>0</v>
      </c>
      <c r="F914" s="2">
        <v>2.34945353827541E-2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X914" s="2">
        <f t="shared" si="126"/>
        <v>2.34945353827541E-2</v>
      </c>
      <c r="Y914" s="2">
        <f t="shared" si="127"/>
        <v>0</v>
      </c>
      <c r="Z914" s="2">
        <f>IF(Y914&gt;$W$1,HLOOKUP(Y914,B914:$U$1923,ROW($B$1924)-ROW($A914),FALSE),0)</f>
        <v>0</v>
      </c>
      <c r="AA914" s="2">
        <f t="shared" si="128"/>
        <v>0</v>
      </c>
      <c r="AB914" s="2">
        <f>VLOOKUP(A914,segment1_SB_quantity!$A$2:$B$1922,2,FALSE)</f>
        <v>14</v>
      </c>
      <c r="AC914" s="4">
        <f t="shared" si="133"/>
        <v>0.2019</v>
      </c>
      <c r="AD914">
        <f t="shared" si="129"/>
        <v>0</v>
      </c>
      <c r="AE914">
        <f t="shared" si="134"/>
        <v>0.83166700000000005</v>
      </c>
      <c r="AF914" s="2">
        <f t="shared" si="130"/>
        <v>0</v>
      </c>
      <c r="AG914" s="2">
        <f t="shared" si="131"/>
        <v>0</v>
      </c>
      <c r="AH914" s="1">
        <f t="shared" si="132"/>
        <v>0</v>
      </c>
    </row>
    <row r="915" spans="1:34" x14ac:dyDescent="0.55000000000000004">
      <c r="A915">
        <v>47589797</v>
      </c>
      <c r="B915" s="2">
        <v>0</v>
      </c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X915" s="2">
        <f t="shared" si="126"/>
        <v>0</v>
      </c>
      <c r="Y915" s="2">
        <f t="shared" si="127"/>
        <v>0</v>
      </c>
      <c r="Z915" s="2">
        <f>IF(Y915&gt;$W$1,HLOOKUP(Y915,B915:$U$1923,ROW($B$1924)-ROW($A915),FALSE),0)</f>
        <v>0</v>
      </c>
      <c r="AA915" s="2">
        <f t="shared" si="128"/>
        <v>0</v>
      </c>
      <c r="AB915" s="2">
        <f>VLOOKUP(A915,segment1_SB_quantity!$A$2:$B$1922,2,FALSE)</f>
        <v>34</v>
      </c>
      <c r="AC915" s="4">
        <f t="shared" si="133"/>
        <v>0.2019</v>
      </c>
      <c r="AD915">
        <f t="shared" si="129"/>
        <v>0</v>
      </c>
      <c r="AE915">
        <f t="shared" si="134"/>
        <v>0.83166700000000005</v>
      </c>
      <c r="AF915" s="2">
        <f t="shared" si="130"/>
        <v>0</v>
      </c>
      <c r="AG915" s="2">
        <f t="shared" si="131"/>
        <v>0</v>
      </c>
      <c r="AH915" s="1">
        <f t="shared" si="132"/>
        <v>0</v>
      </c>
    </row>
    <row r="916" spans="1:34" x14ac:dyDescent="0.55000000000000004">
      <c r="A916">
        <v>47649796</v>
      </c>
      <c r="B916" s="2">
        <v>4.3331867723173198E-2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X916" s="2">
        <f t="shared" si="126"/>
        <v>4.3331867723173198E-2</v>
      </c>
      <c r="Y916" s="2">
        <f t="shared" si="127"/>
        <v>0</v>
      </c>
      <c r="Z916" s="2">
        <f>IF(Y916&gt;$W$1,HLOOKUP(Y916,B916:$U$1923,ROW($B$1924)-ROW($A916),FALSE),0)</f>
        <v>0</v>
      </c>
      <c r="AA916" s="2">
        <f t="shared" si="128"/>
        <v>0</v>
      </c>
      <c r="AB916" s="2">
        <f>VLOOKUP(A916,segment1_SB_quantity!$A$2:$B$1922,2,FALSE)</f>
        <v>12</v>
      </c>
      <c r="AC916" s="4">
        <f t="shared" si="133"/>
        <v>0.2019</v>
      </c>
      <c r="AD916">
        <f t="shared" si="129"/>
        <v>0</v>
      </c>
      <c r="AE916">
        <f t="shared" si="134"/>
        <v>0.83166700000000005</v>
      </c>
      <c r="AF916" s="2">
        <f t="shared" si="130"/>
        <v>0</v>
      </c>
      <c r="AG916" s="2">
        <f t="shared" si="131"/>
        <v>0</v>
      </c>
      <c r="AH916" s="1">
        <f t="shared" si="132"/>
        <v>0</v>
      </c>
    </row>
    <row r="917" spans="1:34" x14ac:dyDescent="0.55000000000000004">
      <c r="A917">
        <v>47659578</v>
      </c>
      <c r="B917" s="2">
        <v>0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0.28082975568341101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X917" s="2">
        <f t="shared" si="126"/>
        <v>0.28082975568341101</v>
      </c>
      <c r="Y917" s="2">
        <f t="shared" si="127"/>
        <v>0</v>
      </c>
      <c r="Z917" s="2">
        <f>IF(Y917&gt;$W$1,HLOOKUP(Y917,B917:$U$1923,ROW($B$1924)-ROW($A917),FALSE),0)</f>
        <v>0</v>
      </c>
      <c r="AA917" s="2">
        <f t="shared" si="128"/>
        <v>0</v>
      </c>
      <c r="AB917" s="2">
        <f>VLOOKUP(A917,segment1_SB_quantity!$A$2:$B$1922,2,FALSE)</f>
        <v>187</v>
      </c>
      <c r="AC917" s="4">
        <f t="shared" si="133"/>
        <v>0.2019</v>
      </c>
      <c r="AD917">
        <f t="shared" si="129"/>
        <v>0</v>
      </c>
      <c r="AE917">
        <f t="shared" si="134"/>
        <v>0.83166700000000005</v>
      </c>
      <c r="AF917" s="2">
        <f t="shared" si="130"/>
        <v>0</v>
      </c>
      <c r="AG917" s="2">
        <f t="shared" si="131"/>
        <v>0</v>
      </c>
      <c r="AH917" s="1">
        <f t="shared" si="132"/>
        <v>0</v>
      </c>
    </row>
    <row r="918" spans="1:34" x14ac:dyDescent="0.55000000000000004">
      <c r="A918">
        <v>47729807</v>
      </c>
      <c r="B918" s="2">
        <v>0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5.2868556022121901E-4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X918" s="2">
        <f t="shared" si="126"/>
        <v>5.2868556022121901E-4</v>
      </c>
      <c r="Y918" s="2">
        <f t="shared" si="127"/>
        <v>0</v>
      </c>
      <c r="Z918" s="2">
        <f>IF(Y918&gt;$W$1,HLOOKUP(Y918,B918:$U$1923,ROW($B$1924)-ROW($A918),FALSE),0)</f>
        <v>0</v>
      </c>
      <c r="AA918" s="2">
        <f t="shared" si="128"/>
        <v>0</v>
      </c>
      <c r="AB918" s="2">
        <f>VLOOKUP(A918,segment1_SB_quantity!$A$2:$B$1922,2,FALSE)</f>
        <v>23</v>
      </c>
      <c r="AC918" s="4">
        <f t="shared" si="133"/>
        <v>0.2019</v>
      </c>
      <c r="AD918">
        <f t="shared" si="129"/>
        <v>0</v>
      </c>
      <c r="AE918">
        <f t="shared" si="134"/>
        <v>0.83166700000000005</v>
      </c>
      <c r="AF918" s="2">
        <f t="shared" si="130"/>
        <v>0</v>
      </c>
      <c r="AG918" s="2">
        <f t="shared" si="131"/>
        <v>0</v>
      </c>
      <c r="AH918" s="1">
        <f t="shared" si="132"/>
        <v>0</v>
      </c>
    </row>
    <row r="919" spans="1:34" x14ac:dyDescent="0.55000000000000004">
      <c r="A919">
        <v>47809735</v>
      </c>
      <c r="B919" s="2">
        <v>0</v>
      </c>
      <c r="C919" s="2">
        <v>0</v>
      </c>
      <c r="D919" s="2">
        <v>0</v>
      </c>
      <c r="E919" s="2">
        <v>5.6029004283190102E-10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X919" s="2">
        <f t="shared" si="126"/>
        <v>5.6029004283190102E-10</v>
      </c>
      <c r="Y919" s="2">
        <f t="shared" si="127"/>
        <v>0</v>
      </c>
      <c r="Z919" s="2">
        <f>IF(Y919&gt;$W$1,HLOOKUP(Y919,B919:$U$1923,ROW($B$1924)-ROW($A919),FALSE),0)</f>
        <v>0</v>
      </c>
      <c r="AA919" s="2">
        <f t="shared" si="128"/>
        <v>0</v>
      </c>
      <c r="AB919" s="2">
        <f>VLOOKUP(A919,segment1_SB_quantity!$A$2:$B$1922,2,FALSE)</f>
        <v>66</v>
      </c>
      <c r="AC919" s="4">
        <f t="shared" si="133"/>
        <v>0.2019</v>
      </c>
      <c r="AD919">
        <f t="shared" si="129"/>
        <v>0</v>
      </c>
      <c r="AE919">
        <f t="shared" si="134"/>
        <v>0.83166700000000005</v>
      </c>
      <c r="AF919" s="2">
        <f t="shared" si="130"/>
        <v>0</v>
      </c>
      <c r="AG919" s="2">
        <f t="shared" si="131"/>
        <v>0</v>
      </c>
      <c r="AH919" s="1">
        <f t="shared" si="132"/>
        <v>0</v>
      </c>
    </row>
    <row r="920" spans="1:34" x14ac:dyDescent="0.55000000000000004">
      <c r="A920">
        <v>47879594</v>
      </c>
      <c r="B920" s="2">
        <v>0</v>
      </c>
      <c r="C920" s="2">
        <v>0</v>
      </c>
      <c r="D920" s="2">
        <v>6.8449260239216904E-20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X920" s="2">
        <f t="shared" si="126"/>
        <v>6.8449260239216904E-20</v>
      </c>
      <c r="Y920" s="2">
        <f t="shared" si="127"/>
        <v>0</v>
      </c>
      <c r="Z920" s="2">
        <f>IF(Y920&gt;$W$1,HLOOKUP(Y920,B920:$U$1923,ROW($B$1924)-ROW($A920),FALSE),0)</f>
        <v>0</v>
      </c>
      <c r="AA920" s="2">
        <f t="shared" si="128"/>
        <v>0</v>
      </c>
      <c r="AB920" s="2">
        <f>VLOOKUP(A920,segment1_SB_quantity!$A$2:$B$1922,2,FALSE)</f>
        <v>4</v>
      </c>
      <c r="AC920" s="4">
        <f t="shared" si="133"/>
        <v>0.2019</v>
      </c>
      <c r="AD920">
        <f t="shared" si="129"/>
        <v>0</v>
      </c>
      <c r="AE920">
        <f t="shared" si="134"/>
        <v>0.83166700000000005</v>
      </c>
      <c r="AF920" s="2">
        <f t="shared" si="130"/>
        <v>0</v>
      </c>
      <c r="AG920" s="2">
        <f t="shared" si="131"/>
        <v>0</v>
      </c>
      <c r="AH920" s="1">
        <f t="shared" si="132"/>
        <v>0</v>
      </c>
    </row>
    <row r="921" spans="1:34" x14ac:dyDescent="0.55000000000000004">
      <c r="A921">
        <v>47929986</v>
      </c>
      <c r="B921" s="2">
        <v>0.105484782533908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X921" s="2">
        <f t="shared" si="126"/>
        <v>0.105484782533908</v>
      </c>
      <c r="Y921" s="2">
        <f t="shared" si="127"/>
        <v>0</v>
      </c>
      <c r="Z921" s="2">
        <f>IF(Y921&gt;$W$1,HLOOKUP(Y921,B921:$U$1923,ROW($B$1924)-ROW($A921),FALSE),0)</f>
        <v>0</v>
      </c>
      <c r="AA921" s="2">
        <f t="shared" si="128"/>
        <v>0</v>
      </c>
      <c r="AB921" s="2">
        <f>VLOOKUP(A921,segment1_SB_quantity!$A$2:$B$1922,2,FALSE)</f>
        <v>1</v>
      </c>
      <c r="AC921" s="4">
        <f t="shared" si="133"/>
        <v>0.2019</v>
      </c>
      <c r="AD921">
        <f t="shared" si="129"/>
        <v>0</v>
      </c>
      <c r="AE921">
        <f t="shared" si="134"/>
        <v>0.83166700000000005</v>
      </c>
      <c r="AF921" s="2">
        <f t="shared" si="130"/>
        <v>0</v>
      </c>
      <c r="AG921" s="2">
        <f t="shared" si="131"/>
        <v>0</v>
      </c>
      <c r="AH921" s="1">
        <f t="shared" si="132"/>
        <v>0</v>
      </c>
    </row>
    <row r="922" spans="1:34" x14ac:dyDescent="0.55000000000000004">
      <c r="A922">
        <v>48019673</v>
      </c>
      <c r="B922" s="2">
        <v>8.87360613471814E-2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X922" s="2">
        <f t="shared" si="126"/>
        <v>8.87360613471814E-2</v>
      </c>
      <c r="Y922" s="2">
        <f t="shared" si="127"/>
        <v>0</v>
      </c>
      <c r="Z922" s="2">
        <f>IF(Y922&gt;$W$1,HLOOKUP(Y922,B922:$U$1923,ROW($B$1924)-ROW($A922),FALSE),0)</f>
        <v>0</v>
      </c>
      <c r="AA922" s="2">
        <f t="shared" si="128"/>
        <v>0</v>
      </c>
      <c r="AB922" s="2">
        <f>VLOOKUP(A922,segment1_SB_quantity!$A$2:$B$1922,2,FALSE)</f>
        <v>2</v>
      </c>
      <c r="AC922" s="4">
        <f t="shared" si="133"/>
        <v>0.2019</v>
      </c>
      <c r="AD922">
        <f t="shared" si="129"/>
        <v>0</v>
      </c>
      <c r="AE922">
        <f t="shared" si="134"/>
        <v>0.83166700000000005</v>
      </c>
      <c r="AF922" s="2">
        <f t="shared" si="130"/>
        <v>0</v>
      </c>
      <c r="AG922" s="2">
        <f t="shared" si="131"/>
        <v>0</v>
      </c>
      <c r="AH922" s="1">
        <f t="shared" si="132"/>
        <v>0</v>
      </c>
    </row>
    <row r="923" spans="1:34" x14ac:dyDescent="0.55000000000000004">
      <c r="A923">
        <v>48029585</v>
      </c>
      <c r="B923" s="2">
        <v>0</v>
      </c>
      <c r="C923" s="2">
        <v>0</v>
      </c>
      <c r="D923" s="2">
        <v>0</v>
      </c>
      <c r="E923" s="2">
        <v>0</v>
      </c>
      <c r="F923" s="2">
        <v>2.63663589025863E-2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X923" s="2">
        <f t="shared" si="126"/>
        <v>2.63663589025863E-2</v>
      </c>
      <c r="Y923" s="2">
        <f t="shared" si="127"/>
        <v>0</v>
      </c>
      <c r="Z923" s="2">
        <f>IF(Y923&gt;$W$1,HLOOKUP(Y923,B923:$U$1923,ROW($B$1924)-ROW($A923),FALSE),0)</f>
        <v>0</v>
      </c>
      <c r="AA923" s="2">
        <f t="shared" si="128"/>
        <v>0</v>
      </c>
      <c r="AB923" s="2">
        <f>VLOOKUP(A923,segment1_SB_quantity!$A$2:$B$1922,2,FALSE)</f>
        <v>19</v>
      </c>
      <c r="AC923" s="4">
        <f t="shared" si="133"/>
        <v>0.2019</v>
      </c>
      <c r="AD923">
        <f t="shared" si="129"/>
        <v>0</v>
      </c>
      <c r="AE923">
        <f t="shared" si="134"/>
        <v>0.83166700000000005</v>
      </c>
      <c r="AF923" s="2">
        <f t="shared" si="130"/>
        <v>0</v>
      </c>
      <c r="AG923" s="2">
        <f t="shared" si="131"/>
        <v>0</v>
      </c>
      <c r="AH923" s="1">
        <f t="shared" si="132"/>
        <v>0</v>
      </c>
    </row>
    <row r="924" spans="1:34" x14ac:dyDescent="0.55000000000000004">
      <c r="A924">
        <v>48069561</v>
      </c>
      <c r="B924" s="2">
        <v>0</v>
      </c>
      <c r="C924" s="2">
        <v>0.38492566667602601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X924" s="2">
        <f t="shared" si="126"/>
        <v>0.38492566667602601</v>
      </c>
      <c r="Y924" s="2">
        <f t="shared" si="127"/>
        <v>0</v>
      </c>
      <c r="Z924" s="2">
        <f>IF(Y924&gt;$W$1,HLOOKUP(Y924,B924:$U$1923,ROW($B$1924)-ROW($A924),FALSE),0)</f>
        <v>0</v>
      </c>
      <c r="AA924" s="2">
        <f t="shared" si="128"/>
        <v>0</v>
      </c>
      <c r="AB924" s="2">
        <f>VLOOKUP(A924,segment1_SB_quantity!$A$2:$B$1922,2,FALSE)</f>
        <v>6</v>
      </c>
      <c r="AC924" s="4">
        <f t="shared" si="133"/>
        <v>0.2019</v>
      </c>
      <c r="AD924">
        <f t="shared" si="129"/>
        <v>0</v>
      </c>
      <c r="AE924">
        <f t="shared" si="134"/>
        <v>0.83166700000000005</v>
      </c>
      <c r="AF924" s="2">
        <f t="shared" si="130"/>
        <v>0</v>
      </c>
      <c r="AG924" s="2">
        <f t="shared" si="131"/>
        <v>0</v>
      </c>
      <c r="AH924" s="1">
        <f t="shared" si="132"/>
        <v>0</v>
      </c>
    </row>
    <row r="925" spans="1:34" x14ac:dyDescent="0.55000000000000004">
      <c r="A925">
        <v>48179755</v>
      </c>
      <c r="B925" s="2">
        <v>0</v>
      </c>
      <c r="C925" s="2">
        <v>0</v>
      </c>
      <c r="D925" s="2">
        <v>0</v>
      </c>
      <c r="E925" s="2">
        <v>0</v>
      </c>
      <c r="F925" s="2">
        <v>0</v>
      </c>
      <c r="G925" s="2">
        <v>4.40869733143522E-3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X925" s="2">
        <f t="shared" si="126"/>
        <v>4.40869733143522E-3</v>
      </c>
      <c r="Y925" s="2">
        <f t="shared" si="127"/>
        <v>0</v>
      </c>
      <c r="Z925" s="2">
        <f>IF(Y925&gt;$W$1,HLOOKUP(Y925,B925:$U$1923,ROW($B$1924)-ROW($A925),FALSE),0)</f>
        <v>0</v>
      </c>
      <c r="AA925" s="2">
        <f t="shared" si="128"/>
        <v>0</v>
      </c>
      <c r="AB925" s="2">
        <f>VLOOKUP(A925,segment1_SB_quantity!$A$2:$B$1922,2,FALSE)</f>
        <v>4</v>
      </c>
      <c r="AC925" s="4">
        <f t="shared" si="133"/>
        <v>0.2019</v>
      </c>
      <c r="AD925">
        <f t="shared" si="129"/>
        <v>0</v>
      </c>
      <c r="AE925">
        <f t="shared" si="134"/>
        <v>0.83166700000000005</v>
      </c>
      <c r="AF925" s="2">
        <f t="shared" si="130"/>
        <v>0</v>
      </c>
      <c r="AG925" s="2">
        <f t="shared" si="131"/>
        <v>0</v>
      </c>
      <c r="AH925" s="1">
        <f t="shared" si="132"/>
        <v>0</v>
      </c>
    </row>
    <row r="926" spans="1:34" x14ac:dyDescent="0.55000000000000004">
      <c r="A926">
        <v>48199798</v>
      </c>
      <c r="B926" s="2">
        <v>0</v>
      </c>
      <c r="C926" s="2">
        <v>0</v>
      </c>
      <c r="D926" s="2">
        <v>0</v>
      </c>
      <c r="E926" s="2">
        <v>0</v>
      </c>
      <c r="F926" s="2">
        <v>3.3097947564530897E-2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X926" s="2">
        <f t="shared" si="126"/>
        <v>3.3097947564530897E-2</v>
      </c>
      <c r="Y926" s="2">
        <f t="shared" si="127"/>
        <v>0</v>
      </c>
      <c r="Z926" s="2">
        <f>IF(Y926&gt;$W$1,HLOOKUP(Y926,B926:$U$1923,ROW($B$1924)-ROW($A926),FALSE),0)</f>
        <v>0</v>
      </c>
      <c r="AA926" s="2">
        <f t="shared" si="128"/>
        <v>0</v>
      </c>
      <c r="AB926" s="2">
        <f>VLOOKUP(A926,segment1_SB_quantity!$A$2:$B$1922,2,FALSE)</f>
        <v>82</v>
      </c>
      <c r="AC926" s="4">
        <f t="shared" si="133"/>
        <v>0.2019</v>
      </c>
      <c r="AD926">
        <f t="shared" si="129"/>
        <v>0</v>
      </c>
      <c r="AE926">
        <f t="shared" si="134"/>
        <v>0.83166700000000005</v>
      </c>
      <c r="AF926" s="2">
        <f t="shared" si="130"/>
        <v>0</v>
      </c>
      <c r="AG926" s="2">
        <f t="shared" si="131"/>
        <v>0</v>
      </c>
      <c r="AH926" s="1">
        <f t="shared" si="132"/>
        <v>0</v>
      </c>
    </row>
    <row r="927" spans="1:34" x14ac:dyDescent="0.55000000000000004">
      <c r="A927">
        <v>48219933</v>
      </c>
      <c r="B927" s="2">
        <v>0</v>
      </c>
      <c r="C927" s="2">
        <v>0</v>
      </c>
      <c r="D927" s="2">
        <v>0</v>
      </c>
      <c r="E927" s="2">
        <v>0</v>
      </c>
      <c r="F927" s="2">
        <v>2.3615529729108398E-2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X927" s="2">
        <f t="shared" si="126"/>
        <v>2.3615529729108398E-2</v>
      </c>
      <c r="Y927" s="2">
        <f t="shared" si="127"/>
        <v>0</v>
      </c>
      <c r="Z927" s="2">
        <f>IF(Y927&gt;$W$1,HLOOKUP(Y927,B927:$U$1923,ROW($B$1924)-ROW($A927),FALSE),0)</f>
        <v>0</v>
      </c>
      <c r="AA927" s="2">
        <f t="shared" si="128"/>
        <v>0</v>
      </c>
      <c r="AB927" s="2">
        <f>VLOOKUP(A927,segment1_SB_quantity!$A$2:$B$1922,2,FALSE)</f>
        <v>4</v>
      </c>
      <c r="AC927" s="4">
        <f t="shared" si="133"/>
        <v>0.2019</v>
      </c>
      <c r="AD927">
        <f t="shared" si="129"/>
        <v>0</v>
      </c>
      <c r="AE927">
        <f t="shared" si="134"/>
        <v>0.83166700000000005</v>
      </c>
      <c r="AF927" s="2">
        <f t="shared" si="130"/>
        <v>0</v>
      </c>
      <c r="AG927" s="2">
        <f t="shared" si="131"/>
        <v>0</v>
      </c>
      <c r="AH927" s="1">
        <f t="shared" si="132"/>
        <v>0</v>
      </c>
    </row>
    <row r="928" spans="1:34" x14ac:dyDescent="0.55000000000000004">
      <c r="A928">
        <v>48289855</v>
      </c>
      <c r="B928" s="2">
        <v>0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5.6669942106539002E-6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X928" s="2">
        <f t="shared" si="126"/>
        <v>5.6669942106539002E-6</v>
      </c>
      <c r="Y928" s="2">
        <f t="shared" si="127"/>
        <v>0</v>
      </c>
      <c r="Z928" s="2">
        <f>IF(Y928&gt;$W$1,HLOOKUP(Y928,B928:$U$1923,ROW($B$1924)-ROW($A928),FALSE),0)</f>
        <v>0</v>
      </c>
      <c r="AA928" s="2">
        <f t="shared" si="128"/>
        <v>0</v>
      </c>
      <c r="AB928" s="2">
        <f>VLOOKUP(A928,segment1_SB_quantity!$A$2:$B$1922,2,FALSE)</f>
        <v>348</v>
      </c>
      <c r="AC928" s="4">
        <f t="shared" si="133"/>
        <v>0.2019</v>
      </c>
      <c r="AD928">
        <f t="shared" si="129"/>
        <v>0</v>
      </c>
      <c r="AE928">
        <f t="shared" si="134"/>
        <v>0.83166700000000005</v>
      </c>
      <c r="AF928" s="2">
        <f t="shared" si="130"/>
        <v>0</v>
      </c>
      <c r="AG928" s="2">
        <f t="shared" si="131"/>
        <v>0</v>
      </c>
      <c r="AH928" s="1">
        <f t="shared" si="132"/>
        <v>0</v>
      </c>
    </row>
    <row r="929" spans="1:34" x14ac:dyDescent="0.55000000000000004">
      <c r="A929">
        <v>48309975</v>
      </c>
      <c r="B929" s="2">
        <v>0</v>
      </c>
      <c r="C929" s="2">
        <v>0</v>
      </c>
      <c r="D929" s="2">
        <v>0</v>
      </c>
      <c r="E929" s="2">
        <v>0</v>
      </c>
      <c r="F929" s="2">
        <v>0</v>
      </c>
      <c r="G929" s="2">
        <v>1.2767333494038101E-3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X929" s="2">
        <f t="shared" si="126"/>
        <v>1.2767333494038101E-3</v>
      </c>
      <c r="Y929" s="2">
        <f t="shared" si="127"/>
        <v>0</v>
      </c>
      <c r="Z929" s="2">
        <f>IF(Y929&gt;$W$1,HLOOKUP(Y929,B929:$U$1923,ROW($B$1924)-ROW($A929),FALSE),0)</f>
        <v>0</v>
      </c>
      <c r="AA929" s="2">
        <f t="shared" si="128"/>
        <v>0</v>
      </c>
      <c r="AB929" s="2">
        <f>VLOOKUP(A929,segment1_SB_quantity!$A$2:$B$1922,2,FALSE)</f>
        <v>68</v>
      </c>
      <c r="AC929" s="4">
        <f t="shared" si="133"/>
        <v>0.2019</v>
      </c>
      <c r="AD929">
        <f t="shared" si="129"/>
        <v>0</v>
      </c>
      <c r="AE929">
        <f t="shared" si="134"/>
        <v>0.83166700000000005</v>
      </c>
      <c r="AF929" s="2">
        <f t="shared" si="130"/>
        <v>0</v>
      </c>
      <c r="AG929" s="2">
        <f t="shared" si="131"/>
        <v>0</v>
      </c>
      <c r="AH929" s="1">
        <f t="shared" si="132"/>
        <v>0</v>
      </c>
    </row>
    <row r="930" spans="1:34" x14ac:dyDescent="0.55000000000000004">
      <c r="A930">
        <v>48439956</v>
      </c>
      <c r="B930" s="2">
        <v>0</v>
      </c>
      <c r="C930" s="2">
        <v>0</v>
      </c>
      <c r="D930" s="2">
        <v>0</v>
      </c>
      <c r="E930" s="2">
        <v>1.29028592969612E-2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X930" s="2">
        <f t="shared" si="126"/>
        <v>1.29028592969612E-2</v>
      </c>
      <c r="Y930" s="2">
        <f t="shared" si="127"/>
        <v>0</v>
      </c>
      <c r="Z930" s="2">
        <f>IF(Y930&gt;$W$1,HLOOKUP(Y930,B930:$U$1923,ROW($B$1924)-ROW($A930),FALSE),0)</f>
        <v>0</v>
      </c>
      <c r="AA930" s="2">
        <f t="shared" si="128"/>
        <v>0</v>
      </c>
      <c r="AB930" s="2">
        <f>VLOOKUP(A930,segment1_SB_quantity!$A$2:$B$1922,2,FALSE)</f>
        <v>35</v>
      </c>
      <c r="AC930" s="4">
        <f t="shared" si="133"/>
        <v>0.2019</v>
      </c>
      <c r="AD930">
        <f t="shared" si="129"/>
        <v>0</v>
      </c>
      <c r="AE930">
        <f t="shared" si="134"/>
        <v>0.83166700000000005</v>
      </c>
      <c r="AF930" s="2">
        <f t="shared" si="130"/>
        <v>0</v>
      </c>
      <c r="AG930" s="2">
        <f t="shared" si="131"/>
        <v>0</v>
      </c>
      <c r="AH930" s="1">
        <f t="shared" si="132"/>
        <v>0</v>
      </c>
    </row>
    <row r="931" spans="1:34" x14ac:dyDescent="0.55000000000000004">
      <c r="A931">
        <v>48669585</v>
      </c>
      <c r="B931" s="2">
        <v>0.29146425763244199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X931" s="2">
        <f t="shared" si="126"/>
        <v>0.29146425763244199</v>
      </c>
      <c r="Y931" s="2">
        <f t="shared" si="127"/>
        <v>0</v>
      </c>
      <c r="Z931" s="2">
        <f>IF(Y931&gt;$W$1,HLOOKUP(Y931,B931:$U$1923,ROW($B$1924)-ROW($A931),FALSE),0)</f>
        <v>0</v>
      </c>
      <c r="AA931" s="2">
        <f t="shared" si="128"/>
        <v>0</v>
      </c>
      <c r="AB931" s="2">
        <f>VLOOKUP(A931,segment1_SB_quantity!$A$2:$B$1922,2,FALSE)</f>
        <v>1</v>
      </c>
      <c r="AC931" s="4">
        <f t="shared" si="133"/>
        <v>0.2019</v>
      </c>
      <c r="AD931">
        <f t="shared" si="129"/>
        <v>0</v>
      </c>
      <c r="AE931">
        <f t="shared" si="134"/>
        <v>0.83166700000000005</v>
      </c>
      <c r="AF931" s="2">
        <f t="shared" si="130"/>
        <v>0</v>
      </c>
      <c r="AG931" s="2">
        <f t="shared" si="131"/>
        <v>0</v>
      </c>
      <c r="AH931" s="1">
        <f t="shared" si="132"/>
        <v>0</v>
      </c>
    </row>
    <row r="932" spans="1:34" x14ac:dyDescent="0.55000000000000004">
      <c r="A932">
        <v>48709972</v>
      </c>
      <c r="B932" s="2">
        <v>0</v>
      </c>
      <c r="C932" s="2">
        <v>0</v>
      </c>
      <c r="D932" s="2">
        <v>0</v>
      </c>
      <c r="E932" s="2">
        <v>0</v>
      </c>
      <c r="F932" s="2">
        <v>5.8895969526286798E-2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X932" s="2">
        <f t="shared" si="126"/>
        <v>5.8895969526286798E-2</v>
      </c>
      <c r="Y932" s="2">
        <f t="shared" si="127"/>
        <v>0</v>
      </c>
      <c r="Z932" s="2">
        <f>IF(Y932&gt;$W$1,HLOOKUP(Y932,B932:$U$1923,ROW($B$1924)-ROW($A932),FALSE),0)</f>
        <v>0</v>
      </c>
      <c r="AA932" s="2">
        <f t="shared" si="128"/>
        <v>0</v>
      </c>
      <c r="AB932" s="2">
        <f>VLOOKUP(A932,segment1_SB_quantity!$A$2:$B$1922,2,FALSE)</f>
        <v>19</v>
      </c>
      <c r="AC932" s="4">
        <f t="shared" si="133"/>
        <v>0.2019</v>
      </c>
      <c r="AD932">
        <f t="shared" si="129"/>
        <v>0</v>
      </c>
      <c r="AE932">
        <f t="shared" si="134"/>
        <v>0.83166700000000005</v>
      </c>
      <c r="AF932" s="2">
        <f t="shared" si="130"/>
        <v>0</v>
      </c>
      <c r="AG932" s="2">
        <f t="shared" si="131"/>
        <v>0</v>
      </c>
      <c r="AH932" s="1">
        <f t="shared" si="132"/>
        <v>0</v>
      </c>
    </row>
    <row r="933" spans="1:34" x14ac:dyDescent="0.55000000000000004">
      <c r="A933">
        <v>48749819</v>
      </c>
      <c r="B933" s="2">
        <v>0</v>
      </c>
      <c r="C933" s="2">
        <v>0</v>
      </c>
      <c r="D933" s="2">
        <v>0</v>
      </c>
      <c r="E933" s="2">
        <v>0</v>
      </c>
      <c r="F933" s="2">
        <v>0</v>
      </c>
      <c r="G933" s="2">
        <v>6.4813619665432601E-3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X933" s="2">
        <f t="shared" si="126"/>
        <v>6.4813619665432601E-3</v>
      </c>
      <c r="Y933" s="2">
        <f t="shared" si="127"/>
        <v>0</v>
      </c>
      <c r="Z933" s="2">
        <f>IF(Y933&gt;$W$1,HLOOKUP(Y933,B933:$U$1923,ROW($B$1924)-ROW($A933),FALSE),0)</f>
        <v>0</v>
      </c>
      <c r="AA933" s="2">
        <f t="shared" si="128"/>
        <v>0</v>
      </c>
      <c r="AB933" s="2">
        <f>VLOOKUP(A933,segment1_SB_quantity!$A$2:$B$1922,2,FALSE)</f>
        <v>74</v>
      </c>
      <c r="AC933" s="4">
        <f t="shared" si="133"/>
        <v>0.2019</v>
      </c>
      <c r="AD933">
        <f t="shared" si="129"/>
        <v>0</v>
      </c>
      <c r="AE933">
        <f t="shared" si="134"/>
        <v>0.83166700000000005</v>
      </c>
      <c r="AF933" s="2">
        <f t="shared" si="130"/>
        <v>0</v>
      </c>
      <c r="AG933" s="2">
        <f t="shared" si="131"/>
        <v>0</v>
      </c>
      <c r="AH933" s="1">
        <f t="shared" si="132"/>
        <v>0</v>
      </c>
    </row>
    <row r="934" spans="1:34" x14ac:dyDescent="0.55000000000000004">
      <c r="A934">
        <v>48909704</v>
      </c>
      <c r="B934" s="2">
        <v>0.10612537139218101</v>
      </c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X934" s="2">
        <f t="shared" si="126"/>
        <v>0.10612537139218101</v>
      </c>
      <c r="Y934" s="2">
        <f t="shared" si="127"/>
        <v>0</v>
      </c>
      <c r="Z934" s="2">
        <f>IF(Y934&gt;$W$1,HLOOKUP(Y934,B934:$U$1923,ROW($B$1924)-ROW($A934),FALSE),0)</f>
        <v>0</v>
      </c>
      <c r="AA934" s="2">
        <f t="shared" si="128"/>
        <v>0</v>
      </c>
      <c r="AB934" s="2">
        <f>VLOOKUP(A934,segment1_SB_quantity!$A$2:$B$1922,2,FALSE)</f>
        <v>61</v>
      </c>
      <c r="AC934" s="4">
        <f t="shared" si="133"/>
        <v>0.2019</v>
      </c>
      <c r="AD934">
        <f t="shared" si="129"/>
        <v>0</v>
      </c>
      <c r="AE934">
        <f t="shared" si="134"/>
        <v>0.83166700000000005</v>
      </c>
      <c r="AF934" s="2">
        <f t="shared" si="130"/>
        <v>0</v>
      </c>
      <c r="AG934" s="2">
        <f t="shared" si="131"/>
        <v>0</v>
      </c>
      <c r="AH934" s="1">
        <f t="shared" si="132"/>
        <v>0</v>
      </c>
    </row>
    <row r="935" spans="1:34" x14ac:dyDescent="0.55000000000000004">
      <c r="A935">
        <v>48939584</v>
      </c>
      <c r="B935" s="2">
        <v>0</v>
      </c>
      <c r="C935" s="2">
        <v>0</v>
      </c>
      <c r="D935" s="2">
        <v>0</v>
      </c>
      <c r="E935" s="2">
        <v>0</v>
      </c>
      <c r="F935" s="2">
        <v>0</v>
      </c>
      <c r="G935" s="2">
        <v>3.8501495183442301E-3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X935" s="2">
        <f t="shared" si="126"/>
        <v>3.8501495183442301E-3</v>
      </c>
      <c r="Y935" s="2">
        <f t="shared" si="127"/>
        <v>0</v>
      </c>
      <c r="Z935" s="2">
        <f>IF(Y935&gt;$W$1,HLOOKUP(Y935,B935:$U$1923,ROW($B$1924)-ROW($A935),FALSE),0)</f>
        <v>0</v>
      </c>
      <c r="AA935" s="2">
        <f t="shared" si="128"/>
        <v>0</v>
      </c>
      <c r="AB935" s="2">
        <f>VLOOKUP(A935,segment1_SB_quantity!$A$2:$B$1922,2,FALSE)</f>
        <v>57</v>
      </c>
      <c r="AC935" s="4">
        <f t="shared" si="133"/>
        <v>0.2019</v>
      </c>
      <c r="AD935">
        <f t="shared" si="129"/>
        <v>0</v>
      </c>
      <c r="AE935">
        <f t="shared" si="134"/>
        <v>0.83166700000000005</v>
      </c>
      <c r="AF935" s="2">
        <f t="shared" si="130"/>
        <v>0</v>
      </c>
      <c r="AG935" s="2">
        <f t="shared" si="131"/>
        <v>0</v>
      </c>
      <c r="AH935" s="1">
        <f t="shared" si="132"/>
        <v>0</v>
      </c>
    </row>
    <row r="936" spans="1:34" x14ac:dyDescent="0.55000000000000004">
      <c r="A936">
        <v>48939983</v>
      </c>
      <c r="B936" s="2">
        <v>0</v>
      </c>
      <c r="C936" s="2">
        <v>0.17265672163111601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X936" s="2">
        <f t="shared" si="126"/>
        <v>0.17265672163111601</v>
      </c>
      <c r="Y936" s="2">
        <f t="shared" si="127"/>
        <v>0</v>
      </c>
      <c r="Z936" s="2">
        <f>IF(Y936&gt;$W$1,HLOOKUP(Y936,B936:$U$1923,ROW($B$1924)-ROW($A936),FALSE),0)</f>
        <v>0</v>
      </c>
      <c r="AA936" s="2">
        <f t="shared" si="128"/>
        <v>0</v>
      </c>
      <c r="AB936" s="2">
        <f>VLOOKUP(A936,segment1_SB_quantity!$A$2:$B$1922,2,FALSE)</f>
        <v>10</v>
      </c>
      <c r="AC936" s="4">
        <f t="shared" si="133"/>
        <v>0.2019</v>
      </c>
      <c r="AD936">
        <f t="shared" si="129"/>
        <v>0</v>
      </c>
      <c r="AE936">
        <f t="shared" si="134"/>
        <v>0.83166700000000005</v>
      </c>
      <c r="AF936" s="2">
        <f t="shared" si="130"/>
        <v>0</v>
      </c>
      <c r="AG936" s="2">
        <f t="shared" si="131"/>
        <v>0</v>
      </c>
      <c r="AH936" s="1">
        <f t="shared" si="132"/>
        <v>0</v>
      </c>
    </row>
    <row r="937" spans="1:34" x14ac:dyDescent="0.55000000000000004">
      <c r="A937">
        <v>48999830</v>
      </c>
      <c r="B937" s="2">
        <v>0</v>
      </c>
      <c r="C937" s="2">
        <v>0.42605527838510499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X937" s="2">
        <f t="shared" si="126"/>
        <v>0.42605527838510499</v>
      </c>
      <c r="Y937" s="2">
        <f t="shared" si="127"/>
        <v>0</v>
      </c>
      <c r="Z937" s="2">
        <f>IF(Y937&gt;$W$1,HLOOKUP(Y937,B937:$U$1923,ROW($B$1924)-ROW($A937),FALSE),0)</f>
        <v>0</v>
      </c>
      <c r="AA937" s="2">
        <f t="shared" si="128"/>
        <v>0</v>
      </c>
      <c r="AB937" s="2">
        <f>VLOOKUP(A937,segment1_SB_quantity!$A$2:$B$1922,2,FALSE)</f>
        <v>7</v>
      </c>
      <c r="AC937" s="4">
        <f t="shared" si="133"/>
        <v>0.2019</v>
      </c>
      <c r="AD937">
        <f t="shared" si="129"/>
        <v>0</v>
      </c>
      <c r="AE937">
        <f t="shared" si="134"/>
        <v>0.83166700000000005</v>
      </c>
      <c r="AF937" s="2">
        <f t="shared" si="130"/>
        <v>0</v>
      </c>
      <c r="AG937" s="2">
        <f t="shared" si="131"/>
        <v>0</v>
      </c>
      <c r="AH937" s="1">
        <f t="shared" si="132"/>
        <v>0</v>
      </c>
    </row>
    <row r="938" spans="1:34" x14ac:dyDescent="0.55000000000000004">
      <c r="A938">
        <v>49069712</v>
      </c>
      <c r="B938" s="2">
        <v>0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9.7777213722296405E-2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X938" s="2">
        <f t="shared" si="126"/>
        <v>9.7777213722296405E-2</v>
      </c>
      <c r="Y938" s="2">
        <f t="shared" si="127"/>
        <v>0</v>
      </c>
      <c r="Z938" s="2">
        <f>IF(Y938&gt;$W$1,HLOOKUP(Y938,B938:$U$1923,ROW($B$1924)-ROW($A938),FALSE),0)</f>
        <v>0</v>
      </c>
      <c r="AA938" s="2">
        <f t="shared" si="128"/>
        <v>0</v>
      </c>
      <c r="AB938" s="2">
        <f>VLOOKUP(A938,segment1_SB_quantity!$A$2:$B$1922,2,FALSE)</f>
        <v>8</v>
      </c>
      <c r="AC938" s="4">
        <f t="shared" si="133"/>
        <v>0.2019</v>
      </c>
      <c r="AD938">
        <f t="shared" si="129"/>
        <v>0</v>
      </c>
      <c r="AE938">
        <f t="shared" si="134"/>
        <v>0.83166700000000005</v>
      </c>
      <c r="AF938" s="2">
        <f t="shared" si="130"/>
        <v>0</v>
      </c>
      <c r="AG938" s="2">
        <f t="shared" si="131"/>
        <v>0</v>
      </c>
      <c r="AH938" s="1">
        <f t="shared" si="132"/>
        <v>0</v>
      </c>
    </row>
    <row r="939" spans="1:34" x14ac:dyDescent="0.55000000000000004">
      <c r="A939">
        <v>49179906</v>
      </c>
      <c r="B939" s="2">
        <v>0</v>
      </c>
      <c r="C939" s="2">
        <v>0</v>
      </c>
      <c r="D939" s="2">
        <v>0</v>
      </c>
      <c r="E939" s="2">
        <v>0</v>
      </c>
      <c r="F939" s="2">
        <v>3.11957370574369E-2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X939" s="2">
        <f t="shared" si="126"/>
        <v>3.11957370574369E-2</v>
      </c>
      <c r="Y939" s="2">
        <f t="shared" si="127"/>
        <v>0</v>
      </c>
      <c r="Z939" s="2">
        <f>IF(Y939&gt;$W$1,HLOOKUP(Y939,B939:$U$1923,ROW($B$1924)-ROW($A939),FALSE),0)</f>
        <v>0</v>
      </c>
      <c r="AA939" s="2">
        <f t="shared" si="128"/>
        <v>0</v>
      </c>
      <c r="AB939" s="2">
        <f>VLOOKUP(A939,segment1_SB_quantity!$A$2:$B$1922,2,FALSE)</f>
        <v>4</v>
      </c>
      <c r="AC939" s="4">
        <f t="shared" si="133"/>
        <v>0.2019</v>
      </c>
      <c r="AD939">
        <f t="shared" si="129"/>
        <v>0</v>
      </c>
      <c r="AE939">
        <f t="shared" si="134"/>
        <v>0.83166700000000005</v>
      </c>
      <c r="AF939" s="2">
        <f t="shared" si="130"/>
        <v>0</v>
      </c>
      <c r="AG939" s="2">
        <f t="shared" si="131"/>
        <v>0</v>
      </c>
      <c r="AH939" s="1">
        <f t="shared" si="132"/>
        <v>0</v>
      </c>
    </row>
    <row r="940" spans="1:34" x14ac:dyDescent="0.55000000000000004">
      <c r="A940">
        <v>49189990</v>
      </c>
      <c r="B940" s="2">
        <v>0</v>
      </c>
      <c r="C940" s="2">
        <v>0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X940" s="2">
        <f t="shared" si="126"/>
        <v>0</v>
      </c>
      <c r="Y940" s="2">
        <f t="shared" si="127"/>
        <v>0</v>
      </c>
      <c r="Z940" s="2">
        <f>IF(Y940&gt;$W$1,HLOOKUP(Y940,B940:$U$1923,ROW($B$1924)-ROW($A940),FALSE),0)</f>
        <v>0</v>
      </c>
      <c r="AA940" s="2">
        <f t="shared" si="128"/>
        <v>0</v>
      </c>
      <c r="AB940" s="2">
        <f>VLOOKUP(A940,segment1_SB_quantity!$A$2:$B$1922,2,FALSE)</f>
        <v>7</v>
      </c>
      <c r="AC940" s="4">
        <f t="shared" si="133"/>
        <v>0.2019</v>
      </c>
      <c r="AD940">
        <f t="shared" si="129"/>
        <v>0</v>
      </c>
      <c r="AE940">
        <f t="shared" si="134"/>
        <v>0.83166700000000005</v>
      </c>
      <c r="AF940" s="2">
        <f t="shared" si="130"/>
        <v>0</v>
      </c>
      <c r="AG940" s="2">
        <f t="shared" si="131"/>
        <v>0</v>
      </c>
      <c r="AH940" s="1">
        <f t="shared" si="132"/>
        <v>0</v>
      </c>
    </row>
    <row r="941" spans="1:34" x14ac:dyDescent="0.55000000000000004">
      <c r="A941">
        <v>49309956</v>
      </c>
      <c r="B941" s="2">
        <v>4.9396098479027199E-2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X941" s="2">
        <f t="shared" si="126"/>
        <v>4.9396098479027199E-2</v>
      </c>
      <c r="Y941" s="2">
        <f t="shared" si="127"/>
        <v>0</v>
      </c>
      <c r="Z941" s="2">
        <f>IF(Y941&gt;$W$1,HLOOKUP(Y941,B941:$U$1923,ROW($B$1924)-ROW($A941),FALSE),0)</f>
        <v>0</v>
      </c>
      <c r="AA941" s="2">
        <f t="shared" si="128"/>
        <v>0</v>
      </c>
      <c r="AB941" s="2">
        <f>VLOOKUP(A941,segment1_SB_quantity!$A$2:$B$1922,2,FALSE)</f>
        <v>5</v>
      </c>
      <c r="AC941" s="4">
        <f t="shared" si="133"/>
        <v>0.2019</v>
      </c>
      <c r="AD941">
        <f t="shared" si="129"/>
        <v>0</v>
      </c>
      <c r="AE941">
        <f t="shared" si="134"/>
        <v>0.83166700000000005</v>
      </c>
      <c r="AF941" s="2">
        <f t="shared" si="130"/>
        <v>0</v>
      </c>
      <c r="AG941" s="2">
        <f t="shared" si="131"/>
        <v>0</v>
      </c>
      <c r="AH941" s="1">
        <f t="shared" si="132"/>
        <v>0</v>
      </c>
    </row>
    <row r="942" spans="1:34" x14ac:dyDescent="0.55000000000000004">
      <c r="A942">
        <v>49379834</v>
      </c>
      <c r="B942" s="2">
        <v>0</v>
      </c>
      <c r="C942" s="2">
        <v>0</v>
      </c>
      <c r="D942" s="2">
        <v>0</v>
      </c>
      <c r="E942" s="2">
        <v>0</v>
      </c>
      <c r="F942" s="2">
        <v>0</v>
      </c>
      <c r="G942" s="2">
        <v>4.9959369026673804E-3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X942" s="2">
        <f t="shared" si="126"/>
        <v>4.9959369026673804E-3</v>
      </c>
      <c r="Y942" s="2">
        <f t="shared" si="127"/>
        <v>0</v>
      </c>
      <c r="Z942" s="2">
        <f>IF(Y942&gt;$W$1,HLOOKUP(Y942,B942:$U$1923,ROW($B$1924)-ROW($A942),FALSE),0)</f>
        <v>0</v>
      </c>
      <c r="AA942" s="2">
        <f t="shared" si="128"/>
        <v>0</v>
      </c>
      <c r="AB942" s="2">
        <f>VLOOKUP(A942,segment1_SB_quantity!$A$2:$B$1922,2,FALSE)</f>
        <v>3</v>
      </c>
      <c r="AC942" s="4">
        <f t="shared" si="133"/>
        <v>0.2019</v>
      </c>
      <c r="AD942">
        <f t="shared" si="129"/>
        <v>0</v>
      </c>
      <c r="AE942">
        <f t="shared" si="134"/>
        <v>0.83166700000000005</v>
      </c>
      <c r="AF942" s="2">
        <f t="shared" si="130"/>
        <v>0</v>
      </c>
      <c r="AG942" s="2">
        <f t="shared" si="131"/>
        <v>0</v>
      </c>
      <c r="AH942" s="1">
        <f t="shared" si="132"/>
        <v>0</v>
      </c>
    </row>
    <row r="943" spans="1:34" x14ac:dyDescent="0.55000000000000004">
      <c r="A943">
        <v>49579941</v>
      </c>
      <c r="B943" s="2">
        <v>0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1.26741542926473E-2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X943" s="2">
        <f t="shared" si="126"/>
        <v>1.26741542926473E-2</v>
      </c>
      <c r="Y943" s="2">
        <f t="shared" si="127"/>
        <v>0</v>
      </c>
      <c r="Z943" s="2">
        <f>IF(Y943&gt;$W$1,HLOOKUP(Y943,B943:$U$1923,ROW($B$1924)-ROW($A943),FALSE),0)</f>
        <v>0</v>
      </c>
      <c r="AA943" s="2">
        <f t="shared" si="128"/>
        <v>0</v>
      </c>
      <c r="AB943" s="2">
        <f>VLOOKUP(A943,segment1_SB_quantity!$A$2:$B$1922,2,FALSE)</f>
        <v>71</v>
      </c>
      <c r="AC943" s="4">
        <f t="shared" si="133"/>
        <v>0.2019</v>
      </c>
      <c r="AD943">
        <f t="shared" si="129"/>
        <v>0</v>
      </c>
      <c r="AE943">
        <f t="shared" si="134"/>
        <v>0.83166700000000005</v>
      </c>
      <c r="AF943" s="2">
        <f t="shared" si="130"/>
        <v>0</v>
      </c>
      <c r="AG943" s="2">
        <f t="shared" si="131"/>
        <v>0</v>
      </c>
      <c r="AH943" s="1">
        <f t="shared" si="132"/>
        <v>0</v>
      </c>
    </row>
    <row r="944" spans="1:34" x14ac:dyDescent="0.55000000000000004">
      <c r="A944">
        <v>49609755</v>
      </c>
      <c r="B944" s="2">
        <v>0</v>
      </c>
      <c r="C944" s="2">
        <v>0</v>
      </c>
      <c r="D944" s="2">
        <v>0.74207173539768301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X944" s="2">
        <f t="shared" si="126"/>
        <v>0.74207173539768301</v>
      </c>
      <c r="Y944" s="2">
        <f t="shared" si="127"/>
        <v>0.74207173539768301</v>
      </c>
      <c r="Z944" s="2" t="str">
        <f>IF(Y944&gt;$W$1,HLOOKUP(Y944,B944:$U$1923,ROW($B$1924)-ROW($A944),FALSE),0)</f>
        <v>P_OL3</v>
      </c>
      <c r="AA944" s="2">
        <f t="shared" si="128"/>
        <v>0.125</v>
      </c>
      <c r="AB944" s="2">
        <f>VLOOKUP(A944,segment1_SB_quantity!$A$2:$B$1922,2,FALSE)</f>
        <v>4</v>
      </c>
      <c r="AC944" s="4">
        <f t="shared" si="133"/>
        <v>0.2019</v>
      </c>
      <c r="AD944">
        <f t="shared" si="129"/>
        <v>0.80759999999999998</v>
      </c>
      <c r="AE944">
        <f t="shared" si="134"/>
        <v>0.83166700000000005</v>
      </c>
      <c r="AF944" s="2">
        <f t="shared" si="130"/>
        <v>0.67165426920000004</v>
      </c>
      <c r="AG944" s="2">
        <f t="shared" si="131"/>
        <v>8.3956783650000005E-2</v>
      </c>
      <c r="AH944" s="1">
        <f t="shared" si="132"/>
        <v>8</v>
      </c>
    </row>
    <row r="945" spans="1:34" x14ac:dyDescent="0.55000000000000004">
      <c r="A945">
        <v>49639781</v>
      </c>
      <c r="B945" s="2">
        <v>8.7972052575075302E-2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X945" s="2">
        <f t="shared" si="126"/>
        <v>8.7972052575075302E-2</v>
      </c>
      <c r="Y945" s="2">
        <f t="shared" si="127"/>
        <v>0</v>
      </c>
      <c r="Z945" s="2">
        <f>IF(Y945&gt;$W$1,HLOOKUP(Y945,B945:$U$1923,ROW($B$1924)-ROW($A945),FALSE),0)</f>
        <v>0</v>
      </c>
      <c r="AA945" s="2">
        <f t="shared" si="128"/>
        <v>0</v>
      </c>
      <c r="AB945" s="2">
        <f>VLOOKUP(A945,segment1_SB_quantity!$A$2:$B$1922,2,FALSE)</f>
        <v>1</v>
      </c>
      <c r="AC945" s="4">
        <f t="shared" si="133"/>
        <v>0.2019</v>
      </c>
      <c r="AD945">
        <f t="shared" si="129"/>
        <v>0</v>
      </c>
      <c r="AE945">
        <f t="shared" si="134"/>
        <v>0.83166700000000005</v>
      </c>
      <c r="AF945" s="2">
        <f t="shared" si="130"/>
        <v>0</v>
      </c>
      <c r="AG945" s="2">
        <f t="shared" si="131"/>
        <v>0</v>
      </c>
      <c r="AH945" s="1">
        <f t="shared" si="132"/>
        <v>0</v>
      </c>
    </row>
    <row r="946" spans="1:34" x14ac:dyDescent="0.55000000000000004">
      <c r="A946">
        <v>49639933</v>
      </c>
      <c r="B946" s="2">
        <v>0</v>
      </c>
      <c r="C946" s="2">
        <v>0</v>
      </c>
      <c r="D946" s="2">
        <v>0</v>
      </c>
      <c r="E946" s="2">
        <v>0</v>
      </c>
      <c r="F946" s="2">
        <v>0</v>
      </c>
      <c r="G946" s="2">
        <v>4.80719319733206E-3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X946" s="2">
        <f t="shared" si="126"/>
        <v>4.80719319733206E-3</v>
      </c>
      <c r="Y946" s="2">
        <f t="shared" si="127"/>
        <v>0</v>
      </c>
      <c r="Z946" s="2">
        <f>IF(Y946&gt;$W$1,HLOOKUP(Y946,B946:$U$1923,ROW($B$1924)-ROW($A946),FALSE),0)</f>
        <v>0</v>
      </c>
      <c r="AA946" s="2">
        <f t="shared" si="128"/>
        <v>0</v>
      </c>
      <c r="AB946" s="2">
        <f>VLOOKUP(A946,segment1_SB_quantity!$A$2:$B$1922,2,FALSE)</f>
        <v>200</v>
      </c>
      <c r="AC946" s="4">
        <f t="shared" si="133"/>
        <v>0.2019</v>
      </c>
      <c r="AD946">
        <f t="shared" si="129"/>
        <v>0</v>
      </c>
      <c r="AE946">
        <f t="shared" si="134"/>
        <v>0.83166700000000005</v>
      </c>
      <c r="AF946" s="2">
        <f t="shared" si="130"/>
        <v>0</v>
      </c>
      <c r="AG946" s="2">
        <f t="shared" si="131"/>
        <v>0</v>
      </c>
      <c r="AH946" s="1">
        <f t="shared" si="132"/>
        <v>0</v>
      </c>
    </row>
    <row r="947" spans="1:34" x14ac:dyDescent="0.55000000000000004">
      <c r="A947">
        <v>49659730</v>
      </c>
      <c r="B947" s="2">
        <v>0</v>
      </c>
      <c r="C947" s="2">
        <v>0</v>
      </c>
      <c r="D947" s="2">
        <v>0.56645983620357199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X947" s="2">
        <f t="shared" si="126"/>
        <v>0.56645983620357199</v>
      </c>
      <c r="Y947" s="2">
        <f t="shared" si="127"/>
        <v>0.56645983620357199</v>
      </c>
      <c r="Z947" s="2" t="str">
        <f>IF(Y947&gt;$W$1,HLOOKUP(Y947,B947:$U$1923,ROW($B$1924)-ROW($A947),FALSE),0)</f>
        <v>P_OL3</v>
      </c>
      <c r="AA947" s="2">
        <f t="shared" si="128"/>
        <v>0.125</v>
      </c>
      <c r="AB947" s="2">
        <f>VLOOKUP(A947,segment1_SB_quantity!$A$2:$B$1922,2,FALSE)</f>
        <v>27</v>
      </c>
      <c r="AC947" s="4">
        <f t="shared" si="133"/>
        <v>0.2019</v>
      </c>
      <c r="AD947">
        <f t="shared" si="129"/>
        <v>5.4512999999999998</v>
      </c>
      <c r="AE947">
        <f t="shared" si="134"/>
        <v>0.83166700000000005</v>
      </c>
      <c r="AF947" s="2">
        <f t="shared" si="130"/>
        <v>4.5336663170999998</v>
      </c>
      <c r="AG947" s="2">
        <f t="shared" si="131"/>
        <v>0.56670828963749997</v>
      </c>
      <c r="AH947" s="1">
        <f t="shared" si="132"/>
        <v>8</v>
      </c>
    </row>
    <row r="948" spans="1:34" x14ac:dyDescent="0.55000000000000004">
      <c r="A948">
        <v>49719951</v>
      </c>
      <c r="B948" s="2">
        <v>0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3.2843947892384401E-2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X948" s="2">
        <f t="shared" si="126"/>
        <v>3.2843947892384401E-2</v>
      </c>
      <c r="Y948" s="2">
        <f t="shared" si="127"/>
        <v>0</v>
      </c>
      <c r="Z948" s="2">
        <f>IF(Y948&gt;$W$1,HLOOKUP(Y948,B948:$U$1923,ROW($B$1924)-ROW($A948),FALSE),0)</f>
        <v>0</v>
      </c>
      <c r="AA948" s="2">
        <f t="shared" si="128"/>
        <v>0</v>
      </c>
      <c r="AB948" s="2">
        <f>VLOOKUP(A948,segment1_SB_quantity!$A$2:$B$1922,2,FALSE)</f>
        <v>20</v>
      </c>
      <c r="AC948" s="4">
        <f t="shared" si="133"/>
        <v>0.2019</v>
      </c>
      <c r="AD948">
        <f t="shared" si="129"/>
        <v>0</v>
      </c>
      <c r="AE948">
        <f t="shared" si="134"/>
        <v>0.83166700000000005</v>
      </c>
      <c r="AF948" s="2">
        <f t="shared" si="130"/>
        <v>0</v>
      </c>
      <c r="AG948" s="2">
        <f t="shared" si="131"/>
        <v>0</v>
      </c>
      <c r="AH948" s="1">
        <f t="shared" si="132"/>
        <v>0</v>
      </c>
    </row>
    <row r="949" spans="1:34" x14ac:dyDescent="0.55000000000000004">
      <c r="A949">
        <v>49729853</v>
      </c>
      <c r="B949" s="2">
        <v>0</v>
      </c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1.6340231515845498E-2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X949" s="2">
        <f t="shared" si="126"/>
        <v>1.6340231515845498E-2</v>
      </c>
      <c r="Y949" s="2">
        <f t="shared" si="127"/>
        <v>0</v>
      </c>
      <c r="Z949" s="2">
        <f>IF(Y949&gt;$W$1,HLOOKUP(Y949,B949:$U$1923,ROW($B$1924)-ROW($A949),FALSE),0)</f>
        <v>0</v>
      </c>
      <c r="AA949" s="2">
        <f t="shared" si="128"/>
        <v>0</v>
      </c>
      <c r="AB949" s="2">
        <f>VLOOKUP(A949,segment1_SB_quantity!$A$2:$B$1922,2,FALSE)</f>
        <v>82</v>
      </c>
      <c r="AC949" s="4">
        <f t="shared" si="133"/>
        <v>0.2019</v>
      </c>
      <c r="AD949">
        <f t="shared" si="129"/>
        <v>0</v>
      </c>
      <c r="AE949">
        <f t="shared" si="134"/>
        <v>0.83166700000000005</v>
      </c>
      <c r="AF949" s="2">
        <f t="shared" si="130"/>
        <v>0</v>
      </c>
      <c r="AG949" s="2">
        <f t="shared" si="131"/>
        <v>0</v>
      </c>
      <c r="AH949" s="1">
        <f t="shared" si="132"/>
        <v>0</v>
      </c>
    </row>
    <row r="950" spans="1:34" x14ac:dyDescent="0.55000000000000004">
      <c r="A950">
        <v>49789746</v>
      </c>
      <c r="B950" s="2">
        <v>0</v>
      </c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X950" s="2">
        <f t="shared" si="126"/>
        <v>0</v>
      </c>
      <c r="Y950" s="2">
        <f t="shared" si="127"/>
        <v>0</v>
      </c>
      <c r="Z950" s="2">
        <f>IF(Y950&gt;$W$1,HLOOKUP(Y950,B950:$U$1923,ROW($B$1924)-ROW($A950),FALSE),0)</f>
        <v>0</v>
      </c>
      <c r="AA950" s="2">
        <f t="shared" si="128"/>
        <v>0</v>
      </c>
      <c r="AB950" s="2">
        <f>VLOOKUP(A950,segment1_SB_quantity!$A$2:$B$1922,2,FALSE)</f>
        <v>21</v>
      </c>
      <c r="AC950" s="4">
        <f t="shared" si="133"/>
        <v>0.2019</v>
      </c>
      <c r="AD950">
        <f t="shared" si="129"/>
        <v>0</v>
      </c>
      <c r="AE950">
        <f t="shared" si="134"/>
        <v>0.83166700000000005</v>
      </c>
      <c r="AF950" s="2">
        <f t="shared" si="130"/>
        <v>0</v>
      </c>
      <c r="AG950" s="2">
        <f t="shared" si="131"/>
        <v>0</v>
      </c>
      <c r="AH950" s="1">
        <f t="shared" si="132"/>
        <v>0</v>
      </c>
    </row>
    <row r="951" spans="1:34" x14ac:dyDescent="0.55000000000000004">
      <c r="A951">
        <v>49859934</v>
      </c>
      <c r="B951" s="2">
        <v>0</v>
      </c>
      <c r="C951" s="2">
        <v>0.38438810764490799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X951" s="2">
        <f t="shared" si="126"/>
        <v>0.38438810764490799</v>
      </c>
      <c r="Y951" s="2">
        <f t="shared" si="127"/>
        <v>0</v>
      </c>
      <c r="Z951" s="2">
        <f>IF(Y951&gt;$W$1,HLOOKUP(Y951,B951:$U$1923,ROW($B$1924)-ROW($A951),FALSE),0)</f>
        <v>0</v>
      </c>
      <c r="AA951" s="2">
        <f t="shared" si="128"/>
        <v>0</v>
      </c>
      <c r="AB951" s="2">
        <f>VLOOKUP(A951,segment1_SB_quantity!$A$2:$B$1922,2,FALSE)</f>
        <v>32</v>
      </c>
      <c r="AC951" s="4">
        <f t="shared" si="133"/>
        <v>0.2019</v>
      </c>
      <c r="AD951">
        <f t="shared" si="129"/>
        <v>0</v>
      </c>
      <c r="AE951">
        <f t="shared" si="134"/>
        <v>0.83166700000000005</v>
      </c>
      <c r="AF951" s="2">
        <f t="shared" si="130"/>
        <v>0</v>
      </c>
      <c r="AG951" s="2">
        <f t="shared" si="131"/>
        <v>0</v>
      </c>
      <c r="AH951" s="1">
        <f t="shared" si="132"/>
        <v>0</v>
      </c>
    </row>
    <row r="952" spans="1:34" x14ac:dyDescent="0.55000000000000004">
      <c r="A952">
        <v>49969853</v>
      </c>
      <c r="B952" s="2">
        <v>0</v>
      </c>
      <c r="C952" s="2">
        <v>0</v>
      </c>
      <c r="D952" s="2">
        <v>0</v>
      </c>
      <c r="E952" s="2">
        <v>2.6642365419186801E-2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X952" s="2">
        <f t="shared" si="126"/>
        <v>2.6642365419186801E-2</v>
      </c>
      <c r="Y952" s="2">
        <f t="shared" si="127"/>
        <v>0</v>
      </c>
      <c r="Z952" s="2">
        <f>IF(Y952&gt;$W$1,HLOOKUP(Y952,B952:$U$1923,ROW($B$1924)-ROW($A952),FALSE),0)</f>
        <v>0</v>
      </c>
      <c r="AA952" s="2">
        <f t="shared" si="128"/>
        <v>0</v>
      </c>
      <c r="AB952" s="2">
        <f>VLOOKUP(A952,segment1_SB_quantity!$A$2:$B$1922,2,FALSE)</f>
        <v>3</v>
      </c>
      <c r="AC952" s="4">
        <f t="shared" si="133"/>
        <v>0.2019</v>
      </c>
      <c r="AD952">
        <f t="shared" si="129"/>
        <v>0</v>
      </c>
      <c r="AE952">
        <f t="shared" si="134"/>
        <v>0.83166700000000005</v>
      </c>
      <c r="AF952" s="2">
        <f t="shared" si="130"/>
        <v>0</v>
      </c>
      <c r="AG952" s="2">
        <f t="shared" si="131"/>
        <v>0</v>
      </c>
      <c r="AH952" s="1">
        <f t="shared" si="132"/>
        <v>0</v>
      </c>
    </row>
    <row r="953" spans="1:34" x14ac:dyDescent="0.55000000000000004">
      <c r="A953">
        <v>50019950</v>
      </c>
      <c r="B953" s="2">
        <v>0</v>
      </c>
      <c r="C953" s="2">
        <v>0</v>
      </c>
      <c r="D953" s="2">
        <v>7.2768727717323397E-3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X953" s="2">
        <f t="shared" si="126"/>
        <v>7.2768727717323397E-3</v>
      </c>
      <c r="Y953" s="2">
        <f t="shared" si="127"/>
        <v>0</v>
      </c>
      <c r="Z953" s="2">
        <f>IF(Y953&gt;$W$1,HLOOKUP(Y953,B953:$U$1923,ROW($B$1924)-ROW($A953),FALSE),0)</f>
        <v>0</v>
      </c>
      <c r="AA953" s="2">
        <f t="shared" si="128"/>
        <v>0</v>
      </c>
      <c r="AB953" s="2">
        <f>VLOOKUP(A953,segment1_SB_quantity!$A$2:$B$1922,2,FALSE)</f>
        <v>30</v>
      </c>
      <c r="AC953" s="4">
        <f t="shared" si="133"/>
        <v>0.2019</v>
      </c>
      <c r="AD953">
        <f t="shared" si="129"/>
        <v>0</v>
      </c>
      <c r="AE953">
        <f t="shared" si="134"/>
        <v>0.83166700000000005</v>
      </c>
      <c r="AF953" s="2">
        <f t="shared" si="130"/>
        <v>0</v>
      </c>
      <c r="AG953" s="2">
        <f t="shared" si="131"/>
        <v>0</v>
      </c>
      <c r="AH953" s="1">
        <f t="shared" si="132"/>
        <v>0</v>
      </c>
    </row>
    <row r="954" spans="1:34" x14ac:dyDescent="0.55000000000000004">
      <c r="A954">
        <v>50029548</v>
      </c>
      <c r="B954" s="2">
        <v>9.3697183845266194E-2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X954" s="2">
        <f t="shared" si="126"/>
        <v>9.3697183845266194E-2</v>
      </c>
      <c r="Y954" s="2">
        <f t="shared" si="127"/>
        <v>0</v>
      </c>
      <c r="Z954" s="2">
        <f>IF(Y954&gt;$W$1,HLOOKUP(Y954,B954:$U$1923,ROW($B$1924)-ROW($A954),FALSE),0)</f>
        <v>0</v>
      </c>
      <c r="AA954" s="2">
        <f t="shared" si="128"/>
        <v>0</v>
      </c>
      <c r="AB954" s="2">
        <f>VLOOKUP(A954,segment1_SB_quantity!$A$2:$B$1922,2,FALSE)</f>
        <v>1</v>
      </c>
      <c r="AC954" s="4">
        <f t="shared" si="133"/>
        <v>0.2019</v>
      </c>
      <c r="AD954">
        <f t="shared" si="129"/>
        <v>0</v>
      </c>
      <c r="AE954">
        <f t="shared" si="134"/>
        <v>0.83166700000000005</v>
      </c>
      <c r="AF954" s="2">
        <f t="shared" si="130"/>
        <v>0</v>
      </c>
      <c r="AG954" s="2">
        <f t="shared" si="131"/>
        <v>0</v>
      </c>
      <c r="AH954" s="1">
        <f t="shared" si="132"/>
        <v>0</v>
      </c>
    </row>
    <row r="955" spans="1:34" x14ac:dyDescent="0.55000000000000004">
      <c r="A955">
        <v>50129771</v>
      </c>
      <c r="B955" s="2">
        <v>0</v>
      </c>
      <c r="C955" s="2">
        <v>0</v>
      </c>
      <c r="D955" s="2">
        <v>0</v>
      </c>
      <c r="E955" s="2">
        <v>0</v>
      </c>
      <c r="F955" s="2">
        <v>0</v>
      </c>
      <c r="G955" s="2">
        <v>2.2985597720996399E-4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X955" s="2">
        <f t="shared" si="126"/>
        <v>2.2985597720996399E-4</v>
      </c>
      <c r="Y955" s="2">
        <f t="shared" si="127"/>
        <v>0</v>
      </c>
      <c r="Z955" s="2">
        <f>IF(Y955&gt;$W$1,HLOOKUP(Y955,B955:$U$1923,ROW($B$1924)-ROW($A955),FALSE),0)</f>
        <v>0</v>
      </c>
      <c r="AA955" s="2">
        <f t="shared" si="128"/>
        <v>0</v>
      </c>
      <c r="AB955" s="2">
        <f>VLOOKUP(A955,segment1_SB_quantity!$A$2:$B$1922,2,FALSE)</f>
        <v>17</v>
      </c>
      <c r="AC955" s="4">
        <f t="shared" si="133"/>
        <v>0.2019</v>
      </c>
      <c r="AD955">
        <f t="shared" si="129"/>
        <v>0</v>
      </c>
      <c r="AE955">
        <f t="shared" si="134"/>
        <v>0.83166700000000005</v>
      </c>
      <c r="AF955" s="2">
        <f t="shared" si="130"/>
        <v>0</v>
      </c>
      <c r="AG955" s="2">
        <f t="shared" si="131"/>
        <v>0</v>
      </c>
      <c r="AH955" s="1">
        <f t="shared" si="132"/>
        <v>0</v>
      </c>
    </row>
    <row r="956" spans="1:34" x14ac:dyDescent="0.55000000000000004">
      <c r="A956">
        <v>50199580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9.1662325118673504E-2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X956" s="2">
        <f t="shared" si="126"/>
        <v>9.1662325118673504E-2</v>
      </c>
      <c r="Y956" s="2">
        <f t="shared" si="127"/>
        <v>0</v>
      </c>
      <c r="Z956" s="2">
        <f>IF(Y956&gt;$W$1,HLOOKUP(Y956,B956:$U$1923,ROW($B$1924)-ROW($A956),FALSE),0)</f>
        <v>0</v>
      </c>
      <c r="AA956" s="2">
        <f t="shared" si="128"/>
        <v>0</v>
      </c>
      <c r="AB956" s="2">
        <f>VLOOKUP(A956,segment1_SB_quantity!$A$2:$B$1922,2,FALSE)</f>
        <v>12</v>
      </c>
      <c r="AC956" s="4">
        <f t="shared" si="133"/>
        <v>0.2019</v>
      </c>
      <c r="AD956">
        <f t="shared" si="129"/>
        <v>0</v>
      </c>
      <c r="AE956">
        <f t="shared" si="134"/>
        <v>0.83166700000000005</v>
      </c>
      <c r="AF956" s="2">
        <f t="shared" si="130"/>
        <v>0</v>
      </c>
      <c r="AG956" s="2">
        <f t="shared" si="131"/>
        <v>0</v>
      </c>
      <c r="AH956" s="1">
        <f t="shared" si="132"/>
        <v>0</v>
      </c>
    </row>
    <row r="957" spans="1:34" x14ac:dyDescent="0.55000000000000004">
      <c r="A957">
        <v>50229998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2">
        <v>4.2039540779471602E-3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X957" s="2">
        <f t="shared" si="126"/>
        <v>4.2039540779471602E-3</v>
      </c>
      <c r="Y957" s="2">
        <f t="shared" si="127"/>
        <v>0</v>
      </c>
      <c r="Z957" s="2">
        <f>IF(Y957&gt;$W$1,HLOOKUP(Y957,B957:$U$1923,ROW($B$1924)-ROW($A957),FALSE),0)</f>
        <v>0</v>
      </c>
      <c r="AA957" s="2">
        <f t="shared" si="128"/>
        <v>0</v>
      </c>
      <c r="AB957" s="2">
        <f>VLOOKUP(A957,segment1_SB_quantity!$A$2:$B$1922,2,FALSE)</f>
        <v>3</v>
      </c>
      <c r="AC957" s="4">
        <f t="shared" si="133"/>
        <v>0.2019</v>
      </c>
      <c r="AD957">
        <f t="shared" si="129"/>
        <v>0</v>
      </c>
      <c r="AE957">
        <f t="shared" si="134"/>
        <v>0.83166700000000005</v>
      </c>
      <c r="AF957" s="2">
        <f t="shared" si="130"/>
        <v>0</v>
      </c>
      <c r="AG957" s="2">
        <f t="shared" si="131"/>
        <v>0</v>
      </c>
      <c r="AH957" s="1">
        <f t="shared" si="132"/>
        <v>0</v>
      </c>
    </row>
    <row r="958" spans="1:34" x14ac:dyDescent="0.55000000000000004">
      <c r="A958">
        <v>50259604</v>
      </c>
      <c r="B958" s="2">
        <v>0</v>
      </c>
      <c r="C958" s="2">
        <v>0</v>
      </c>
      <c r="D958" s="2">
        <v>0</v>
      </c>
      <c r="E958" s="2">
        <v>0.100842193279701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X958" s="2">
        <f t="shared" si="126"/>
        <v>0.100842193279701</v>
      </c>
      <c r="Y958" s="2">
        <f t="shared" si="127"/>
        <v>0</v>
      </c>
      <c r="Z958" s="2">
        <f>IF(Y958&gt;$W$1,HLOOKUP(Y958,B958:$U$1923,ROW($B$1924)-ROW($A958),FALSE),0)</f>
        <v>0</v>
      </c>
      <c r="AA958" s="2">
        <f t="shared" si="128"/>
        <v>0</v>
      </c>
      <c r="AB958" s="2">
        <f>VLOOKUP(A958,segment1_SB_quantity!$A$2:$B$1922,2,FALSE)</f>
        <v>84</v>
      </c>
      <c r="AC958" s="4">
        <f t="shared" si="133"/>
        <v>0.2019</v>
      </c>
      <c r="AD958">
        <f t="shared" si="129"/>
        <v>0</v>
      </c>
      <c r="AE958">
        <f t="shared" si="134"/>
        <v>0.83166700000000005</v>
      </c>
      <c r="AF958" s="2">
        <f t="shared" si="130"/>
        <v>0</v>
      </c>
      <c r="AG958" s="2">
        <f t="shared" si="131"/>
        <v>0</v>
      </c>
      <c r="AH958" s="1">
        <f t="shared" si="132"/>
        <v>0</v>
      </c>
    </row>
    <row r="959" spans="1:34" x14ac:dyDescent="0.55000000000000004">
      <c r="A959">
        <v>50279938</v>
      </c>
      <c r="B959" s="2">
        <v>5.5209912016606397E-2</v>
      </c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X959" s="2">
        <f t="shared" si="126"/>
        <v>5.5209912016606397E-2</v>
      </c>
      <c r="Y959" s="2">
        <f t="shared" si="127"/>
        <v>0</v>
      </c>
      <c r="Z959" s="2">
        <f>IF(Y959&gt;$W$1,HLOOKUP(Y959,B959:$U$1923,ROW($B$1924)-ROW($A959),FALSE),0)</f>
        <v>0</v>
      </c>
      <c r="AA959" s="2">
        <f t="shared" si="128"/>
        <v>0</v>
      </c>
      <c r="AB959" s="2">
        <f>VLOOKUP(A959,segment1_SB_quantity!$A$2:$B$1922,2,FALSE)</f>
        <v>114</v>
      </c>
      <c r="AC959" s="4">
        <f t="shared" si="133"/>
        <v>0.2019</v>
      </c>
      <c r="AD959">
        <f t="shared" si="129"/>
        <v>0</v>
      </c>
      <c r="AE959">
        <f t="shared" si="134"/>
        <v>0.83166700000000005</v>
      </c>
      <c r="AF959" s="2">
        <f t="shared" si="130"/>
        <v>0</v>
      </c>
      <c r="AG959" s="2">
        <f t="shared" si="131"/>
        <v>0</v>
      </c>
      <c r="AH959" s="1">
        <f t="shared" si="132"/>
        <v>0</v>
      </c>
    </row>
    <row r="960" spans="1:34" x14ac:dyDescent="0.55000000000000004">
      <c r="A960">
        <v>50379698</v>
      </c>
      <c r="B960" s="2">
        <v>0</v>
      </c>
      <c r="C960" s="2">
        <v>0</v>
      </c>
      <c r="D960" s="2">
        <v>0</v>
      </c>
      <c r="E960" s="2">
        <v>0</v>
      </c>
      <c r="F960" s="2">
        <v>0</v>
      </c>
      <c r="G960" s="2">
        <v>9.9663848622893098E-2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X960" s="2">
        <f t="shared" si="126"/>
        <v>9.9663848622893098E-2</v>
      </c>
      <c r="Y960" s="2">
        <f t="shared" si="127"/>
        <v>0</v>
      </c>
      <c r="Z960" s="2">
        <f>IF(Y960&gt;$W$1,HLOOKUP(Y960,B960:$U$1923,ROW($B$1924)-ROW($A960),FALSE),0)</f>
        <v>0</v>
      </c>
      <c r="AA960" s="2">
        <f t="shared" si="128"/>
        <v>0</v>
      </c>
      <c r="AB960" s="2">
        <f>VLOOKUP(A960,segment1_SB_quantity!$A$2:$B$1922,2,FALSE)</f>
        <v>3</v>
      </c>
      <c r="AC960" s="4">
        <f t="shared" si="133"/>
        <v>0.2019</v>
      </c>
      <c r="AD960">
        <f t="shared" si="129"/>
        <v>0</v>
      </c>
      <c r="AE960">
        <f t="shared" si="134"/>
        <v>0.83166700000000005</v>
      </c>
      <c r="AF960" s="2">
        <f t="shared" si="130"/>
        <v>0</v>
      </c>
      <c r="AG960" s="2">
        <f t="shared" si="131"/>
        <v>0</v>
      </c>
      <c r="AH960" s="1">
        <f t="shared" si="132"/>
        <v>0</v>
      </c>
    </row>
    <row r="961" spans="1:34" x14ac:dyDescent="0.55000000000000004">
      <c r="A961">
        <v>50439680</v>
      </c>
      <c r="B961" s="2">
        <v>0</v>
      </c>
      <c r="C961" s="2">
        <v>0</v>
      </c>
      <c r="D961" s="2">
        <v>0</v>
      </c>
      <c r="E961" s="2">
        <v>0</v>
      </c>
      <c r="F961" s="2">
        <v>2.8908635436874199E-2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X961" s="2">
        <f t="shared" si="126"/>
        <v>2.8908635436874199E-2</v>
      </c>
      <c r="Y961" s="2">
        <f t="shared" si="127"/>
        <v>0</v>
      </c>
      <c r="Z961" s="2">
        <f>IF(Y961&gt;$W$1,HLOOKUP(Y961,B961:$U$1923,ROW($B$1924)-ROW($A961),FALSE),0)</f>
        <v>0</v>
      </c>
      <c r="AA961" s="2">
        <f t="shared" si="128"/>
        <v>0</v>
      </c>
      <c r="AB961" s="2">
        <f>VLOOKUP(A961,segment1_SB_quantity!$A$2:$B$1922,2,FALSE)</f>
        <v>21</v>
      </c>
      <c r="AC961" s="4">
        <f t="shared" si="133"/>
        <v>0.2019</v>
      </c>
      <c r="AD961">
        <f t="shared" si="129"/>
        <v>0</v>
      </c>
      <c r="AE961">
        <f t="shared" si="134"/>
        <v>0.83166700000000005</v>
      </c>
      <c r="AF961" s="2">
        <f t="shared" si="130"/>
        <v>0</v>
      </c>
      <c r="AG961" s="2">
        <f t="shared" si="131"/>
        <v>0</v>
      </c>
      <c r="AH961" s="1">
        <f t="shared" si="132"/>
        <v>0</v>
      </c>
    </row>
    <row r="962" spans="1:34" x14ac:dyDescent="0.55000000000000004">
      <c r="A962">
        <v>50519931</v>
      </c>
      <c r="B962" s="2">
        <v>9.3348398465573607E-2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X962" s="2">
        <f t="shared" si="126"/>
        <v>9.3348398465573607E-2</v>
      </c>
      <c r="Y962" s="2">
        <f t="shared" si="127"/>
        <v>0</v>
      </c>
      <c r="Z962" s="2">
        <f>IF(Y962&gt;$W$1,HLOOKUP(Y962,B962:$U$1923,ROW($B$1924)-ROW($A962),FALSE),0)</f>
        <v>0</v>
      </c>
      <c r="AA962" s="2">
        <f t="shared" si="128"/>
        <v>0</v>
      </c>
      <c r="AB962" s="2">
        <f>VLOOKUP(A962,segment1_SB_quantity!$A$2:$B$1922,2,FALSE)</f>
        <v>1</v>
      </c>
      <c r="AC962" s="4">
        <f t="shared" si="133"/>
        <v>0.2019</v>
      </c>
      <c r="AD962">
        <f t="shared" si="129"/>
        <v>0</v>
      </c>
      <c r="AE962">
        <f t="shared" si="134"/>
        <v>0.83166700000000005</v>
      </c>
      <c r="AF962" s="2">
        <f t="shared" si="130"/>
        <v>0</v>
      </c>
      <c r="AG962" s="2">
        <f t="shared" si="131"/>
        <v>0</v>
      </c>
      <c r="AH962" s="1">
        <f t="shared" si="132"/>
        <v>0</v>
      </c>
    </row>
    <row r="963" spans="1:34" x14ac:dyDescent="0.55000000000000004">
      <c r="A963">
        <v>50609992</v>
      </c>
      <c r="B963" s="2">
        <v>0.119215292465102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X963" s="2">
        <f t="shared" ref="X963:X1026" si="135">MAX(B963:U963)</f>
        <v>0.119215292465102</v>
      </c>
      <c r="Y963" s="2">
        <f t="shared" ref="Y963:Y1026" si="136">IF(X963&gt;$W$1,X963,0)</f>
        <v>0</v>
      </c>
      <c r="Z963" s="2">
        <f>IF(Y963&gt;$W$1,HLOOKUP(Y963,B963:$U$1923,ROW($B$1924)-ROW($A963),FALSE),0)</f>
        <v>0</v>
      </c>
      <c r="AA963" s="2">
        <f t="shared" ref="AA963:AA1026" si="137">IF(Z963&gt;0,HLOOKUP(Z963,$B$1923:$U$1924,2,FALSE),0)</f>
        <v>0</v>
      </c>
      <c r="AB963" s="2">
        <f>VLOOKUP(A963,segment1_SB_quantity!$A$2:$B$1922,2,FALSE)</f>
        <v>39</v>
      </c>
      <c r="AC963" s="4">
        <f t="shared" si="133"/>
        <v>0.2019</v>
      </c>
      <c r="AD963">
        <f t="shared" ref="AD963:AD1026" si="138">IF(AA963&gt;0,AB963*AC963,0)</f>
        <v>0</v>
      </c>
      <c r="AE963">
        <f t="shared" si="134"/>
        <v>0.83166700000000005</v>
      </c>
      <c r="AF963" s="2">
        <f t="shared" ref="AF963:AF1026" si="139">AD963*AE963</f>
        <v>0</v>
      </c>
      <c r="AG963" s="2">
        <f t="shared" ref="AG963:AG1026" si="140">AA963*AE963*AD963</f>
        <v>0</v>
      </c>
      <c r="AH963" s="1">
        <f t="shared" ref="AH963:AH1026" si="141">IF(AG963&gt;0,AF963/AG963,0)</f>
        <v>0</v>
      </c>
    </row>
    <row r="964" spans="1:34" x14ac:dyDescent="0.55000000000000004">
      <c r="A964">
        <v>50619780</v>
      </c>
      <c r="B964" s="2">
        <v>0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9.6299784491356899E-2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X964" s="2">
        <f t="shared" si="135"/>
        <v>9.6299784491356899E-2</v>
      </c>
      <c r="Y964" s="2">
        <f t="shared" si="136"/>
        <v>0</v>
      </c>
      <c r="Z964" s="2">
        <f>IF(Y964&gt;$W$1,HLOOKUP(Y964,B964:$U$1923,ROW($B$1924)-ROW($A964),FALSE),0)</f>
        <v>0</v>
      </c>
      <c r="AA964" s="2">
        <f t="shared" si="137"/>
        <v>0</v>
      </c>
      <c r="AB964" s="2">
        <f>VLOOKUP(A964,segment1_SB_quantity!$A$2:$B$1922,2,FALSE)</f>
        <v>6</v>
      </c>
      <c r="AC964" s="4">
        <f t="shared" ref="AC964:AC1027" si="142">AC963</f>
        <v>0.2019</v>
      </c>
      <c r="AD964">
        <f t="shared" si="138"/>
        <v>0</v>
      </c>
      <c r="AE964">
        <f t="shared" ref="AE964:AE1027" si="143">AE963</f>
        <v>0.83166700000000005</v>
      </c>
      <c r="AF964" s="2">
        <f t="shared" si="139"/>
        <v>0</v>
      </c>
      <c r="AG964" s="2">
        <f t="shared" si="140"/>
        <v>0</v>
      </c>
      <c r="AH964" s="1">
        <f t="shared" si="141"/>
        <v>0</v>
      </c>
    </row>
    <row r="965" spans="1:34" x14ac:dyDescent="0.55000000000000004">
      <c r="A965">
        <v>50619836</v>
      </c>
      <c r="B965" s="2">
        <v>0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X965" s="2">
        <f t="shared" si="135"/>
        <v>0</v>
      </c>
      <c r="Y965" s="2">
        <f t="shared" si="136"/>
        <v>0</v>
      </c>
      <c r="Z965" s="2">
        <f>IF(Y965&gt;$W$1,HLOOKUP(Y965,B965:$U$1923,ROW($B$1924)-ROW($A965),FALSE),0)</f>
        <v>0</v>
      </c>
      <c r="AA965" s="2">
        <f t="shared" si="137"/>
        <v>0</v>
      </c>
      <c r="AB965" s="2">
        <f>VLOOKUP(A965,segment1_SB_quantity!$A$2:$B$1922,2,FALSE)</f>
        <v>3</v>
      </c>
      <c r="AC965" s="4">
        <f t="shared" si="142"/>
        <v>0.2019</v>
      </c>
      <c r="AD965">
        <f t="shared" si="138"/>
        <v>0</v>
      </c>
      <c r="AE965">
        <f t="shared" si="143"/>
        <v>0.83166700000000005</v>
      </c>
      <c r="AF965" s="2">
        <f t="shared" si="139"/>
        <v>0</v>
      </c>
      <c r="AG965" s="2">
        <f t="shared" si="140"/>
        <v>0</v>
      </c>
      <c r="AH965" s="1">
        <f t="shared" si="141"/>
        <v>0</v>
      </c>
    </row>
    <row r="966" spans="1:34" x14ac:dyDescent="0.55000000000000004">
      <c r="A966">
        <v>50639616</v>
      </c>
      <c r="B966" s="2">
        <v>0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1.08630380084493E-2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X966" s="2">
        <f t="shared" si="135"/>
        <v>1.08630380084493E-2</v>
      </c>
      <c r="Y966" s="2">
        <f t="shared" si="136"/>
        <v>0</v>
      </c>
      <c r="Z966" s="2">
        <f>IF(Y966&gt;$W$1,HLOOKUP(Y966,B966:$U$1923,ROW($B$1924)-ROW($A966),FALSE),0)</f>
        <v>0</v>
      </c>
      <c r="AA966" s="2">
        <f t="shared" si="137"/>
        <v>0</v>
      </c>
      <c r="AB966" s="2">
        <f>VLOOKUP(A966,segment1_SB_quantity!$A$2:$B$1922,2,FALSE)</f>
        <v>94</v>
      </c>
      <c r="AC966" s="4">
        <f t="shared" si="142"/>
        <v>0.2019</v>
      </c>
      <c r="AD966">
        <f t="shared" si="138"/>
        <v>0</v>
      </c>
      <c r="AE966">
        <f t="shared" si="143"/>
        <v>0.83166700000000005</v>
      </c>
      <c r="AF966" s="2">
        <f t="shared" si="139"/>
        <v>0</v>
      </c>
      <c r="AG966" s="2">
        <f t="shared" si="140"/>
        <v>0</v>
      </c>
      <c r="AH966" s="1">
        <f t="shared" si="141"/>
        <v>0</v>
      </c>
    </row>
    <row r="967" spans="1:34" x14ac:dyDescent="0.55000000000000004">
      <c r="A967">
        <v>50639809</v>
      </c>
      <c r="B967" s="2">
        <v>0</v>
      </c>
      <c r="C967" s="2">
        <v>0</v>
      </c>
      <c r="D967" s="2">
        <v>0</v>
      </c>
      <c r="E967" s="2">
        <v>3.8454663144103399E-3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X967" s="2">
        <f t="shared" si="135"/>
        <v>3.8454663144103399E-3</v>
      </c>
      <c r="Y967" s="2">
        <f t="shared" si="136"/>
        <v>0</v>
      </c>
      <c r="Z967" s="2">
        <f>IF(Y967&gt;$W$1,HLOOKUP(Y967,B967:$U$1923,ROW($B$1924)-ROW($A967),FALSE),0)</f>
        <v>0</v>
      </c>
      <c r="AA967" s="2">
        <f t="shared" si="137"/>
        <v>0</v>
      </c>
      <c r="AB967" s="2">
        <f>VLOOKUP(A967,segment1_SB_quantity!$A$2:$B$1922,2,FALSE)</f>
        <v>65</v>
      </c>
      <c r="AC967" s="4">
        <f t="shared" si="142"/>
        <v>0.2019</v>
      </c>
      <c r="AD967">
        <f t="shared" si="138"/>
        <v>0</v>
      </c>
      <c r="AE967">
        <f t="shared" si="143"/>
        <v>0.83166700000000005</v>
      </c>
      <c r="AF967" s="2">
        <f t="shared" si="139"/>
        <v>0</v>
      </c>
      <c r="AG967" s="2">
        <f t="shared" si="140"/>
        <v>0</v>
      </c>
      <c r="AH967" s="1">
        <f t="shared" si="141"/>
        <v>0</v>
      </c>
    </row>
    <row r="968" spans="1:34" x14ac:dyDescent="0.55000000000000004">
      <c r="A968">
        <v>50689836</v>
      </c>
      <c r="B968" s="2">
        <v>9.6522577064101597E-2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X968" s="2">
        <f t="shared" si="135"/>
        <v>9.6522577064101597E-2</v>
      </c>
      <c r="Y968" s="2">
        <f t="shared" si="136"/>
        <v>0</v>
      </c>
      <c r="Z968" s="2">
        <f>IF(Y968&gt;$W$1,HLOOKUP(Y968,B968:$U$1923,ROW($B$1924)-ROW($A968),FALSE),0)</f>
        <v>0</v>
      </c>
      <c r="AA968" s="2">
        <f t="shared" si="137"/>
        <v>0</v>
      </c>
      <c r="AB968" s="2">
        <f>VLOOKUP(A968,segment1_SB_quantity!$A$2:$B$1922,2,FALSE)</f>
        <v>1</v>
      </c>
      <c r="AC968" s="4">
        <f t="shared" si="142"/>
        <v>0.2019</v>
      </c>
      <c r="AD968">
        <f t="shared" si="138"/>
        <v>0</v>
      </c>
      <c r="AE968">
        <f t="shared" si="143"/>
        <v>0.83166700000000005</v>
      </c>
      <c r="AF968" s="2">
        <f t="shared" si="139"/>
        <v>0</v>
      </c>
      <c r="AG968" s="2">
        <f t="shared" si="140"/>
        <v>0</v>
      </c>
      <c r="AH968" s="1">
        <f t="shared" si="141"/>
        <v>0</v>
      </c>
    </row>
    <row r="969" spans="1:34" x14ac:dyDescent="0.55000000000000004">
      <c r="A969">
        <v>50739836</v>
      </c>
      <c r="B969" s="2">
        <v>2.24371270843587E-3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X969" s="2">
        <f t="shared" si="135"/>
        <v>2.24371270843587E-3</v>
      </c>
      <c r="Y969" s="2">
        <f t="shared" si="136"/>
        <v>0</v>
      </c>
      <c r="Z969" s="2">
        <f>IF(Y969&gt;$W$1,HLOOKUP(Y969,B969:$U$1923,ROW($B$1924)-ROW($A969),FALSE),0)</f>
        <v>0</v>
      </c>
      <c r="AA969" s="2">
        <f t="shared" si="137"/>
        <v>0</v>
      </c>
      <c r="AB969" s="2">
        <f>VLOOKUP(A969,segment1_SB_quantity!$A$2:$B$1922,2,FALSE)</f>
        <v>2</v>
      </c>
      <c r="AC969" s="4">
        <f t="shared" si="142"/>
        <v>0.2019</v>
      </c>
      <c r="AD969">
        <f t="shared" si="138"/>
        <v>0</v>
      </c>
      <c r="AE969">
        <f t="shared" si="143"/>
        <v>0.83166700000000005</v>
      </c>
      <c r="AF969" s="2">
        <f t="shared" si="139"/>
        <v>0</v>
      </c>
      <c r="AG969" s="2">
        <f t="shared" si="140"/>
        <v>0</v>
      </c>
      <c r="AH969" s="1">
        <f t="shared" si="141"/>
        <v>0</v>
      </c>
    </row>
    <row r="970" spans="1:34" x14ac:dyDescent="0.55000000000000004">
      <c r="A970">
        <v>50739844</v>
      </c>
      <c r="B970" s="2">
        <v>0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2.4578736724765699E-2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X970" s="2">
        <f t="shared" si="135"/>
        <v>2.4578736724765699E-2</v>
      </c>
      <c r="Y970" s="2">
        <f t="shared" si="136"/>
        <v>0</v>
      </c>
      <c r="Z970" s="2">
        <f>IF(Y970&gt;$W$1,HLOOKUP(Y970,B970:$U$1923,ROW($B$1924)-ROW($A970),FALSE),0)</f>
        <v>0</v>
      </c>
      <c r="AA970" s="2">
        <f t="shared" si="137"/>
        <v>0</v>
      </c>
      <c r="AB970" s="2">
        <f>VLOOKUP(A970,segment1_SB_quantity!$A$2:$B$1922,2,FALSE)</f>
        <v>82</v>
      </c>
      <c r="AC970" s="4">
        <f t="shared" si="142"/>
        <v>0.2019</v>
      </c>
      <c r="AD970">
        <f t="shared" si="138"/>
        <v>0</v>
      </c>
      <c r="AE970">
        <f t="shared" si="143"/>
        <v>0.83166700000000005</v>
      </c>
      <c r="AF970" s="2">
        <f t="shared" si="139"/>
        <v>0</v>
      </c>
      <c r="AG970" s="2">
        <f t="shared" si="140"/>
        <v>0</v>
      </c>
      <c r="AH970" s="1">
        <f t="shared" si="141"/>
        <v>0</v>
      </c>
    </row>
    <row r="971" spans="1:34" x14ac:dyDescent="0.55000000000000004">
      <c r="A971">
        <v>50759830</v>
      </c>
      <c r="B971" s="2">
        <v>0</v>
      </c>
      <c r="C971" s="2">
        <v>0</v>
      </c>
      <c r="D971" s="2">
        <v>5.7671868590779104E-72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X971" s="2">
        <f t="shared" si="135"/>
        <v>5.7671868590779104E-72</v>
      </c>
      <c r="Y971" s="2">
        <f t="shared" si="136"/>
        <v>0</v>
      </c>
      <c r="Z971" s="2">
        <f>IF(Y971&gt;$W$1,HLOOKUP(Y971,B971:$U$1923,ROW($B$1924)-ROW($A971),FALSE),0)</f>
        <v>0</v>
      </c>
      <c r="AA971" s="2">
        <f t="shared" si="137"/>
        <v>0</v>
      </c>
      <c r="AB971" s="2">
        <f>VLOOKUP(A971,segment1_SB_quantity!$A$2:$B$1922,2,FALSE)</f>
        <v>4</v>
      </c>
      <c r="AC971" s="4">
        <f t="shared" si="142"/>
        <v>0.2019</v>
      </c>
      <c r="AD971">
        <f t="shared" si="138"/>
        <v>0</v>
      </c>
      <c r="AE971">
        <f t="shared" si="143"/>
        <v>0.83166700000000005</v>
      </c>
      <c r="AF971" s="2">
        <f t="shared" si="139"/>
        <v>0</v>
      </c>
      <c r="AG971" s="2">
        <f t="shared" si="140"/>
        <v>0</v>
      </c>
      <c r="AH971" s="1">
        <f t="shared" si="141"/>
        <v>0</v>
      </c>
    </row>
    <row r="972" spans="1:34" x14ac:dyDescent="0.55000000000000004">
      <c r="A972">
        <v>50779606</v>
      </c>
      <c r="B972" s="2">
        <v>0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0.16547407860094601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X972" s="2">
        <f t="shared" si="135"/>
        <v>0.16547407860094601</v>
      </c>
      <c r="Y972" s="2">
        <f t="shared" si="136"/>
        <v>0</v>
      </c>
      <c r="Z972" s="2">
        <f>IF(Y972&gt;$W$1,HLOOKUP(Y972,B972:$U$1923,ROW($B$1924)-ROW($A972),FALSE),0)</f>
        <v>0</v>
      </c>
      <c r="AA972" s="2">
        <f t="shared" si="137"/>
        <v>0</v>
      </c>
      <c r="AB972" s="2">
        <f>VLOOKUP(A972,segment1_SB_quantity!$A$2:$B$1922,2,FALSE)</f>
        <v>1</v>
      </c>
      <c r="AC972" s="4">
        <f t="shared" si="142"/>
        <v>0.2019</v>
      </c>
      <c r="AD972">
        <f t="shared" si="138"/>
        <v>0</v>
      </c>
      <c r="AE972">
        <f t="shared" si="143"/>
        <v>0.83166700000000005</v>
      </c>
      <c r="AF972" s="2">
        <f t="shared" si="139"/>
        <v>0</v>
      </c>
      <c r="AG972" s="2">
        <f t="shared" si="140"/>
        <v>0</v>
      </c>
      <c r="AH972" s="1">
        <f t="shared" si="141"/>
        <v>0</v>
      </c>
    </row>
    <row r="973" spans="1:34" x14ac:dyDescent="0.55000000000000004">
      <c r="A973">
        <v>50949713</v>
      </c>
      <c r="B973" s="2">
        <v>0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2.8358612312510901E-2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X973" s="2">
        <f t="shared" si="135"/>
        <v>2.8358612312510901E-2</v>
      </c>
      <c r="Y973" s="2">
        <f t="shared" si="136"/>
        <v>0</v>
      </c>
      <c r="Z973" s="2">
        <f>IF(Y973&gt;$W$1,HLOOKUP(Y973,B973:$U$1923,ROW($B$1924)-ROW($A973),FALSE),0)</f>
        <v>0</v>
      </c>
      <c r="AA973" s="2">
        <f t="shared" si="137"/>
        <v>0</v>
      </c>
      <c r="AB973" s="2">
        <f>VLOOKUP(A973,segment1_SB_quantity!$A$2:$B$1922,2,FALSE)</f>
        <v>13</v>
      </c>
      <c r="AC973" s="4">
        <f t="shared" si="142"/>
        <v>0.2019</v>
      </c>
      <c r="AD973">
        <f t="shared" si="138"/>
        <v>0</v>
      </c>
      <c r="AE973">
        <f t="shared" si="143"/>
        <v>0.83166700000000005</v>
      </c>
      <c r="AF973" s="2">
        <f t="shared" si="139"/>
        <v>0</v>
      </c>
      <c r="AG973" s="2">
        <f t="shared" si="140"/>
        <v>0</v>
      </c>
      <c r="AH973" s="1">
        <f t="shared" si="141"/>
        <v>0</v>
      </c>
    </row>
    <row r="974" spans="1:34" x14ac:dyDescent="0.55000000000000004">
      <c r="A974">
        <v>50949814</v>
      </c>
      <c r="B974" s="2">
        <v>0.123940594425647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X974" s="2">
        <f t="shared" si="135"/>
        <v>0.123940594425647</v>
      </c>
      <c r="Y974" s="2">
        <f t="shared" si="136"/>
        <v>0</v>
      </c>
      <c r="Z974" s="2">
        <f>IF(Y974&gt;$W$1,HLOOKUP(Y974,B974:$U$1923,ROW($B$1924)-ROW($A974),FALSE),0)</f>
        <v>0</v>
      </c>
      <c r="AA974" s="2">
        <f t="shared" si="137"/>
        <v>0</v>
      </c>
      <c r="AB974" s="2">
        <f>VLOOKUP(A974,segment1_SB_quantity!$A$2:$B$1922,2,FALSE)</f>
        <v>6</v>
      </c>
      <c r="AC974" s="4">
        <f t="shared" si="142"/>
        <v>0.2019</v>
      </c>
      <c r="AD974">
        <f t="shared" si="138"/>
        <v>0</v>
      </c>
      <c r="AE974">
        <f t="shared" si="143"/>
        <v>0.83166700000000005</v>
      </c>
      <c r="AF974" s="2">
        <f t="shared" si="139"/>
        <v>0</v>
      </c>
      <c r="AG974" s="2">
        <f t="shared" si="140"/>
        <v>0</v>
      </c>
      <c r="AH974" s="1">
        <f t="shared" si="141"/>
        <v>0</v>
      </c>
    </row>
    <row r="975" spans="1:34" x14ac:dyDescent="0.55000000000000004">
      <c r="A975">
        <v>51029625</v>
      </c>
      <c r="B975" s="2">
        <v>8.7704521000365299E-2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X975" s="2">
        <f t="shared" si="135"/>
        <v>8.7704521000365299E-2</v>
      </c>
      <c r="Y975" s="2">
        <f t="shared" si="136"/>
        <v>0</v>
      </c>
      <c r="Z975" s="2">
        <f>IF(Y975&gt;$W$1,HLOOKUP(Y975,B975:$U$1923,ROW($B$1924)-ROW($A975),FALSE),0)</f>
        <v>0</v>
      </c>
      <c r="AA975" s="2">
        <f t="shared" si="137"/>
        <v>0</v>
      </c>
      <c r="AB975" s="2">
        <f>VLOOKUP(A975,segment1_SB_quantity!$A$2:$B$1922,2,FALSE)</f>
        <v>7</v>
      </c>
      <c r="AC975" s="4">
        <f t="shared" si="142"/>
        <v>0.2019</v>
      </c>
      <c r="AD975">
        <f t="shared" si="138"/>
        <v>0</v>
      </c>
      <c r="AE975">
        <f t="shared" si="143"/>
        <v>0.83166700000000005</v>
      </c>
      <c r="AF975" s="2">
        <f t="shared" si="139"/>
        <v>0</v>
      </c>
      <c r="AG975" s="2">
        <f t="shared" si="140"/>
        <v>0</v>
      </c>
      <c r="AH975" s="1">
        <f t="shared" si="141"/>
        <v>0</v>
      </c>
    </row>
    <row r="976" spans="1:34" x14ac:dyDescent="0.55000000000000004">
      <c r="A976">
        <v>51269972</v>
      </c>
      <c r="B976" s="2">
        <v>0.124104338788321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X976" s="2">
        <f t="shared" si="135"/>
        <v>0.124104338788321</v>
      </c>
      <c r="Y976" s="2">
        <f t="shared" si="136"/>
        <v>0</v>
      </c>
      <c r="Z976" s="2">
        <f>IF(Y976&gt;$W$1,HLOOKUP(Y976,B976:$U$1923,ROW($B$1924)-ROW($A976),FALSE),0)</f>
        <v>0</v>
      </c>
      <c r="AA976" s="2">
        <f t="shared" si="137"/>
        <v>0</v>
      </c>
      <c r="AB976" s="2">
        <f>VLOOKUP(A976,segment1_SB_quantity!$A$2:$B$1922,2,FALSE)</f>
        <v>1</v>
      </c>
      <c r="AC976" s="4">
        <f t="shared" si="142"/>
        <v>0.2019</v>
      </c>
      <c r="AD976">
        <f t="shared" si="138"/>
        <v>0</v>
      </c>
      <c r="AE976">
        <f t="shared" si="143"/>
        <v>0.83166700000000005</v>
      </c>
      <c r="AF976" s="2">
        <f t="shared" si="139"/>
        <v>0</v>
      </c>
      <c r="AG976" s="2">
        <f t="shared" si="140"/>
        <v>0</v>
      </c>
      <c r="AH976" s="1">
        <f t="shared" si="141"/>
        <v>0</v>
      </c>
    </row>
    <row r="977" spans="1:34" x14ac:dyDescent="0.55000000000000004">
      <c r="A977">
        <v>51289742</v>
      </c>
      <c r="B977" s="2">
        <v>0.124766237537147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X977" s="2">
        <f t="shared" si="135"/>
        <v>0.124766237537147</v>
      </c>
      <c r="Y977" s="2">
        <f t="shared" si="136"/>
        <v>0</v>
      </c>
      <c r="Z977" s="2">
        <f>IF(Y977&gt;$W$1,HLOOKUP(Y977,B977:$U$1923,ROW($B$1924)-ROW($A977),FALSE),0)</f>
        <v>0</v>
      </c>
      <c r="AA977" s="2">
        <f t="shared" si="137"/>
        <v>0</v>
      </c>
      <c r="AB977" s="2">
        <f>VLOOKUP(A977,segment1_SB_quantity!$A$2:$B$1922,2,FALSE)</f>
        <v>6</v>
      </c>
      <c r="AC977" s="4">
        <f t="shared" si="142"/>
        <v>0.2019</v>
      </c>
      <c r="AD977">
        <f t="shared" si="138"/>
        <v>0</v>
      </c>
      <c r="AE977">
        <f t="shared" si="143"/>
        <v>0.83166700000000005</v>
      </c>
      <c r="AF977" s="2">
        <f t="shared" si="139"/>
        <v>0</v>
      </c>
      <c r="AG977" s="2">
        <f t="shared" si="140"/>
        <v>0</v>
      </c>
      <c r="AH977" s="1">
        <f t="shared" si="141"/>
        <v>0</v>
      </c>
    </row>
    <row r="978" spans="1:34" x14ac:dyDescent="0.55000000000000004">
      <c r="A978">
        <v>51459976</v>
      </c>
      <c r="B978" s="2">
        <v>0.108596767938204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X978" s="2">
        <f t="shared" si="135"/>
        <v>0.108596767938204</v>
      </c>
      <c r="Y978" s="2">
        <f t="shared" si="136"/>
        <v>0</v>
      </c>
      <c r="Z978" s="2">
        <f>IF(Y978&gt;$W$1,HLOOKUP(Y978,B978:$U$1923,ROW($B$1924)-ROW($A978),FALSE),0)</f>
        <v>0</v>
      </c>
      <c r="AA978" s="2">
        <f t="shared" si="137"/>
        <v>0</v>
      </c>
      <c r="AB978" s="2">
        <f>VLOOKUP(A978,segment1_SB_quantity!$A$2:$B$1922,2,FALSE)</f>
        <v>3</v>
      </c>
      <c r="AC978" s="4">
        <f t="shared" si="142"/>
        <v>0.2019</v>
      </c>
      <c r="AD978">
        <f t="shared" si="138"/>
        <v>0</v>
      </c>
      <c r="AE978">
        <f t="shared" si="143"/>
        <v>0.83166700000000005</v>
      </c>
      <c r="AF978" s="2">
        <f t="shared" si="139"/>
        <v>0</v>
      </c>
      <c r="AG978" s="2">
        <f t="shared" si="140"/>
        <v>0</v>
      </c>
      <c r="AH978" s="1">
        <f t="shared" si="141"/>
        <v>0</v>
      </c>
    </row>
    <row r="979" spans="1:34" x14ac:dyDescent="0.55000000000000004">
      <c r="A979">
        <v>51499826</v>
      </c>
      <c r="B979" s="2">
        <v>0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X979" s="2">
        <f t="shared" si="135"/>
        <v>0</v>
      </c>
      <c r="Y979" s="2">
        <f t="shared" si="136"/>
        <v>0</v>
      </c>
      <c r="Z979" s="2">
        <f>IF(Y979&gt;$W$1,HLOOKUP(Y979,B979:$U$1923,ROW($B$1924)-ROW($A979),FALSE),0)</f>
        <v>0</v>
      </c>
      <c r="AA979" s="2">
        <f t="shared" si="137"/>
        <v>0</v>
      </c>
      <c r="AB979" s="2">
        <f>VLOOKUP(A979,segment1_SB_quantity!$A$2:$B$1922,2,FALSE)</f>
        <v>13</v>
      </c>
      <c r="AC979" s="4">
        <f t="shared" si="142"/>
        <v>0.2019</v>
      </c>
      <c r="AD979">
        <f t="shared" si="138"/>
        <v>0</v>
      </c>
      <c r="AE979">
        <f t="shared" si="143"/>
        <v>0.83166700000000005</v>
      </c>
      <c r="AF979" s="2">
        <f t="shared" si="139"/>
        <v>0</v>
      </c>
      <c r="AG979" s="2">
        <f t="shared" si="140"/>
        <v>0</v>
      </c>
      <c r="AH979" s="1">
        <f t="shared" si="141"/>
        <v>0</v>
      </c>
    </row>
    <row r="980" spans="1:34" x14ac:dyDescent="0.55000000000000004">
      <c r="A980">
        <v>51559819</v>
      </c>
      <c r="B980" s="2">
        <v>0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2.3240155676085999E-3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X980" s="2">
        <f t="shared" si="135"/>
        <v>2.3240155676085999E-3</v>
      </c>
      <c r="Y980" s="2">
        <f t="shared" si="136"/>
        <v>0</v>
      </c>
      <c r="Z980" s="2">
        <f>IF(Y980&gt;$W$1,HLOOKUP(Y980,B980:$U$1923,ROW($B$1924)-ROW($A980),FALSE),0)</f>
        <v>0</v>
      </c>
      <c r="AA980" s="2">
        <f t="shared" si="137"/>
        <v>0</v>
      </c>
      <c r="AB980" s="2">
        <f>VLOOKUP(A980,segment1_SB_quantity!$A$2:$B$1922,2,FALSE)</f>
        <v>7</v>
      </c>
      <c r="AC980" s="4">
        <f t="shared" si="142"/>
        <v>0.2019</v>
      </c>
      <c r="AD980">
        <f t="shared" si="138"/>
        <v>0</v>
      </c>
      <c r="AE980">
        <f t="shared" si="143"/>
        <v>0.83166700000000005</v>
      </c>
      <c r="AF980" s="2">
        <f t="shared" si="139"/>
        <v>0</v>
      </c>
      <c r="AG980" s="2">
        <f t="shared" si="140"/>
        <v>0</v>
      </c>
      <c r="AH980" s="1">
        <f t="shared" si="141"/>
        <v>0</v>
      </c>
    </row>
    <row r="981" spans="1:34" x14ac:dyDescent="0.55000000000000004">
      <c r="A981">
        <v>51629592</v>
      </c>
      <c r="B981" s="2">
        <v>0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0.32729452634367601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X981" s="2">
        <f t="shared" si="135"/>
        <v>0.32729452634367601</v>
      </c>
      <c r="Y981" s="2">
        <f t="shared" si="136"/>
        <v>0</v>
      </c>
      <c r="Z981" s="2">
        <f>IF(Y981&gt;$W$1,HLOOKUP(Y981,B981:$U$1923,ROW($B$1924)-ROW($A981),FALSE),0)</f>
        <v>0</v>
      </c>
      <c r="AA981" s="2">
        <f t="shared" si="137"/>
        <v>0</v>
      </c>
      <c r="AB981" s="2">
        <f>VLOOKUP(A981,segment1_SB_quantity!$A$2:$B$1922,2,FALSE)</f>
        <v>5</v>
      </c>
      <c r="AC981" s="4">
        <f t="shared" si="142"/>
        <v>0.2019</v>
      </c>
      <c r="AD981">
        <f t="shared" si="138"/>
        <v>0</v>
      </c>
      <c r="AE981">
        <f t="shared" si="143"/>
        <v>0.83166700000000005</v>
      </c>
      <c r="AF981" s="2">
        <f t="shared" si="139"/>
        <v>0</v>
      </c>
      <c r="AG981" s="2">
        <f t="shared" si="140"/>
        <v>0</v>
      </c>
      <c r="AH981" s="1">
        <f t="shared" si="141"/>
        <v>0</v>
      </c>
    </row>
    <row r="982" spans="1:34" x14ac:dyDescent="0.55000000000000004">
      <c r="A982">
        <v>51639797</v>
      </c>
      <c r="B982" s="2">
        <v>8.7135074492870598E-2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X982" s="2">
        <f t="shared" si="135"/>
        <v>8.7135074492870598E-2</v>
      </c>
      <c r="Y982" s="2">
        <f t="shared" si="136"/>
        <v>0</v>
      </c>
      <c r="Z982" s="2">
        <f>IF(Y982&gt;$W$1,HLOOKUP(Y982,B982:$U$1923,ROW($B$1924)-ROW($A982),FALSE),0)</f>
        <v>0</v>
      </c>
      <c r="AA982" s="2">
        <f t="shared" si="137"/>
        <v>0</v>
      </c>
      <c r="AB982" s="2">
        <f>VLOOKUP(A982,segment1_SB_quantity!$A$2:$B$1922,2,FALSE)</f>
        <v>1</v>
      </c>
      <c r="AC982" s="4">
        <f t="shared" si="142"/>
        <v>0.2019</v>
      </c>
      <c r="AD982">
        <f t="shared" si="138"/>
        <v>0</v>
      </c>
      <c r="AE982">
        <f t="shared" si="143"/>
        <v>0.83166700000000005</v>
      </c>
      <c r="AF982" s="2">
        <f t="shared" si="139"/>
        <v>0</v>
      </c>
      <c r="AG982" s="2">
        <f t="shared" si="140"/>
        <v>0</v>
      </c>
      <c r="AH982" s="1">
        <f t="shared" si="141"/>
        <v>0</v>
      </c>
    </row>
    <row r="983" spans="1:34" x14ac:dyDescent="0.55000000000000004">
      <c r="A983">
        <v>51749997</v>
      </c>
      <c r="B983" s="2">
        <v>0</v>
      </c>
      <c r="C983" s="2">
        <v>0</v>
      </c>
      <c r="D983" s="2">
        <v>0</v>
      </c>
      <c r="E983" s="2">
        <v>0</v>
      </c>
      <c r="F983" s="2">
        <v>0.996755370343819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X983" s="2">
        <f t="shared" si="135"/>
        <v>0.996755370343819</v>
      </c>
      <c r="Y983" s="2">
        <f t="shared" si="136"/>
        <v>0.996755370343819</v>
      </c>
      <c r="Z983" s="2" t="str">
        <f>IF(Y983&gt;$W$1,HLOOKUP(Y983,B983:$U$1923,ROW($B$1924)-ROW($A983),FALSE),0)</f>
        <v>P_OL5</v>
      </c>
      <c r="AA983" s="2">
        <f t="shared" si="137"/>
        <v>0.22499999999999998</v>
      </c>
      <c r="AB983" s="2">
        <f>VLOOKUP(A983,segment1_SB_quantity!$A$2:$B$1922,2,FALSE)</f>
        <v>7</v>
      </c>
      <c r="AC983" s="4">
        <f t="shared" si="142"/>
        <v>0.2019</v>
      </c>
      <c r="AD983">
        <f t="shared" si="138"/>
        <v>1.4133</v>
      </c>
      <c r="AE983">
        <f t="shared" si="143"/>
        <v>0.83166700000000005</v>
      </c>
      <c r="AF983" s="2">
        <f t="shared" si="139"/>
        <v>1.1753949711</v>
      </c>
      <c r="AG983" s="2">
        <f t="shared" si="140"/>
        <v>0.26446386849749998</v>
      </c>
      <c r="AH983" s="1">
        <f t="shared" si="141"/>
        <v>4.4444444444444446</v>
      </c>
    </row>
    <row r="984" spans="1:34" x14ac:dyDescent="0.55000000000000004">
      <c r="A984">
        <v>51839574</v>
      </c>
      <c r="B984" s="2">
        <v>0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3.6393404297194402E-3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X984" s="2">
        <f t="shared" si="135"/>
        <v>3.6393404297194402E-3</v>
      </c>
      <c r="Y984" s="2">
        <f t="shared" si="136"/>
        <v>0</v>
      </c>
      <c r="Z984" s="2">
        <f>IF(Y984&gt;$W$1,HLOOKUP(Y984,B984:$U$1923,ROW($B$1924)-ROW($A984),FALSE),0)</f>
        <v>0</v>
      </c>
      <c r="AA984" s="2">
        <f t="shared" si="137"/>
        <v>0</v>
      </c>
      <c r="AB984" s="2">
        <f>VLOOKUP(A984,segment1_SB_quantity!$A$2:$B$1922,2,FALSE)</f>
        <v>4</v>
      </c>
      <c r="AC984" s="4">
        <f t="shared" si="142"/>
        <v>0.2019</v>
      </c>
      <c r="AD984">
        <f t="shared" si="138"/>
        <v>0</v>
      </c>
      <c r="AE984">
        <f t="shared" si="143"/>
        <v>0.83166700000000005</v>
      </c>
      <c r="AF984" s="2">
        <f t="shared" si="139"/>
        <v>0</v>
      </c>
      <c r="AG984" s="2">
        <f t="shared" si="140"/>
        <v>0</v>
      </c>
      <c r="AH984" s="1">
        <f t="shared" si="141"/>
        <v>0</v>
      </c>
    </row>
    <row r="985" spans="1:34" x14ac:dyDescent="0.55000000000000004">
      <c r="A985">
        <v>52059965</v>
      </c>
      <c r="B985" s="2">
        <v>0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1.0582939699216001E-2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X985" s="2">
        <f t="shared" si="135"/>
        <v>1.0582939699216001E-2</v>
      </c>
      <c r="Y985" s="2">
        <f t="shared" si="136"/>
        <v>0</v>
      </c>
      <c r="Z985" s="2">
        <f>IF(Y985&gt;$W$1,HLOOKUP(Y985,B985:$U$1923,ROW($B$1924)-ROW($A985),FALSE),0)</f>
        <v>0</v>
      </c>
      <c r="AA985" s="2">
        <f t="shared" si="137"/>
        <v>0</v>
      </c>
      <c r="AB985" s="2">
        <f>VLOOKUP(A985,segment1_SB_quantity!$A$2:$B$1922,2,FALSE)</f>
        <v>31</v>
      </c>
      <c r="AC985" s="4">
        <f t="shared" si="142"/>
        <v>0.2019</v>
      </c>
      <c r="AD985">
        <f t="shared" si="138"/>
        <v>0</v>
      </c>
      <c r="AE985">
        <f t="shared" si="143"/>
        <v>0.83166700000000005</v>
      </c>
      <c r="AF985" s="2">
        <f t="shared" si="139"/>
        <v>0</v>
      </c>
      <c r="AG985" s="2">
        <f t="shared" si="140"/>
        <v>0</v>
      </c>
      <c r="AH985" s="1">
        <f t="shared" si="141"/>
        <v>0</v>
      </c>
    </row>
    <row r="986" spans="1:34" x14ac:dyDescent="0.55000000000000004">
      <c r="A986">
        <v>52259796</v>
      </c>
      <c r="B986" s="2">
        <v>7.6361262904314497E-2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X986" s="2">
        <f t="shared" si="135"/>
        <v>7.6361262904314497E-2</v>
      </c>
      <c r="Y986" s="2">
        <f t="shared" si="136"/>
        <v>0</v>
      </c>
      <c r="Z986" s="2">
        <f>IF(Y986&gt;$W$1,HLOOKUP(Y986,B986:$U$1923,ROW($B$1924)-ROW($A986),FALSE),0)</f>
        <v>0</v>
      </c>
      <c r="AA986" s="2">
        <f t="shared" si="137"/>
        <v>0</v>
      </c>
      <c r="AB986" s="2">
        <f>VLOOKUP(A986,segment1_SB_quantity!$A$2:$B$1922,2,FALSE)</f>
        <v>2</v>
      </c>
      <c r="AC986" s="4">
        <f t="shared" si="142"/>
        <v>0.2019</v>
      </c>
      <c r="AD986">
        <f t="shared" si="138"/>
        <v>0</v>
      </c>
      <c r="AE986">
        <f t="shared" si="143"/>
        <v>0.83166700000000005</v>
      </c>
      <c r="AF986" s="2">
        <f t="shared" si="139"/>
        <v>0</v>
      </c>
      <c r="AG986" s="2">
        <f t="shared" si="140"/>
        <v>0</v>
      </c>
      <c r="AH986" s="1">
        <f t="shared" si="141"/>
        <v>0</v>
      </c>
    </row>
    <row r="987" spans="1:34" x14ac:dyDescent="0.55000000000000004">
      <c r="A987">
        <v>52279824</v>
      </c>
      <c r="B987" s="2">
        <v>0</v>
      </c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1.1009524769638799E-12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X987" s="2">
        <f t="shared" si="135"/>
        <v>1.1009524769638799E-12</v>
      </c>
      <c r="Y987" s="2">
        <f t="shared" si="136"/>
        <v>0</v>
      </c>
      <c r="Z987" s="2">
        <f>IF(Y987&gt;$W$1,HLOOKUP(Y987,B987:$U$1923,ROW($B$1924)-ROW($A987),FALSE),0)</f>
        <v>0</v>
      </c>
      <c r="AA987" s="2">
        <f t="shared" si="137"/>
        <v>0</v>
      </c>
      <c r="AB987" s="2">
        <f>VLOOKUP(A987,segment1_SB_quantity!$A$2:$B$1922,2,FALSE)</f>
        <v>30</v>
      </c>
      <c r="AC987" s="4">
        <f t="shared" si="142"/>
        <v>0.2019</v>
      </c>
      <c r="AD987">
        <f t="shared" si="138"/>
        <v>0</v>
      </c>
      <c r="AE987">
        <f t="shared" si="143"/>
        <v>0.83166700000000005</v>
      </c>
      <c r="AF987" s="2">
        <f t="shared" si="139"/>
        <v>0</v>
      </c>
      <c r="AG987" s="2">
        <f t="shared" si="140"/>
        <v>0</v>
      </c>
      <c r="AH987" s="1">
        <f t="shared" si="141"/>
        <v>0</v>
      </c>
    </row>
    <row r="988" spans="1:34" x14ac:dyDescent="0.55000000000000004">
      <c r="A988">
        <v>52289857</v>
      </c>
      <c r="B988" s="2">
        <v>0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7.9662836255738805E-4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X988" s="2">
        <f t="shared" si="135"/>
        <v>7.9662836255738805E-4</v>
      </c>
      <c r="Y988" s="2">
        <f t="shared" si="136"/>
        <v>0</v>
      </c>
      <c r="Z988" s="2">
        <f>IF(Y988&gt;$W$1,HLOOKUP(Y988,B988:$U$1923,ROW($B$1924)-ROW($A988),FALSE),0)</f>
        <v>0</v>
      </c>
      <c r="AA988" s="2">
        <f t="shared" si="137"/>
        <v>0</v>
      </c>
      <c r="AB988" s="2">
        <f>VLOOKUP(A988,segment1_SB_quantity!$A$2:$B$1922,2,FALSE)</f>
        <v>73</v>
      </c>
      <c r="AC988" s="4">
        <f t="shared" si="142"/>
        <v>0.2019</v>
      </c>
      <c r="AD988">
        <f t="shared" si="138"/>
        <v>0</v>
      </c>
      <c r="AE988">
        <f t="shared" si="143"/>
        <v>0.83166700000000005</v>
      </c>
      <c r="AF988" s="2">
        <f t="shared" si="139"/>
        <v>0</v>
      </c>
      <c r="AG988" s="2">
        <f t="shared" si="140"/>
        <v>0</v>
      </c>
      <c r="AH988" s="1">
        <f t="shared" si="141"/>
        <v>0</v>
      </c>
    </row>
    <row r="989" spans="1:34" x14ac:dyDescent="0.55000000000000004">
      <c r="A989">
        <v>52319605</v>
      </c>
      <c r="B989" s="2">
        <v>0.115073834239959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X989" s="2">
        <f t="shared" si="135"/>
        <v>0.115073834239959</v>
      </c>
      <c r="Y989" s="2">
        <f t="shared" si="136"/>
        <v>0</v>
      </c>
      <c r="Z989" s="2">
        <f>IF(Y989&gt;$W$1,HLOOKUP(Y989,B989:$U$1923,ROW($B$1924)-ROW($A989),FALSE),0)</f>
        <v>0</v>
      </c>
      <c r="AA989" s="2">
        <f t="shared" si="137"/>
        <v>0</v>
      </c>
      <c r="AB989" s="2">
        <f>VLOOKUP(A989,segment1_SB_quantity!$A$2:$B$1922,2,FALSE)</f>
        <v>1</v>
      </c>
      <c r="AC989" s="4">
        <f t="shared" si="142"/>
        <v>0.2019</v>
      </c>
      <c r="AD989">
        <f t="shared" si="138"/>
        <v>0</v>
      </c>
      <c r="AE989">
        <f t="shared" si="143"/>
        <v>0.83166700000000005</v>
      </c>
      <c r="AF989" s="2">
        <f t="shared" si="139"/>
        <v>0</v>
      </c>
      <c r="AG989" s="2">
        <f t="shared" si="140"/>
        <v>0</v>
      </c>
      <c r="AH989" s="1">
        <f t="shared" si="141"/>
        <v>0</v>
      </c>
    </row>
    <row r="990" spans="1:34" x14ac:dyDescent="0.55000000000000004">
      <c r="A990">
        <v>52349656</v>
      </c>
      <c r="B990" s="2">
        <v>0</v>
      </c>
      <c r="C990" s="2">
        <v>0</v>
      </c>
      <c r="D990" s="2">
        <v>4.4095318563800899E-191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X990" s="2">
        <f t="shared" si="135"/>
        <v>4.4095318563800899E-191</v>
      </c>
      <c r="Y990" s="2">
        <f t="shared" si="136"/>
        <v>0</v>
      </c>
      <c r="Z990" s="2">
        <f>IF(Y990&gt;$W$1,HLOOKUP(Y990,B990:$U$1923,ROW($B$1924)-ROW($A990),FALSE),0)</f>
        <v>0</v>
      </c>
      <c r="AA990" s="2">
        <f t="shared" si="137"/>
        <v>0</v>
      </c>
      <c r="AB990" s="2">
        <f>VLOOKUP(A990,segment1_SB_quantity!$A$2:$B$1922,2,FALSE)</f>
        <v>52</v>
      </c>
      <c r="AC990" s="4">
        <f t="shared" si="142"/>
        <v>0.2019</v>
      </c>
      <c r="AD990">
        <f t="shared" si="138"/>
        <v>0</v>
      </c>
      <c r="AE990">
        <f t="shared" si="143"/>
        <v>0.83166700000000005</v>
      </c>
      <c r="AF990" s="2">
        <f t="shared" si="139"/>
        <v>0</v>
      </c>
      <c r="AG990" s="2">
        <f t="shared" si="140"/>
        <v>0</v>
      </c>
      <c r="AH990" s="1">
        <f t="shared" si="141"/>
        <v>0</v>
      </c>
    </row>
    <row r="991" spans="1:34" x14ac:dyDescent="0.55000000000000004">
      <c r="A991">
        <v>52349770</v>
      </c>
      <c r="B991" s="2">
        <v>0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0.22209366870660199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X991" s="2">
        <f t="shared" si="135"/>
        <v>0.22209366870660199</v>
      </c>
      <c r="Y991" s="2">
        <f t="shared" si="136"/>
        <v>0</v>
      </c>
      <c r="Z991" s="2">
        <f>IF(Y991&gt;$W$1,HLOOKUP(Y991,B991:$U$1923,ROW($B$1924)-ROW($A991),FALSE),0)</f>
        <v>0</v>
      </c>
      <c r="AA991" s="2">
        <f t="shared" si="137"/>
        <v>0</v>
      </c>
      <c r="AB991" s="2">
        <f>VLOOKUP(A991,segment1_SB_quantity!$A$2:$B$1922,2,FALSE)</f>
        <v>26</v>
      </c>
      <c r="AC991" s="4">
        <f t="shared" si="142"/>
        <v>0.2019</v>
      </c>
      <c r="AD991">
        <f t="shared" si="138"/>
        <v>0</v>
      </c>
      <c r="AE991">
        <f t="shared" si="143"/>
        <v>0.83166700000000005</v>
      </c>
      <c r="AF991" s="2">
        <f t="shared" si="139"/>
        <v>0</v>
      </c>
      <c r="AG991" s="2">
        <f t="shared" si="140"/>
        <v>0</v>
      </c>
      <c r="AH991" s="1">
        <f t="shared" si="141"/>
        <v>0</v>
      </c>
    </row>
    <row r="992" spans="1:34" x14ac:dyDescent="0.55000000000000004">
      <c r="A992">
        <v>52349905</v>
      </c>
      <c r="B992" s="2">
        <v>3.9760061841206899E-3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X992" s="2">
        <f t="shared" si="135"/>
        <v>3.9760061841206899E-3</v>
      </c>
      <c r="Y992" s="2">
        <f t="shared" si="136"/>
        <v>0</v>
      </c>
      <c r="Z992" s="2">
        <f>IF(Y992&gt;$W$1,HLOOKUP(Y992,B992:$U$1923,ROW($B$1924)-ROW($A992),FALSE),0)</f>
        <v>0</v>
      </c>
      <c r="AA992" s="2">
        <f t="shared" si="137"/>
        <v>0</v>
      </c>
      <c r="AB992" s="2">
        <f>VLOOKUP(A992,segment1_SB_quantity!$A$2:$B$1922,2,FALSE)</f>
        <v>1</v>
      </c>
      <c r="AC992" s="4">
        <f t="shared" si="142"/>
        <v>0.2019</v>
      </c>
      <c r="AD992">
        <f t="shared" si="138"/>
        <v>0</v>
      </c>
      <c r="AE992">
        <f t="shared" si="143"/>
        <v>0.83166700000000005</v>
      </c>
      <c r="AF992" s="2">
        <f t="shared" si="139"/>
        <v>0</v>
      </c>
      <c r="AG992" s="2">
        <f t="shared" si="140"/>
        <v>0</v>
      </c>
      <c r="AH992" s="1">
        <f t="shared" si="141"/>
        <v>0</v>
      </c>
    </row>
    <row r="993" spans="1:34" x14ac:dyDescent="0.55000000000000004">
      <c r="A993">
        <v>52369762</v>
      </c>
      <c r="B993" s="2">
        <v>0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3.76937598146019E-2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X993" s="2">
        <f t="shared" si="135"/>
        <v>3.76937598146019E-2</v>
      </c>
      <c r="Y993" s="2">
        <f t="shared" si="136"/>
        <v>0</v>
      </c>
      <c r="Z993" s="2">
        <f>IF(Y993&gt;$W$1,HLOOKUP(Y993,B993:$U$1923,ROW($B$1924)-ROW($A993),FALSE),0)</f>
        <v>0</v>
      </c>
      <c r="AA993" s="2">
        <f t="shared" si="137"/>
        <v>0</v>
      </c>
      <c r="AB993" s="2">
        <f>VLOOKUP(A993,segment1_SB_quantity!$A$2:$B$1922,2,FALSE)</f>
        <v>52</v>
      </c>
      <c r="AC993" s="4">
        <f t="shared" si="142"/>
        <v>0.2019</v>
      </c>
      <c r="AD993">
        <f t="shared" si="138"/>
        <v>0</v>
      </c>
      <c r="AE993">
        <f t="shared" si="143"/>
        <v>0.83166700000000005</v>
      </c>
      <c r="AF993" s="2">
        <f t="shared" si="139"/>
        <v>0</v>
      </c>
      <c r="AG993" s="2">
        <f t="shared" si="140"/>
        <v>0</v>
      </c>
      <c r="AH993" s="1">
        <f t="shared" si="141"/>
        <v>0</v>
      </c>
    </row>
    <row r="994" spans="1:34" x14ac:dyDescent="0.55000000000000004">
      <c r="A994">
        <v>52379615</v>
      </c>
      <c r="B994" s="2">
        <v>0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0.45942292506334098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X994" s="2">
        <f t="shared" si="135"/>
        <v>0.45942292506334098</v>
      </c>
      <c r="Y994" s="2">
        <f t="shared" si="136"/>
        <v>0</v>
      </c>
      <c r="Z994" s="2">
        <f>IF(Y994&gt;$W$1,HLOOKUP(Y994,B994:$U$1923,ROW($B$1924)-ROW($A994),FALSE),0)</f>
        <v>0</v>
      </c>
      <c r="AA994" s="2">
        <f t="shared" si="137"/>
        <v>0</v>
      </c>
      <c r="AB994" s="2">
        <f>VLOOKUP(A994,segment1_SB_quantity!$A$2:$B$1922,2,FALSE)</f>
        <v>1</v>
      </c>
      <c r="AC994" s="4">
        <f t="shared" si="142"/>
        <v>0.2019</v>
      </c>
      <c r="AD994">
        <f t="shared" si="138"/>
        <v>0</v>
      </c>
      <c r="AE994">
        <f t="shared" si="143"/>
        <v>0.83166700000000005</v>
      </c>
      <c r="AF994" s="2">
        <f t="shared" si="139"/>
        <v>0</v>
      </c>
      <c r="AG994" s="2">
        <f t="shared" si="140"/>
        <v>0</v>
      </c>
      <c r="AH994" s="1">
        <f t="shared" si="141"/>
        <v>0</v>
      </c>
    </row>
    <row r="995" spans="1:34" x14ac:dyDescent="0.55000000000000004">
      <c r="A995">
        <v>52429990</v>
      </c>
      <c r="B995" s="2">
        <v>0.114031008698065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X995" s="2">
        <f t="shared" si="135"/>
        <v>0.114031008698065</v>
      </c>
      <c r="Y995" s="2">
        <f t="shared" si="136"/>
        <v>0</v>
      </c>
      <c r="Z995" s="2">
        <f>IF(Y995&gt;$W$1,HLOOKUP(Y995,B995:$U$1923,ROW($B$1924)-ROW($A995),FALSE),0)</f>
        <v>0</v>
      </c>
      <c r="AA995" s="2">
        <f t="shared" si="137"/>
        <v>0</v>
      </c>
      <c r="AB995" s="2">
        <f>VLOOKUP(A995,segment1_SB_quantity!$A$2:$B$1922,2,FALSE)</f>
        <v>2</v>
      </c>
      <c r="AC995" s="4">
        <f t="shared" si="142"/>
        <v>0.2019</v>
      </c>
      <c r="AD995">
        <f t="shared" si="138"/>
        <v>0</v>
      </c>
      <c r="AE995">
        <f t="shared" si="143"/>
        <v>0.83166700000000005</v>
      </c>
      <c r="AF995" s="2">
        <f t="shared" si="139"/>
        <v>0</v>
      </c>
      <c r="AG995" s="2">
        <f t="shared" si="140"/>
        <v>0</v>
      </c>
      <c r="AH995" s="1">
        <f t="shared" si="141"/>
        <v>0</v>
      </c>
    </row>
    <row r="996" spans="1:34" x14ac:dyDescent="0.55000000000000004">
      <c r="A996">
        <v>52509997</v>
      </c>
      <c r="B996" s="2">
        <v>0</v>
      </c>
      <c r="C996" s="2">
        <v>0</v>
      </c>
      <c r="D996" s="2">
        <v>0</v>
      </c>
      <c r="E996" s="2">
        <v>0</v>
      </c>
      <c r="F996" s="2">
        <v>1.7745512933768E-4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X996" s="2">
        <f t="shared" si="135"/>
        <v>1.7745512933768E-4</v>
      </c>
      <c r="Y996" s="2">
        <f t="shared" si="136"/>
        <v>0</v>
      </c>
      <c r="Z996" s="2">
        <f>IF(Y996&gt;$W$1,HLOOKUP(Y996,B996:$U$1923,ROW($B$1924)-ROW($A996),FALSE),0)</f>
        <v>0</v>
      </c>
      <c r="AA996" s="2">
        <f t="shared" si="137"/>
        <v>0</v>
      </c>
      <c r="AB996" s="2">
        <f>VLOOKUP(A996,segment1_SB_quantity!$A$2:$B$1922,2,FALSE)</f>
        <v>81</v>
      </c>
      <c r="AC996" s="4">
        <f t="shared" si="142"/>
        <v>0.2019</v>
      </c>
      <c r="AD996">
        <f t="shared" si="138"/>
        <v>0</v>
      </c>
      <c r="AE996">
        <f t="shared" si="143"/>
        <v>0.83166700000000005</v>
      </c>
      <c r="AF996" s="2">
        <f t="shared" si="139"/>
        <v>0</v>
      </c>
      <c r="AG996" s="2">
        <f t="shared" si="140"/>
        <v>0</v>
      </c>
      <c r="AH996" s="1">
        <f t="shared" si="141"/>
        <v>0</v>
      </c>
    </row>
    <row r="997" spans="1:34" x14ac:dyDescent="0.55000000000000004">
      <c r="A997">
        <v>52589819</v>
      </c>
      <c r="B997" s="2">
        <v>0</v>
      </c>
      <c r="C997" s="2">
        <v>2.48541020159744E-29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X997" s="2">
        <f t="shared" si="135"/>
        <v>2.48541020159744E-29</v>
      </c>
      <c r="Y997" s="2">
        <f t="shared" si="136"/>
        <v>0</v>
      </c>
      <c r="Z997" s="2">
        <f>IF(Y997&gt;$W$1,HLOOKUP(Y997,B997:$U$1923,ROW($B$1924)-ROW($A997),FALSE),0)</f>
        <v>0</v>
      </c>
      <c r="AA997" s="2">
        <f t="shared" si="137"/>
        <v>0</v>
      </c>
      <c r="AB997" s="2">
        <f>VLOOKUP(A997,segment1_SB_quantity!$A$2:$B$1922,2,FALSE)</f>
        <v>28</v>
      </c>
      <c r="AC997" s="4">
        <f t="shared" si="142"/>
        <v>0.2019</v>
      </c>
      <c r="AD997">
        <f t="shared" si="138"/>
        <v>0</v>
      </c>
      <c r="AE997">
        <f t="shared" si="143"/>
        <v>0.83166700000000005</v>
      </c>
      <c r="AF997" s="2">
        <f t="shared" si="139"/>
        <v>0</v>
      </c>
      <c r="AG997" s="2">
        <f t="shared" si="140"/>
        <v>0</v>
      </c>
      <c r="AH997" s="1">
        <f t="shared" si="141"/>
        <v>0</v>
      </c>
    </row>
    <row r="998" spans="1:34" x14ac:dyDescent="0.55000000000000004">
      <c r="A998">
        <v>52639869</v>
      </c>
      <c r="B998" s="2">
        <v>1.6027108917267E-2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X998" s="2">
        <f t="shared" si="135"/>
        <v>1.6027108917267E-2</v>
      </c>
      <c r="Y998" s="2">
        <f t="shared" si="136"/>
        <v>0</v>
      </c>
      <c r="Z998" s="2">
        <f>IF(Y998&gt;$W$1,HLOOKUP(Y998,B998:$U$1923,ROW($B$1924)-ROW($A998),FALSE),0)</f>
        <v>0</v>
      </c>
      <c r="AA998" s="2">
        <f t="shared" si="137"/>
        <v>0</v>
      </c>
      <c r="AB998" s="2">
        <f>VLOOKUP(A998,segment1_SB_quantity!$A$2:$B$1922,2,FALSE)</f>
        <v>4</v>
      </c>
      <c r="AC998" s="4">
        <f t="shared" si="142"/>
        <v>0.2019</v>
      </c>
      <c r="AD998">
        <f t="shared" si="138"/>
        <v>0</v>
      </c>
      <c r="AE998">
        <f t="shared" si="143"/>
        <v>0.83166700000000005</v>
      </c>
      <c r="AF998" s="2">
        <f t="shared" si="139"/>
        <v>0</v>
      </c>
      <c r="AG998" s="2">
        <f t="shared" si="140"/>
        <v>0</v>
      </c>
      <c r="AH998" s="1">
        <f t="shared" si="141"/>
        <v>0</v>
      </c>
    </row>
    <row r="999" spans="1:34" x14ac:dyDescent="0.55000000000000004">
      <c r="A999">
        <v>52709691</v>
      </c>
      <c r="B999" s="2">
        <v>0</v>
      </c>
      <c r="C999" s="2">
        <v>2.7957855262323799E-11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X999" s="2">
        <f t="shared" si="135"/>
        <v>2.7957855262323799E-11</v>
      </c>
      <c r="Y999" s="2">
        <f t="shared" si="136"/>
        <v>0</v>
      </c>
      <c r="Z999" s="2">
        <f>IF(Y999&gt;$W$1,HLOOKUP(Y999,B999:$U$1923,ROW($B$1924)-ROW($A999),FALSE),0)</f>
        <v>0</v>
      </c>
      <c r="AA999" s="2">
        <f t="shared" si="137"/>
        <v>0</v>
      </c>
      <c r="AB999" s="2">
        <f>VLOOKUP(A999,segment1_SB_quantity!$A$2:$B$1922,2,FALSE)</f>
        <v>14</v>
      </c>
      <c r="AC999" s="4">
        <f t="shared" si="142"/>
        <v>0.2019</v>
      </c>
      <c r="AD999">
        <f t="shared" si="138"/>
        <v>0</v>
      </c>
      <c r="AE999">
        <f t="shared" si="143"/>
        <v>0.83166700000000005</v>
      </c>
      <c r="AF999" s="2">
        <f t="shared" si="139"/>
        <v>0</v>
      </c>
      <c r="AG999" s="2">
        <f t="shared" si="140"/>
        <v>0</v>
      </c>
      <c r="AH999" s="1">
        <f t="shared" si="141"/>
        <v>0</v>
      </c>
    </row>
    <row r="1000" spans="1:34" x14ac:dyDescent="0.55000000000000004">
      <c r="A1000">
        <v>52829873</v>
      </c>
      <c r="B1000" s="2">
        <v>9.7577952047577896E-2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X1000" s="2">
        <f t="shared" si="135"/>
        <v>9.7577952047577896E-2</v>
      </c>
      <c r="Y1000" s="2">
        <f t="shared" si="136"/>
        <v>0</v>
      </c>
      <c r="Z1000" s="2">
        <f>IF(Y1000&gt;$W$1,HLOOKUP(Y1000,B1000:$U$1923,ROW($B$1924)-ROW($A1000),FALSE),0)</f>
        <v>0</v>
      </c>
      <c r="AA1000" s="2">
        <f t="shared" si="137"/>
        <v>0</v>
      </c>
      <c r="AB1000" s="2">
        <f>VLOOKUP(A1000,segment1_SB_quantity!$A$2:$B$1922,2,FALSE)</f>
        <v>5</v>
      </c>
      <c r="AC1000" s="4">
        <f t="shared" si="142"/>
        <v>0.2019</v>
      </c>
      <c r="AD1000">
        <f t="shared" si="138"/>
        <v>0</v>
      </c>
      <c r="AE1000">
        <f t="shared" si="143"/>
        <v>0.83166700000000005</v>
      </c>
      <c r="AF1000" s="2">
        <f t="shared" si="139"/>
        <v>0</v>
      </c>
      <c r="AG1000" s="2">
        <f t="shared" si="140"/>
        <v>0</v>
      </c>
      <c r="AH1000" s="1">
        <f t="shared" si="141"/>
        <v>0</v>
      </c>
    </row>
    <row r="1001" spans="1:34" x14ac:dyDescent="0.55000000000000004">
      <c r="A1001">
        <v>52909570</v>
      </c>
      <c r="B1001" s="2">
        <v>0</v>
      </c>
      <c r="C1001" s="2">
        <v>0</v>
      </c>
      <c r="D1001" s="2">
        <v>0</v>
      </c>
      <c r="E1001" s="2">
        <v>0</v>
      </c>
      <c r="F1001" s="2">
        <v>0.91431534722427898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X1001" s="2">
        <f t="shared" si="135"/>
        <v>0.91431534722427898</v>
      </c>
      <c r="Y1001" s="2">
        <f t="shared" si="136"/>
        <v>0.91431534722427898</v>
      </c>
      <c r="Z1001" s="2" t="str">
        <f>IF(Y1001&gt;$W$1,HLOOKUP(Y1001,B1001:$U$1923,ROW($B$1924)-ROW($A1001),FALSE),0)</f>
        <v>P_OL5</v>
      </c>
      <c r="AA1001" s="2">
        <f t="shared" si="137"/>
        <v>0.22499999999999998</v>
      </c>
      <c r="AB1001" s="2">
        <f>VLOOKUP(A1001,segment1_SB_quantity!$A$2:$B$1922,2,FALSE)</f>
        <v>49</v>
      </c>
      <c r="AC1001" s="4">
        <f t="shared" si="142"/>
        <v>0.2019</v>
      </c>
      <c r="AD1001">
        <f t="shared" si="138"/>
        <v>9.8931000000000004</v>
      </c>
      <c r="AE1001">
        <f t="shared" si="143"/>
        <v>0.83166700000000005</v>
      </c>
      <c r="AF1001" s="2">
        <f t="shared" si="139"/>
        <v>8.2277647977000008</v>
      </c>
      <c r="AG1001" s="2">
        <f t="shared" si="140"/>
        <v>1.8512470794825</v>
      </c>
      <c r="AH1001" s="1">
        <f t="shared" si="141"/>
        <v>4.4444444444444446</v>
      </c>
    </row>
    <row r="1002" spans="1:34" x14ac:dyDescent="0.55000000000000004">
      <c r="A1002">
        <v>52919840</v>
      </c>
      <c r="B1002" s="2">
        <v>4.7529835946644297E-2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X1002" s="2">
        <f t="shared" si="135"/>
        <v>4.7529835946644297E-2</v>
      </c>
      <c r="Y1002" s="2">
        <f t="shared" si="136"/>
        <v>0</v>
      </c>
      <c r="Z1002" s="2">
        <f>IF(Y1002&gt;$W$1,HLOOKUP(Y1002,B1002:$U$1923,ROW($B$1924)-ROW($A1002),FALSE),0)</f>
        <v>0</v>
      </c>
      <c r="AA1002" s="2">
        <f t="shared" si="137"/>
        <v>0</v>
      </c>
      <c r="AB1002" s="2">
        <f>VLOOKUP(A1002,segment1_SB_quantity!$A$2:$B$1922,2,FALSE)</f>
        <v>8</v>
      </c>
      <c r="AC1002" s="4">
        <f t="shared" si="142"/>
        <v>0.2019</v>
      </c>
      <c r="AD1002">
        <f t="shared" si="138"/>
        <v>0</v>
      </c>
      <c r="AE1002">
        <f t="shared" si="143"/>
        <v>0.83166700000000005</v>
      </c>
      <c r="AF1002" s="2">
        <f t="shared" si="139"/>
        <v>0</v>
      </c>
      <c r="AG1002" s="2">
        <f t="shared" si="140"/>
        <v>0</v>
      </c>
      <c r="AH1002" s="1">
        <f t="shared" si="141"/>
        <v>0</v>
      </c>
    </row>
    <row r="1003" spans="1:34" x14ac:dyDescent="0.55000000000000004">
      <c r="A1003">
        <v>52969671</v>
      </c>
      <c r="B1003" s="2">
        <v>0.101624050149416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X1003" s="2">
        <f t="shared" si="135"/>
        <v>0.101624050149416</v>
      </c>
      <c r="Y1003" s="2">
        <f t="shared" si="136"/>
        <v>0</v>
      </c>
      <c r="Z1003" s="2">
        <f>IF(Y1003&gt;$W$1,HLOOKUP(Y1003,B1003:$U$1923,ROW($B$1924)-ROW($A1003),FALSE),0)</f>
        <v>0</v>
      </c>
      <c r="AA1003" s="2">
        <f t="shared" si="137"/>
        <v>0</v>
      </c>
      <c r="AB1003" s="2">
        <f>VLOOKUP(A1003,segment1_SB_quantity!$A$2:$B$1922,2,FALSE)</f>
        <v>2</v>
      </c>
      <c r="AC1003" s="4">
        <f t="shared" si="142"/>
        <v>0.2019</v>
      </c>
      <c r="AD1003">
        <f t="shared" si="138"/>
        <v>0</v>
      </c>
      <c r="AE1003">
        <f t="shared" si="143"/>
        <v>0.83166700000000005</v>
      </c>
      <c r="AF1003" s="2">
        <f t="shared" si="139"/>
        <v>0</v>
      </c>
      <c r="AG1003" s="2">
        <f t="shared" si="140"/>
        <v>0</v>
      </c>
      <c r="AH1003" s="1">
        <f t="shared" si="141"/>
        <v>0</v>
      </c>
    </row>
    <row r="1004" spans="1:34" x14ac:dyDescent="0.55000000000000004">
      <c r="A1004">
        <v>53019591</v>
      </c>
      <c r="B1004" s="2">
        <v>0.12327178729710001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X1004" s="2">
        <f t="shared" si="135"/>
        <v>0.12327178729710001</v>
      </c>
      <c r="Y1004" s="2">
        <f t="shared" si="136"/>
        <v>0</v>
      </c>
      <c r="Z1004" s="2">
        <f>IF(Y1004&gt;$W$1,HLOOKUP(Y1004,B1004:$U$1923,ROW($B$1924)-ROW($A1004),FALSE),0)</f>
        <v>0</v>
      </c>
      <c r="AA1004" s="2">
        <f t="shared" si="137"/>
        <v>0</v>
      </c>
      <c r="AB1004" s="2">
        <f>VLOOKUP(A1004,segment1_SB_quantity!$A$2:$B$1922,2,FALSE)</f>
        <v>1</v>
      </c>
      <c r="AC1004" s="4">
        <f t="shared" si="142"/>
        <v>0.2019</v>
      </c>
      <c r="AD1004">
        <f t="shared" si="138"/>
        <v>0</v>
      </c>
      <c r="AE1004">
        <f t="shared" si="143"/>
        <v>0.83166700000000005</v>
      </c>
      <c r="AF1004" s="2">
        <f t="shared" si="139"/>
        <v>0</v>
      </c>
      <c r="AG1004" s="2">
        <f t="shared" si="140"/>
        <v>0</v>
      </c>
      <c r="AH1004" s="1">
        <f t="shared" si="141"/>
        <v>0</v>
      </c>
    </row>
    <row r="1005" spans="1:34" x14ac:dyDescent="0.55000000000000004">
      <c r="A1005">
        <v>53109955</v>
      </c>
      <c r="B1005" s="2">
        <v>0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1.01162956564592E-2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X1005" s="2">
        <f t="shared" si="135"/>
        <v>1.01162956564592E-2</v>
      </c>
      <c r="Y1005" s="2">
        <f t="shared" si="136"/>
        <v>0</v>
      </c>
      <c r="Z1005" s="2">
        <f>IF(Y1005&gt;$W$1,HLOOKUP(Y1005,B1005:$U$1923,ROW($B$1924)-ROW($A1005),FALSE),0)</f>
        <v>0</v>
      </c>
      <c r="AA1005" s="2">
        <f t="shared" si="137"/>
        <v>0</v>
      </c>
      <c r="AB1005" s="2">
        <f>VLOOKUP(A1005,segment1_SB_quantity!$A$2:$B$1922,2,FALSE)</f>
        <v>7</v>
      </c>
      <c r="AC1005" s="4">
        <f t="shared" si="142"/>
        <v>0.2019</v>
      </c>
      <c r="AD1005">
        <f t="shared" si="138"/>
        <v>0</v>
      </c>
      <c r="AE1005">
        <f t="shared" si="143"/>
        <v>0.83166700000000005</v>
      </c>
      <c r="AF1005" s="2">
        <f t="shared" si="139"/>
        <v>0</v>
      </c>
      <c r="AG1005" s="2">
        <f t="shared" si="140"/>
        <v>0</v>
      </c>
      <c r="AH1005" s="1">
        <f t="shared" si="141"/>
        <v>0</v>
      </c>
    </row>
    <row r="1006" spans="1:34" x14ac:dyDescent="0.55000000000000004">
      <c r="A1006">
        <v>53129539</v>
      </c>
      <c r="B1006" s="2">
        <v>0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1.44199368783995E-9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X1006" s="2">
        <f t="shared" si="135"/>
        <v>1.44199368783995E-9</v>
      </c>
      <c r="Y1006" s="2">
        <f t="shared" si="136"/>
        <v>0</v>
      </c>
      <c r="Z1006" s="2">
        <f>IF(Y1006&gt;$W$1,HLOOKUP(Y1006,B1006:$U$1923,ROW($B$1924)-ROW($A1006),FALSE),0)</f>
        <v>0</v>
      </c>
      <c r="AA1006" s="2">
        <f t="shared" si="137"/>
        <v>0</v>
      </c>
      <c r="AB1006" s="2">
        <f>VLOOKUP(A1006,segment1_SB_quantity!$A$2:$B$1922,2,FALSE)</f>
        <v>24</v>
      </c>
      <c r="AC1006" s="4">
        <f t="shared" si="142"/>
        <v>0.2019</v>
      </c>
      <c r="AD1006">
        <f t="shared" si="138"/>
        <v>0</v>
      </c>
      <c r="AE1006">
        <f t="shared" si="143"/>
        <v>0.83166700000000005</v>
      </c>
      <c r="AF1006" s="2">
        <f t="shared" si="139"/>
        <v>0</v>
      </c>
      <c r="AG1006" s="2">
        <f t="shared" si="140"/>
        <v>0</v>
      </c>
      <c r="AH1006" s="1">
        <f t="shared" si="141"/>
        <v>0</v>
      </c>
    </row>
    <row r="1007" spans="1:34" x14ac:dyDescent="0.55000000000000004">
      <c r="A1007">
        <v>53129773</v>
      </c>
      <c r="B1007" s="2">
        <v>0</v>
      </c>
      <c r="C1007" s="2">
        <v>0</v>
      </c>
      <c r="D1007" s="2">
        <v>0</v>
      </c>
      <c r="E1007" s="2">
        <v>0</v>
      </c>
      <c r="F1007" s="2">
        <v>0</v>
      </c>
      <c r="G1007" s="2">
        <v>4.3629217486588099E-3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X1007" s="2">
        <f t="shared" si="135"/>
        <v>4.3629217486588099E-3</v>
      </c>
      <c r="Y1007" s="2">
        <f t="shared" si="136"/>
        <v>0</v>
      </c>
      <c r="Z1007" s="2">
        <f>IF(Y1007&gt;$W$1,HLOOKUP(Y1007,B1007:$U$1923,ROW($B$1924)-ROW($A1007),FALSE),0)</f>
        <v>0</v>
      </c>
      <c r="AA1007" s="2">
        <f t="shared" si="137"/>
        <v>0</v>
      </c>
      <c r="AB1007" s="2">
        <f>VLOOKUP(A1007,segment1_SB_quantity!$A$2:$B$1922,2,FALSE)</f>
        <v>40</v>
      </c>
      <c r="AC1007" s="4">
        <f t="shared" si="142"/>
        <v>0.2019</v>
      </c>
      <c r="AD1007">
        <f t="shared" si="138"/>
        <v>0</v>
      </c>
      <c r="AE1007">
        <f t="shared" si="143"/>
        <v>0.83166700000000005</v>
      </c>
      <c r="AF1007" s="2">
        <f t="shared" si="139"/>
        <v>0</v>
      </c>
      <c r="AG1007" s="2">
        <f t="shared" si="140"/>
        <v>0</v>
      </c>
      <c r="AH1007" s="1">
        <f t="shared" si="141"/>
        <v>0</v>
      </c>
    </row>
    <row r="1008" spans="1:34" x14ac:dyDescent="0.55000000000000004">
      <c r="A1008">
        <v>53179532</v>
      </c>
      <c r="B1008" s="2">
        <v>0</v>
      </c>
      <c r="C1008" s="2">
        <v>0</v>
      </c>
      <c r="D1008" s="2">
        <v>0</v>
      </c>
      <c r="E1008" s="2">
        <v>0</v>
      </c>
      <c r="F1008" s="2">
        <v>0</v>
      </c>
      <c r="G1008" s="2">
        <v>4.2747990143261897E-3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X1008" s="2">
        <f t="shared" si="135"/>
        <v>4.2747990143261897E-3</v>
      </c>
      <c r="Y1008" s="2">
        <f t="shared" si="136"/>
        <v>0</v>
      </c>
      <c r="Z1008" s="2">
        <f>IF(Y1008&gt;$W$1,HLOOKUP(Y1008,B1008:$U$1923,ROW($B$1924)-ROW($A1008),FALSE),0)</f>
        <v>0</v>
      </c>
      <c r="AA1008" s="2">
        <f t="shared" si="137"/>
        <v>0</v>
      </c>
      <c r="AB1008" s="2">
        <f>VLOOKUP(A1008,segment1_SB_quantity!$A$2:$B$1922,2,FALSE)</f>
        <v>38</v>
      </c>
      <c r="AC1008" s="4">
        <f t="shared" si="142"/>
        <v>0.2019</v>
      </c>
      <c r="AD1008">
        <f t="shared" si="138"/>
        <v>0</v>
      </c>
      <c r="AE1008">
        <f t="shared" si="143"/>
        <v>0.83166700000000005</v>
      </c>
      <c r="AF1008" s="2">
        <f t="shared" si="139"/>
        <v>0</v>
      </c>
      <c r="AG1008" s="2">
        <f t="shared" si="140"/>
        <v>0</v>
      </c>
      <c r="AH1008" s="1">
        <f t="shared" si="141"/>
        <v>0</v>
      </c>
    </row>
    <row r="1009" spans="1:34" x14ac:dyDescent="0.55000000000000004">
      <c r="A1009">
        <v>53249980</v>
      </c>
      <c r="B1009" s="2">
        <v>0.114759379280556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X1009" s="2">
        <f t="shared" si="135"/>
        <v>0.114759379280556</v>
      </c>
      <c r="Y1009" s="2">
        <f t="shared" si="136"/>
        <v>0</v>
      </c>
      <c r="Z1009" s="2">
        <f>IF(Y1009&gt;$W$1,HLOOKUP(Y1009,B1009:$U$1923,ROW($B$1924)-ROW($A1009),FALSE),0)</f>
        <v>0</v>
      </c>
      <c r="AA1009" s="2">
        <f t="shared" si="137"/>
        <v>0</v>
      </c>
      <c r="AB1009" s="2">
        <f>VLOOKUP(A1009,segment1_SB_quantity!$A$2:$B$1922,2,FALSE)</f>
        <v>5</v>
      </c>
      <c r="AC1009" s="4">
        <f t="shared" si="142"/>
        <v>0.2019</v>
      </c>
      <c r="AD1009">
        <f t="shared" si="138"/>
        <v>0</v>
      </c>
      <c r="AE1009">
        <f t="shared" si="143"/>
        <v>0.83166700000000005</v>
      </c>
      <c r="AF1009" s="2">
        <f t="shared" si="139"/>
        <v>0</v>
      </c>
      <c r="AG1009" s="2">
        <f t="shared" si="140"/>
        <v>0</v>
      </c>
      <c r="AH1009" s="1">
        <f t="shared" si="141"/>
        <v>0</v>
      </c>
    </row>
    <row r="1010" spans="1:34" x14ac:dyDescent="0.55000000000000004">
      <c r="A1010">
        <v>53309984</v>
      </c>
      <c r="B1010" s="2">
        <v>0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X1010" s="2">
        <f t="shared" si="135"/>
        <v>0</v>
      </c>
      <c r="Y1010" s="2">
        <f t="shared" si="136"/>
        <v>0</v>
      </c>
      <c r="Z1010" s="2">
        <f>IF(Y1010&gt;$W$1,HLOOKUP(Y1010,B1010:$U$1923,ROW($B$1924)-ROW($A1010),FALSE),0)</f>
        <v>0</v>
      </c>
      <c r="AA1010" s="2">
        <f t="shared" si="137"/>
        <v>0</v>
      </c>
      <c r="AB1010" s="2">
        <f>VLOOKUP(A1010,segment1_SB_quantity!$A$2:$B$1922,2,FALSE)</f>
        <v>10</v>
      </c>
      <c r="AC1010" s="4">
        <f t="shared" si="142"/>
        <v>0.2019</v>
      </c>
      <c r="AD1010">
        <f t="shared" si="138"/>
        <v>0</v>
      </c>
      <c r="AE1010">
        <f t="shared" si="143"/>
        <v>0.83166700000000005</v>
      </c>
      <c r="AF1010" s="2">
        <f t="shared" si="139"/>
        <v>0</v>
      </c>
      <c r="AG1010" s="2">
        <f t="shared" si="140"/>
        <v>0</v>
      </c>
      <c r="AH1010" s="1">
        <f t="shared" si="141"/>
        <v>0</v>
      </c>
    </row>
    <row r="1011" spans="1:34" x14ac:dyDescent="0.55000000000000004">
      <c r="A1011">
        <v>53449605</v>
      </c>
      <c r="B1011" s="2">
        <v>0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3.5974726356598698E-3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X1011" s="2">
        <f t="shared" si="135"/>
        <v>3.5974726356598698E-3</v>
      </c>
      <c r="Y1011" s="2">
        <f t="shared" si="136"/>
        <v>0</v>
      </c>
      <c r="Z1011" s="2">
        <f>IF(Y1011&gt;$W$1,HLOOKUP(Y1011,B1011:$U$1923,ROW($B$1924)-ROW($A1011),FALSE),0)</f>
        <v>0</v>
      </c>
      <c r="AA1011" s="2">
        <f t="shared" si="137"/>
        <v>0</v>
      </c>
      <c r="AB1011" s="2">
        <f>VLOOKUP(A1011,segment1_SB_quantity!$A$2:$B$1922,2,FALSE)</f>
        <v>42</v>
      </c>
      <c r="AC1011" s="4">
        <f t="shared" si="142"/>
        <v>0.2019</v>
      </c>
      <c r="AD1011">
        <f t="shared" si="138"/>
        <v>0</v>
      </c>
      <c r="AE1011">
        <f t="shared" si="143"/>
        <v>0.83166700000000005</v>
      </c>
      <c r="AF1011" s="2">
        <f t="shared" si="139"/>
        <v>0</v>
      </c>
      <c r="AG1011" s="2">
        <f t="shared" si="140"/>
        <v>0</v>
      </c>
      <c r="AH1011" s="1">
        <f t="shared" si="141"/>
        <v>0</v>
      </c>
    </row>
    <row r="1012" spans="1:34" x14ac:dyDescent="0.55000000000000004">
      <c r="A1012">
        <v>53509827</v>
      </c>
      <c r="B1012" s="2">
        <v>0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3.04747921182182E-2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X1012" s="2">
        <f t="shared" si="135"/>
        <v>3.04747921182182E-2</v>
      </c>
      <c r="Y1012" s="2">
        <f t="shared" si="136"/>
        <v>0</v>
      </c>
      <c r="Z1012" s="2">
        <f>IF(Y1012&gt;$W$1,HLOOKUP(Y1012,B1012:$U$1923,ROW($B$1924)-ROW($A1012),FALSE),0)</f>
        <v>0</v>
      </c>
      <c r="AA1012" s="2">
        <f t="shared" si="137"/>
        <v>0</v>
      </c>
      <c r="AB1012" s="2">
        <f>VLOOKUP(A1012,segment1_SB_quantity!$A$2:$B$1922,2,FALSE)</f>
        <v>64</v>
      </c>
      <c r="AC1012" s="4">
        <f t="shared" si="142"/>
        <v>0.2019</v>
      </c>
      <c r="AD1012">
        <f t="shared" si="138"/>
        <v>0</v>
      </c>
      <c r="AE1012">
        <f t="shared" si="143"/>
        <v>0.83166700000000005</v>
      </c>
      <c r="AF1012" s="2">
        <f t="shared" si="139"/>
        <v>0</v>
      </c>
      <c r="AG1012" s="2">
        <f t="shared" si="140"/>
        <v>0</v>
      </c>
      <c r="AH1012" s="1">
        <f t="shared" si="141"/>
        <v>0</v>
      </c>
    </row>
    <row r="1013" spans="1:34" x14ac:dyDescent="0.55000000000000004">
      <c r="A1013">
        <v>53559575</v>
      </c>
      <c r="B1013" s="2">
        <v>0</v>
      </c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0.17915904804389399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X1013" s="2">
        <f t="shared" si="135"/>
        <v>0.17915904804389399</v>
      </c>
      <c r="Y1013" s="2">
        <f t="shared" si="136"/>
        <v>0</v>
      </c>
      <c r="Z1013" s="2">
        <f>IF(Y1013&gt;$W$1,HLOOKUP(Y1013,B1013:$U$1923,ROW($B$1924)-ROW($A1013),FALSE),0)</f>
        <v>0</v>
      </c>
      <c r="AA1013" s="2">
        <f t="shared" si="137"/>
        <v>0</v>
      </c>
      <c r="AB1013" s="2">
        <f>VLOOKUP(A1013,segment1_SB_quantity!$A$2:$B$1922,2,FALSE)</f>
        <v>23</v>
      </c>
      <c r="AC1013" s="4">
        <f t="shared" si="142"/>
        <v>0.2019</v>
      </c>
      <c r="AD1013">
        <f t="shared" si="138"/>
        <v>0</v>
      </c>
      <c r="AE1013">
        <f t="shared" si="143"/>
        <v>0.83166700000000005</v>
      </c>
      <c r="AF1013" s="2">
        <f t="shared" si="139"/>
        <v>0</v>
      </c>
      <c r="AG1013" s="2">
        <f t="shared" si="140"/>
        <v>0</v>
      </c>
      <c r="AH1013" s="1">
        <f t="shared" si="141"/>
        <v>0</v>
      </c>
    </row>
    <row r="1014" spans="1:34" x14ac:dyDescent="0.55000000000000004">
      <c r="A1014">
        <v>53599809</v>
      </c>
      <c r="B1014" s="2">
        <v>0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0.32752740498237298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X1014" s="2">
        <f t="shared" si="135"/>
        <v>0.32752740498237298</v>
      </c>
      <c r="Y1014" s="2">
        <f t="shared" si="136"/>
        <v>0</v>
      </c>
      <c r="Z1014" s="2">
        <f>IF(Y1014&gt;$W$1,HLOOKUP(Y1014,B1014:$U$1923,ROW($B$1924)-ROW($A1014),FALSE),0)</f>
        <v>0</v>
      </c>
      <c r="AA1014" s="2">
        <f t="shared" si="137"/>
        <v>0</v>
      </c>
      <c r="AB1014" s="2">
        <f>VLOOKUP(A1014,segment1_SB_quantity!$A$2:$B$1922,2,FALSE)</f>
        <v>1</v>
      </c>
      <c r="AC1014" s="4">
        <f t="shared" si="142"/>
        <v>0.2019</v>
      </c>
      <c r="AD1014">
        <f t="shared" si="138"/>
        <v>0</v>
      </c>
      <c r="AE1014">
        <f t="shared" si="143"/>
        <v>0.83166700000000005</v>
      </c>
      <c r="AF1014" s="2">
        <f t="shared" si="139"/>
        <v>0</v>
      </c>
      <c r="AG1014" s="2">
        <f t="shared" si="140"/>
        <v>0</v>
      </c>
      <c r="AH1014" s="1">
        <f t="shared" si="141"/>
        <v>0</v>
      </c>
    </row>
    <row r="1015" spans="1:34" x14ac:dyDescent="0.55000000000000004">
      <c r="A1015">
        <v>53729782</v>
      </c>
      <c r="B1015" s="2">
        <v>0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3.7199028941171101E-2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X1015" s="2">
        <f t="shared" si="135"/>
        <v>3.7199028941171101E-2</v>
      </c>
      <c r="Y1015" s="2">
        <f t="shared" si="136"/>
        <v>0</v>
      </c>
      <c r="Z1015" s="2">
        <f>IF(Y1015&gt;$W$1,HLOOKUP(Y1015,B1015:$U$1923,ROW($B$1924)-ROW($A1015),FALSE),0)</f>
        <v>0</v>
      </c>
      <c r="AA1015" s="2">
        <f t="shared" si="137"/>
        <v>0</v>
      </c>
      <c r="AB1015" s="2">
        <f>VLOOKUP(A1015,segment1_SB_quantity!$A$2:$B$1922,2,FALSE)</f>
        <v>31</v>
      </c>
      <c r="AC1015" s="4">
        <f t="shared" si="142"/>
        <v>0.2019</v>
      </c>
      <c r="AD1015">
        <f t="shared" si="138"/>
        <v>0</v>
      </c>
      <c r="AE1015">
        <f t="shared" si="143"/>
        <v>0.83166700000000005</v>
      </c>
      <c r="AF1015" s="2">
        <f t="shared" si="139"/>
        <v>0</v>
      </c>
      <c r="AG1015" s="2">
        <f t="shared" si="140"/>
        <v>0</v>
      </c>
      <c r="AH1015" s="1">
        <f t="shared" si="141"/>
        <v>0</v>
      </c>
    </row>
    <row r="1016" spans="1:34" x14ac:dyDescent="0.55000000000000004">
      <c r="A1016">
        <v>53799867</v>
      </c>
      <c r="B1016" s="2">
        <v>0.107619453071094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X1016" s="2">
        <f t="shared" si="135"/>
        <v>0.107619453071094</v>
      </c>
      <c r="Y1016" s="2">
        <f t="shared" si="136"/>
        <v>0</v>
      </c>
      <c r="Z1016" s="2">
        <f>IF(Y1016&gt;$W$1,HLOOKUP(Y1016,B1016:$U$1923,ROW($B$1924)-ROW($A1016),FALSE),0)</f>
        <v>0</v>
      </c>
      <c r="AA1016" s="2">
        <f t="shared" si="137"/>
        <v>0</v>
      </c>
      <c r="AB1016" s="2">
        <f>VLOOKUP(A1016,segment1_SB_quantity!$A$2:$B$1922,2,FALSE)</f>
        <v>16</v>
      </c>
      <c r="AC1016" s="4">
        <f t="shared" si="142"/>
        <v>0.2019</v>
      </c>
      <c r="AD1016">
        <f t="shared" si="138"/>
        <v>0</v>
      </c>
      <c r="AE1016">
        <f t="shared" si="143"/>
        <v>0.83166700000000005</v>
      </c>
      <c r="AF1016" s="2">
        <f t="shared" si="139"/>
        <v>0</v>
      </c>
      <c r="AG1016" s="2">
        <f t="shared" si="140"/>
        <v>0</v>
      </c>
      <c r="AH1016" s="1">
        <f t="shared" si="141"/>
        <v>0</v>
      </c>
    </row>
    <row r="1017" spans="1:34" x14ac:dyDescent="0.55000000000000004">
      <c r="A1017">
        <v>53819793</v>
      </c>
      <c r="B1017" s="2">
        <v>5.1762451379153195E-4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X1017" s="2">
        <f t="shared" si="135"/>
        <v>5.1762451379153195E-4</v>
      </c>
      <c r="Y1017" s="2">
        <f t="shared" si="136"/>
        <v>0</v>
      </c>
      <c r="Z1017" s="2">
        <f>IF(Y1017&gt;$W$1,HLOOKUP(Y1017,B1017:$U$1923,ROW($B$1924)-ROW($A1017),FALSE),0)</f>
        <v>0</v>
      </c>
      <c r="AA1017" s="2">
        <f t="shared" si="137"/>
        <v>0</v>
      </c>
      <c r="AB1017" s="2">
        <f>VLOOKUP(A1017,segment1_SB_quantity!$A$2:$B$1922,2,FALSE)</f>
        <v>82</v>
      </c>
      <c r="AC1017" s="4">
        <f t="shared" si="142"/>
        <v>0.2019</v>
      </c>
      <c r="AD1017">
        <f t="shared" si="138"/>
        <v>0</v>
      </c>
      <c r="AE1017">
        <f t="shared" si="143"/>
        <v>0.83166700000000005</v>
      </c>
      <c r="AF1017" s="2">
        <f t="shared" si="139"/>
        <v>0</v>
      </c>
      <c r="AG1017" s="2">
        <f t="shared" si="140"/>
        <v>0</v>
      </c>
      <c r="AH1017" s="1">
        <f t="shared" si="141"/>
        <v>0</v>
      </c>
    </row>
    <row r="1018" spans="1:34" x14ac:dyDescent="0.55000000000000004">
      <c r="A1018">
        <v>53839654</v>
      </c>
      <c r="B1018" s="2">
        <v>0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3.0414968708356098E-4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X1018" s="2">
        <f t="shared" si="135"/>
        <v>3.0414968708356098E-4</v>
      </c>
      <c r="Y1018" s="2">
        <f t="shared" si="136"/>
        <v>0</v>
      </c>
      <c r="Z1018" s="2">
        <f>IF(Y1018&gt;$W$1,HLOOKUP(Y1018,B1018:$U$1923,ROW($B$1924)-ROW($A1018),FALSE),0)</f>
        <v>0</v>
      </c>
      <c r="AA1018" s="2">
        <f t="shared" si="137"/>
        <v>0</v>
      </c>
      <c r="AB1018" s="2">
        <f>VLOOKUP(A1018,segment1_SB_quantity!$A$2:$B$1922,2,FALSE)</f>
        <v>25</v>
      </c>
      <c r="AC1018" s="4">
        <f t="shared" si="142"/>
        <v>0.2019</v>
      </c>
      <c r="AD1018">
        <f t="shared" si="138"/>
        <v>0</v>
      </c>
      <c r="AE1018">
        <f t="shared" si="143"/>
        <v>0.83166700000000005</v>
      </c>
      <c r="AF1018" s="2">
        <f t="shared" si="139"/>
        <v>0</v>
      </c>
      <c r="AG1018" s="2">
        <f t="shared" si="140"/>
        <v>0</v>
      </c>
      <c r="AH1018" s="1">
        <f t="shared" si="141"/>
        <v>0</v>
      </c>
    </row>
    <row r="1019" spans="1:34" x14ac:dyDescent="0.55000000000000004">
      <c r="A1019">
        <v>53849651</v>
      </c>
      <c r="B1019" s="2">
        <v>0</v>
      </c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1.92931408603043E-4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X1019" s="2">
        <f t="shared" si="135"/>
        <v>1.92931408603043E-4</v>
      </c>
      <c r="Y1019" s="2">
        <f t="shared" si="136"/>
        <v>0</v>
      </c>
      <c r="Z1019" s="2">
        <f>IF(Y1019&gt;$W$1,HLOOKUP(Y1019,B1019:$U$1923,ROW($B$1924)-ROW($A1019),FALSE),0)</f>
        <v>0</v>
      </c>
      <c r="AA1019" s="2">
        <f t="shared" si="137"/>
        <v>0</v>
      </c>
      <c r="AB1019" s="2">
        <f>VLOOKUP(A1019,segment1_SB_quantity!$A$2:$B$1922,2,FALSE)</f>
        <v>1</v>
      </c>
      <c r="AC1019" s="4">
        <f t="shared" si="142"/>
        <v>0.2019</v>
      </c>
      <c r="AD1019">
        <f t="shared" si="138"/>
        <v>0</v>
      </c>
      <c r="AE1019">
        <f t="shared" si="143"/>
        <v>0.83166700000000005</v>
      </c>
      <c r="AF1019" s="2">
        <f t="shared" si="139"/>
        <v>0</v>
      </c>
      <c r="AG1019" s="2">
        <f t="shared" si="140"/>
        <v>0</v>
      </c>
      <c r="AH1019" s="1">
        <f t="shared" si="141"/>
        <v>0</v>
      </c>
    </row>
    <row r="1020" spans="1:34" x14ac:dyDescent="0.55000000000000004">
      <c r="A1020">
        <v>53849921</v>
      </c>
      <c r="B1020" s="2">
        <v>0</v>
      </c>
      <c r="C1020" s="2">
        <v>0</v>
      </c>
      <c r="D1020" s="2">
        <v>0</v>
      </c>
      <c r="E1020" s="2">
        <v>3.1074439211167398E-2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X1020" s="2">
        <f t="shared" si="135"/>
        <v>3.1074439211167398E-2</v>
      </c>
      <c r="Y1020" s="2">
        <f t="shared" si="136"/>
        <v>0</v>
      </c>
      <c r="Z1020" s="2">
        <f>IF(Y1020&gt;$W$1,HLOOKUP(Y1020,B1020:$U$1923,ROW($B$1924)-ROW($A1020),FALSE),0)</f>
        <v>0</v>
      </c>
      <c r="AA1020" s="2">
        <f t="shared" si="137"/>
        <v>0</v>
      </c>
      <c r="AB1020" s="2">
        <f>VLOOKUP(A1020,segment1_SB_quantity!$A$2:$B$1922,2,FALSE)</f>
        <v>38</v>
      </c>
      <c r="AC1020" s="4">
        <f t="shared" si="142"/>
        <v>0.2019</v>
      </c>
      <c r="AD1020">
        <f t="shared" si="138"/>
        <v>0</v>
      </c>
      <c r="AE1020">
        <f t="shared" si="143"/>
        <v>0.83166700000000005</v>
      </c>
      <c r="AF1020" s="2">
        <f t="shared" si="139"/>
        <v>0</v>
      </c>
      <c r="AG1020" s="2">
        <f t="shared" si="140"/>
        <v>0</v>
      </c>
      <c r="AH1020" s="1">
        <f t="shared" si="141"/>
        <v>0</v>
      </c>
    </row>
    <row r="1021" spans="1:34" x14ac:dyDescent="0.55000000000000004">
      <c r="A1021">
        <v>53869803</v>
      </c>
      <c r="B1021" s="2">
        <v>0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1.5726939908338899E-2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X1021" s="2">
        <f t="shared" si="135"/>
        <v>1.5726939908338899E-2</v>
      </c>
      <c r="Y1021" s="2">
        <f t="shared" si="136"/>
        <v>0</v>
      </c>
      <c r="Z1021" s="2">
        <f>IF(Y1021&gt;$W$1,HLOOKUP(Y1021,B1021:$U$1923,ROW($B$1924)-ROW($A1021),FALSE),0)</f>
        <v>0</v>
      </c>
      <c r="AA1021" s="2">
        <f t="shared" si="137"/>
        <v>0</v>
      </c>
      <c r="AB1021" s="2">
        <f>VLOOKUP(A1021,segment1_SB_quantity!$A$2:$B$1922,2,FALSE)</f>
        <v>9</v>
      </c>
      <c r="AC1021" s="4">
        <f t="shared" si="142"/>
        <v>0.2019</v>
      </c>
      <c r="AD1021">
        <f t="shared" si="138"/>
        <v>0</v>
      </c>
      <c r="AE1021">
        <f t="shared" si="143"/>
        <v>0.83166700000000005</v>
      </c>
      <c r="AF1021" s="2">
        <f t="shared" si="139"/>
        <v>0</v>
      </c>
      <c r="AG1021" s="2">
        <f t="shared" si="140"/>
        <v>0</v>
      </c>
      <c r="AH1021" s="1">
        <f t="shared" si="141"/>
        <v>0</v>
      </c>
    </row>
    <row r="1022" spans="1:34" x14ac:dyDescent="0.55000000000000004">
      <c r="A1022">
        <v>54019593</v>
      </c>
      <c r="B1022" s="2">
        <v>0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1.00649019003357E-13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X1022" s="2">
        <f t="shared" si="135"/>
        <v>1.00649019003357E-13</v>
      </c>
      <c r="Y1022" s="2">
        <f t="shared" si="136"/>
        <v>0</v>
      </c>
      <c r="Z1022" s="2">
        <f>IF(Y1022&gt;$W$1,HLOOKUP(Y1022,B1022:$U$1923,ROW($B$1924)-ROW($A1022),FALSE),0)</f>
        <v>0</v>
      </c>
      <c r="AA1022" s="2">
        <f t="shared" si="137"/>
        <v>0</v>
      </c>
      <c r="AB1022" s="2">
        <f>VLOOKUP(A1022,segment1_SB_quantity!$A$2:$B$1922,2,FALSE)</f>
        <v>6</v>
      </c>
      <c r="AC1022" s="4">
        <f t="shared" si="142"/>
        <v>0.2019</v>
      </c>
      <c r="AD1022">
        <f t="shared" si="138"/>
        <v>0</v>
      </c>
      <c r="AE1022">
        <f t="shared" si="143"/>
        <v>0.83166700000000005</v>
      </c>
      <c r="AF1022" s="2">
        <f t="shared" si="139"/>
        <v>0</v>
      </c>
      <c r="AG1022" s="2">
        <f t="shared" si="140"/>
        <v>0</v>
      </c>
      <c r="AH1022" s="1">
        <f t="shared" si="141"/>
        <v>0</v>
      </c>
    </row>
    <row r="1023" spans="1:34" x14ac:dyDescent="0.55000000000000004">
      <c r="A1023">
        <v>54049864</v>
      </c>
      <c r="B1023" s="2">
        <v>3.5092283364284698E-3</v>
      </c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X1023" s="2">
        <f t="shared" si="135"/>
        <v>3.5092283364284698E-3</v>
      </c>
      <c r="Y1023" s="2">
        <f t="shared" si="136"/>
        <v>0</v>
      </c>
      <c r="Z1023" s="2">
        <f>IF(Y1023&gt;$W$1,HLOOKUP(Y1023,B1023:$U$1923,ROW($B$1924)-ROW($A1023),FALSE),0)</f>
        <v>0</v>
      </c>
      <c r="AA1023" s="2">
        <f t="shared" si="137"/>
        <v>0</v>
      </c>
      <c r="AB1023" s="2">
        <f>VLOOKUP(A1023,segment1_SB_quantity!$A$2:$B$1922,2,FALSE)</f>
        <v>2</v>
      </c>
      <c r="AC1023" s="4">
        <f t="shared" si="142"/>
        <v>0.2019</v>
      </c>
      <c r="AD1023">
        <f t="shared" si="138"/>
        <v>0</v>
      </c>
      <c r="AE1023">
        <f t="shared" si="143"/>
        <v>0.83166700000000005</v>
      </c>
      <c r="AF1023" s="2">
        <f t="shared" si="139"/>
        <v>0</v>
      </c>
      <c r="AG1023" s="2">
        <f t="shared" si="140"/>
        <v>0</v>
      </c>
      <c r="AH1023" s="1">
        <f t="shared" si="141"/>
        <v>0</v>
      </c>
    </row>
    <row r="1024" spans="1:34" x14ac:dyDescent="0.55000000000000004">
      <c r="A1024">
        <v>54099557</v>
      </c>
      <c r="B1024" s="2">
        <v>0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0.35355886168356998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X1024" s="2">
        <f t="shared" si="135"/>
        <v>0.35355886168356998</v>
      </c>
      <c r="Y1024" s="2">
        <f t="shared" si="136"/>
        <v>0</v>
      </c>
      <c r="Z1024" s="2">
        <f>IF(Y1024&gt;$W$1,HLOOKUP(Y1024,B1024:$U$1923,ROW($B$1924)-ROW($A1024),FALSE),0)</f>
        <v>0</v>
      </c>
      <c r="AA1024" s="2">
        <f t="shared" si="137"/>
        <v>0</v>
      </c>
      <c r="AB1024" s="2">
        <f>VLOOKUP(A1024,segment1_SB_quantity!$A$2:$B$1922,2,FALSE)</f>
        <v>21</v>
      </c>
      <c r="AC1024" s="4">
        <f t="shared" si="142"/>
        <v>0.2019</v>
      </c>
      <c r="AD1024">
        <f t="shared" si="138"/>
        <v>0</v>
      </c>
      <c r="AE1024">
        <f t="shared" si="143"/>
        <v>0.83166700000000005</v>
      </c>
      <c r="AF1024" s="2">
        <f t="shared" si="139"/>
        <v>0</v>
      </c>
      <c r="AG1024" s="2">
        <f t="shared" si="140"/>
        <v>0</v>
      </c>
      <c r="AH1024" s="1">
        <f t="shared" si="141"/>
        <v>0</v>
      </c>
    </row>
    <row r="1025" spans="1:34" x14ac:dyDescent="0.55000000000000004">
      <c r="A1025">
        <v>54429589</v>
      </c>
      <c r="B1025" s="2">
        <v>0</v>
      </c>
      <c r="C1025" s="2">
        <v>0</v>
      </c>
      <c r="D1025" s="2">
        <v>0</v>
      </c>
      <c r="E1025" s="2">
        <v>0</v>
      </c>
      <c r="F1025" s="2">
        <v>0</v>
      </c>
      <c r="G1025" s="2">
        <v>3.214115502456E-3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X1025" s="2">
        <f t="shared" si="135"/>
        <v>3.214115502456E-3</v>
      </c>
      <c r="Y1025" s="2">
        <f t="shared" si="136"/>
        <v>0</v>
      </c>
      <c r="Z1025" s="2">
        <f>IF(Y1025&gt;$W$1,HLOOKUP(Y1025,B1025:$U$1923,ROW($B$1924)-ROW($A1025),FALSE),0)</f>
        <v>0</v>
      </c>
      <c r="AA1025" s="2">
        <f t="shared" si="137"/>
        <v>0</v>
      </c>
      <c r="AB1025" s="2">
        <f>VLOOKUP(A1025,segment1_SB_quantity!$A$2:$B$1922,2,FALSE)</f>
        <v>12</v>
      </c>
      <c r="AC1025" s="4">
        <f t="shared" si="142"/>
        <v>0.2019</v>
      </c>
      <c r="AD1025">
        <f t="shared" si="138"/>
        <v>0</v>
      </c>
      <c r="AE1025">
        <f t="shared" si="143"/>
        <v>0.83166700000000005</v>
      </c>
      <c r="AF1025" s="2">
        <f t="shared" si="139"/>
        <v>0</v>
      </c>
      <c r="AG1025" s="2">
        <f t="shared" si="140"/>
        <v>0</v>
      </c>
      <c r="AH1025" s="1">
        <f t="shared" si="141"/>
        <v>0</v>
      </c>
    </row>
    <row r="1026" spans="1:34" x14ac:dyDescent="0.55000000000000004">
      <c r="A1026">
        <v>54469761</v>
      </c>
      <c r="B1026" s="2">
        <v>0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2.5633585866254201E-2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X1026" s="2">
        <f t="shared" si="135"/>
        <v>2.5633585866254201E-2</v>
      </c>
      <c r="Y1026" s="2">
        <f t="shared" si="136"/>
        <v>0</v>
      </c>
      <c r="Z1026" s="2">
        <f>IF(Y1026&gt;$W$1,HLOOKUP(Y1026,B1026:$U$1923,ROW($B$1924)-ROW($A1026),FALSE),0)</f>
        <v>0</v>
      </c>
      <c r="AA1026" s="2">
        <f t="shared" si="137"/>
        <v>0</v>
      </c>
      <c r="AB1026" s="2">
        <f>VLOOKUP(A1026,segment1_SB_quantity!$A$2:$B$1922,2,FALSE)</f>
        <v>30</v>
      </c>
      <c r="AC1026" s="4">
        <f t="shared" si="142"/>
        <v>0.2019</v>
      </c>
      <c r="AD1026">
        <f t="shared" si="138"/>
        <v>0</v>
      </c>
      <c r="AE1026">
        <f t="shared" si="143"/>
        <v>0.83166700000000005</v>
      </c>
      <c r="AF1026" s="2">
        <f t="shared" si="139"/>
        <v>0</v>
      </c>
      <c r="AG1026" s="2">
        <f t="shared" si="140"/>
        <v>0</v>
      </c>
      <c r="AH1026" s="1">
        <f t="shared" si="141"/>
        <v>0</v>
      </c>
    </row>
    <row r="1027" spans="1:34" x14ac:dyDescent="0.55000000000000004">
      <c r="A1027">
        <v>54469953</v>
      </c>
      <c r="B1027" s="2">
        <v>5.4831357774247802E-2</v>
      </c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X1027" s="2">
        <f t="shared" ref="X1027:X1090" si="144">MAX(B1027:U1027)</f>
        <v>5.4831357774247802E-2</v>
      </c>
      <c r="Y1027" s="2">
        <f t="shared" ref="Y1027:Y1090" si="145">IF(X1027&gt;$W$1,X1027,0)</f>
        <v>0</v>
      </c>
      <c r="Z1027" s="2">
        <f>IF(Y1027&gt;$W$1,HLOOKUP(Y1027,B1027:$U$1923,ROW($B$1924)-ROW($A1027),FALSE),0)</f>
        <v>0</v>
      </c>
      <c r="AA1027" s="2">
        <f t="shared" ref="AA1027:AA1090" si="146">IF(Z1027&gt;0,HLOOKUP(Z1027,$B$1923:$U$1924,2,FALSE),0)</f>
        <v>0</v>
      </c>
      <c r="AB1027" s="2">
        <f>VLOOKUP(A1027,segment1_SB_quantity!$A$2:$B$1922,2,FALSE)</f>
        <v>36</v>
      </c>
      <c r="AC1027" s="4">
        <f t="shared" si="142"/>
        <v>0.2019</v>
      </c>
      <c r="AD1027">
        <f t="shared" ref="AD1027:AD1090" si="147">IF(AA1027&gt;0,AB1027*AC1027,0)</f>
        <v>0</v>
      </c>
      <c r="AE1027">
        <f t="shared" si="143"/>
        <v>0.83166700000000005</v>
      </c>
      <c r="AF1027" s="2">
        <f t="shared" ref="AF1027:AF1090" si="148">AD1027*AE1027</f>
        <v>0</v>
      </c>
      <c r="AG1027" s="2">
        <f t="shared" ref="AG1027:AG1090" si="149">AA1027*AE1027*AD1027</f>
        <v>0</v>
      </c>
      <c r="AH1027" s="1">
        <f t="shared" ref="AH1027:AH1090" si="150">IF(AG1027&gt;0,AF1027/AG1027,0)</f>
        <v>0</v>
      </c>
    </row>
    <row r="1028" spans="1:34" x14ac:dyDescent="0.55000000000000004">
      <c r="A1028">
        <v>54509624</v>
      </c>
      <c r="B1028" s="2">
        <v>0</v>
      </c>
      <c r="C1028" s="2">
        <v>0</v>
      </c>
      <c r="D1028" s="2">
        <v>0</v>
      </c>
      <c r="E1028" s="2">
        <v>5.8571937879992597E-2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X1028" s="2">
        <f t="shared" si="144"/>
        <v>5.8571937879992597E-2</v>
      </c>
      <c r="Y1028" s="2">
        <f t="shared" si="145"/>
        <v>0</v>
      </c>
      <c r="Z1028" s="2">
        <f>IF(Y1028&gt;$W$1,HLOOKUP(Y1028,B1028:$U$1923,ROW($B$1924)-ROW($A1028),FALSE),0)</f>
        <v>0</v>
      </c>
      <c r="AA1028" s="2">
        <f t="shared" si="146"/>
        <v>0</v>
      </c>
      <c r="AB1028" s="2">
        <f>VLOOKUP(A1028,segment1_SB_quantity!$A$2:$B$1922,2,FALSE)</f>
        <v>3</v>
      </c>
      <c r="AC1028" s="4">
        <f t="shared" ref="AC1028:AC1091" si="151">AC1027</f>
        <v>0.2019</v>
      </c>
      <c r="AD1028">
        <f t="shared" si="147"/>
        <v>0</v>
      </c>
      <c r="AE1028">
        <f t="shared" ref="AE1028:AE1091" si="152">AE1027</f>
        <v>0.83166700000000005</v>
      </c>
      <c r="AF1028" s="2">
        <f t="shared" si="148"/>
        <v>0</v>
      </c>
      <c r="AG1028" s="2">
        <f t="shared" si="149"/>
        <v>0</v>
      </c>
      <c r="AH1028" s="1">
        <f t="shared" si="150"/>
        <v>0</v>
      </c>
    </row>
    <row r="1029" spans="1:34" x14ac:dyDescent="0.55000000000000004">
      <c r="A1029">
        <v>54519800</v>
      </c>
      <c r="B1029" s="2">
        <v>1.46053427301385E-2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X1029" s="2">
        <f t="shared" si="144"/>
        <v>1.46053427301385E-2</v>
      </c>
      <c r="Y1029" s="2">
        <f t="shared" si="145"/>
        <v>0</v>
      </c>
      <c r="Z1029" s="2">
        <f>IF(Y1029&gt;$W$1,HLOOKUP(Y1029,B1029:$U$1923,ROW($B$1924)-ROW($A1029),FALSE),0)</f>
        <v>0</v>
      </c>
      <c r="AA1029" s="2">
        <f t="shared" si="146"/>
        <v>0</v>
      </c>
      <c r="AB1029" s="2">
        <f>VLOOKUP(A1029,segment1_SB_quantity!$A$2:$B$1922,2,FALSE)</f>
        <v>33</v>
      </c>
      <c r="AC1029" s="4">
        <f t="shared" si="151"/>
        <v>0.2019</v>
      </c>
      <c r="AD1029">
        <f t="shared" si="147"/>
        <v>0</v>
      </c>
      <c r="AE1029">
        <f t="shared" si="152"/>
        <v>0.83166700000000005</v>
      </c>
      <c r="AF1029" s="2">
        <f t="shared" si="148"/>
        <v>0</v>
      </c>
      <c r="AG1029" s="2">
        <f t="shared" si="149"/>
        <v>0</v>
      </c>
      <c r="AH1029" s="1">
        <f t="shared" si="150"/>
        <v>0</v>
      </c>
    </row>
    <row r="1030" spans="1:34" x14ac:dyDescent="0.55000000000000004">
      <c r="A1030">
        <v>54539682</v>
      </c>
      <c r="B1030" s="2">
        <v>0</v>
      </c>
      <c r="C1030" s="2">
        <v>0</v>
      </c>
      <c r="D1030" s="2">
        <v>0</v>
      </c>
      <c r="E1030" s="2">
        <v>0</v>
      </c>
      <c r="F1030" s="2">
        <v>3.00759351946666E-2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X1030" s="2">
        <f t="shared" si="144"/>
        <v>3.00759351946666E-2</v>
      </c>
      <c r="Y1030" s="2">
        <f t="shared" si="145"/>
        <v>0</v>
      </c>
      <c r="Z1030" s="2">
        <f>IF(Y1030&gt;$W$1,HLOOKUP(Y1030,B1030:$U$1923,ROW($B$1924)-ROW($A1030),FALSE),0)</f>
        <v>0</v>
      </c>
      <c r="AA1030" s="2">
        <f t="shared" si="146"/>
        <v>0</v>
      </c>
      <c r="AB1030" s="2">
        <f>VLOOKUP(A1030,segment1_SB_quantity!$A$2:$B$1922,2,FALSE)</f>
        <v>6</v>
      </c>
      <c r="AC1030" s="4">
        <f t="shared" si="151"/>
        <v>0.2019</v>
      </c>
      <c r="AD1030">
        <f t="shared" si="147"/>
        <v>0</v>
      </c>
      <c r="AE1030">
        <f t="shared" si="152"/>
        <v>0.83166700000000005</v>
      </c>
      <c r="AF1030" s="2">
        <f t="shared" si="148"/>
        <v>0</v>
      </c>
      <c r="AG1030" s="2">
        <f t="shared" si="149"/>
        <v>0</v>
      </c>
      <c r="AH1030" s="1">
        <f t="shared" si="150"/>
        <v>0</v>
      </c>
    </row>
    <row r="1031" spans="1:34" x14ac:dyDescent="0.55000000000000004">
      <c r="A1031">
        <v>54589520</v>
      </c>
      <c r="B1031" s="2">
        <v>0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0.221632927800026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X1031" s="2">
        <f t="shared" si="144"/>
        <v>0.221632927800026</v>
      </c>
      <c r="Y1031" s="2">
        <f t="shared" si="145"/>
        <v>0</v>
      </c>
      <c r="Z1031" s="2">
        <f>IF(Y1031&gt;$W$1,HLOOKUP(Y1031,B1031:$U$1923,ROW($B$1924)-ROW($A1031),FALSE),0)</f>
        <v>0</v>
      </c>
      <c r="AA1031" s="2">
        <f t="shared" si="146"/>
        <v>0</v>
      </c>
      <c r="AB1031" s="2">
        <f>VLOOKUP(A1031,segment1_SB_quantity!$A$2:$B$1922,2,FALSE)</f>
        <v>1</v>
      </c>
      <c r="AC1031" s="4">
        <f t="shared" si="151"/>
        <v>0.2019</v>
      </c>
      <c r="AD1031">
        <f t="shared" si="147"/>
        <v>0</v>
      </c>
      <c r="AE1031">
        <f t="shared" si="152"/>
        <v>0.83166700000000005</v>
      </c>
      <c r="AF1031" s="2">
        <f t="shared" si="148"/>
        <v>0</v>
      </c>
      <c r="AG1031" s="2">
        <f t="shared" si="149"/>
        <v>0</v>
      </c>
      <c r="AH1031" s="1">
        <f t="shared" si="150"/>
        <v>0</v>
      </c>
    </row>
    <row r="1032" spans="1:34" x14ac:dyDescent="0.55000000000000004">
      <c r="A1032">
        <v>54589844</v>
      </c>
      <c r="B1032" s="2">
        <v>0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1.39395531858827E-24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X1032" s="2">
        <f t="shared" si="144"/>
        <v>1.39395531858827E-24</v>
      </c>
      <c r="Y1032" s="2">
        <f t="shared" si="145"/>
        <v>0</v>
      </c>
      <c r="Z1032" s="2">
        <f>IF(Y1032&gt;$W$1,HLOOKUP(Y1032,B1032:$U$1923,ROW($B$1924)-ROW($A1032),FALSE),0)</f>
        <v>0</v>
      </c>
      <c r="AA1032" s="2">
        <f t="shared" si="146"/>
        <v>0</v>
      </c>
      <c r="AB1032" s="2">
        <f>VLOOKUP(A1032,segment1_SB_quantity!$A$2:$B$1922,2,FALSE)</f>
        <v>5</v>
      </c>
      <c r="AC1032" s="4">
        <f t="shared" si="151"/>
        <v>0.2019</v>
      </c>
      <c r="AD1032">
        <f t="shared" si="147"/>
        <v>0</v>
      </c>
      <c r="AE1032">
        <f t="shared" si="152"/>
        <v>0.83166700000000005</v>
      </c>
      <c r="AF1032" s="2">
        <f t="shared" si="148"/>
        <v>0</v>
      </c>
      <c r="AG1032" s="2">
        <f t="shared" si="149"/>
        <v>0</v>
      </c>
      <c r="AH1032" s="1">
        <f t="shared" si="150"/>
        <v>0</v>
      </c>
    </row>
    <row r="1033" spans="1:34" x14ac:dyDescent="0.55000000000000004">
      <c r="A1033">
        <v>54599800</v>
      </c>
      <c r="B1033" s="2">
        <v>0</v>
      </c>
      <c r="C1033" s="2">
        <v>0</v>
      </c>
      <c r="D1033" s="2">
        <v>7.8606600820042402E-118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X1033" s="2">
        <f t="shared" si="144"/>
        <v>7.8606600820042402E-118</v>
      </c>
      <c r="Y1033" s="2">
        <f t="shared" si="145"/>
        <v>0</v>
      </c>
      <c r="Z1033" s="2">
        <f>IF(Y1033&gt;$W$1,HLOOKUP(Y1033,B1033:$U$1923,ROW($B$1924)-ROW($A1033),FALSE),0)</f>
        <v>0</v>
      </c>
      <c r="AA1033" s="2">
        <f t="shared" si="146"/>
        <v>0</v>
      </c>
      <c r="AB1033" s="2">
        <f>VLOOKUP(A1033,segment1_SB_quantity!$A$2:$B$1922,2,FALSE)</f>
        <v>22</v>
      </c>
      <c r="AC1033" s="4">
        <f t="shared" si="151"/>
        <v>0.2019</v>
      </c>
      <c r="AD1033">
        <f t="shared" si="147"/>
        <v>0</v>
      </c>
      <c r="AE1033">
        <f t="shared" si="152"/>
        <v>0.83166700000000005</v>
      </c>
      <c r="AF1033" s="2">
        <f t="shared" si="148"/>
        <v>0</v>
      </c>
      <c r="AG1033" s="2">
        <f t="shared" si="149"/>
        <v>0</v>
      </c>
      <c r="AH1033" s="1">
        <f t="shared" si="150"/>
        <v>0</v>
      </c>
    </row>
    <row r="1034" spans="1:34" x14ac:dyDescent="0.55000000000000004">
      <c r="A1034">
        <v>54639610</v>
      </c>
      <c r="B1034" s="2">
        <v>0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0.32760083780259802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X1034" s="2">
        <f t="shared" si="144"/>
        <v>0.32760083780259802</v>
      </c>
      <c r="Y1034" s="2">
        <f t="shared" si="145"/>
        <v>0</v>
      </c>
      <c r="Z1034" s="2">
        <f>IF(Y1034&gt;$W$1,HLOOKUP(Y1034,B1034:$U$1923,ROW($B$1924)-ROW($A1034),FALSE),0)</f>
        <v>0</v>
      </c>
      <c r="AA1034" s="2">
        <f t="shared" si="146"/>
        <v>0</v>
      </c>
      <c r="AB1034" s="2">
        <f>VLOOKUP(A1034,segment1_SB_quantity!$A$2:$B$1922,2,FALSE)</f>
        <v>88</v>
      </c>
      <c r="AC1034" s="4">
        <f t="shared" si="151"/>
        <v>0.2019</v>
      </c>
      <c r="AD1034">
        <f t="shared" si="147"/>
        <v>0</v>
      </c>
      <c r="AE1034">
        <f t="shared" si="152"/>
        <v>0.83166700000000005</v>
      </c>
      <c r="AF1034" s="2">
        <f t="shared" si="148"/>
        <v>0</v>
      </c>
      <c r="AG1034" s="2">
        <f t="shared" si="149"/>
        <v>0</v>
      </c>
      <c r="AH1034" s="1">
        <f t="shared" si="150"/>
        <v>0</v>
      </c>
    </row>
    <row r="1035" spans="1:34" x14ac:dyDescent="0.55000000000000004">
      <c r="A1035">
        <v>54679586</v>
      </c>
      <c r="B1035" s="2">
        <v>9.4016870599028093E-2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X1035" s="2">
        <f t="shared" si="144"/>
        <v>9.4016870599028093E-2</v>
      </c>
      <c r="Y1035" s="2">
        <f t="shared" si="145"/>
        <v>0</v>
      </c>
      <c r="Z1035" s="2">
        <f>IF(Y1035&gt;$W$1,HLOOKUP(Y1035,B1035:$U$1923,ROW($B$1924)-ROW($A1035),FALSE),0)</f>
        <v>0</v>
      </c>
      <c r="AA1035" s="2">
        <f t="shared" si="146"/>
        <v>0</v>
      </c>
      <c r="AB1035" s="2">
        <f>VLOOKUP(A1035,segment1_SB_quantity!$A$2:$B$1922,2,FALSE)</f>
        <v>1</v>
      </c>
      <c r="AC1035" s="4">
        <f t="shared" si="151"/>
        <v>0.2019</v>
      </c>
      <c r="AD1035">
        <f t="shared" si="147"/>
        <v>0</v>
      </c>
      <c r="AE1035">
        <f t="shared" si="152"/>
        <v>0.83166700000000005</v>
      </c>
      <c r="AF1035" s="2">
        <f t="shared" si="148"/>
        <v>0</v>
      </c>
      <c r="AG1035" s="2">
        <f t="shared" si="149"/>
        <v>0</v>
      </c>
      <c r="AH1035" s="1">
        <f t="shared" si="150"/>
        <v>0</v>
      </c>
    </row>
    <row r="1036" spans="1:34" x14ac:dyDescent="0.55000000000000004">
      <c r="A1036">
        <v>54759595</v>
      </c>
      <c r="B1036" s="2">
        <v>0</v>
      </c>
      <c r="C1036" s="2">
        <v>0</v>
      </c>
      <c r="D1036" s="2">
        <v>0.46216678565365599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X1036" s="2">
        <f t="shared" si="144"/>
        <v>0.46216678565365599</v>
      </c>
      <c r="Y1036" s="2">
        <f t="shared" si="145"/>
        <v>0</v>
      </c>
      <c r="Z1036" s="2">
        <f>IF(Y1036&gt;$W$1,HLOOKUP(Y1036,B1036:$U$1923,ROW($B$1924)-ROW($A1036),FALSE),0)</f>
        <v>0</v>
      </c>
      <c r="AA1036" s="2">
        <f t="shared" si="146"/>
        <v>0</v>
      </c>
      <c r="AB1036" s="2">
        <f>VLOOKUP(A1036,segment1_SB_quantity!$A$2:$B$1922,2,FALSE)</f>
        <v>7</v>
      </c>
      <c r="AC1036" s="4">
        <f t="shared" si="151"/>
        <v>0.2019</v>
      </c>
      <c r="AD1036">
        <f t="shared" si="147"/>
        <v>0</v>
      </c>
      <c r="AE1036">
        <f t="shared" si="152"/>
        <v>0.83166700000000005</v>
      </c>
      <c r="AF1036" s="2">
        <f t="shared" si="148"/>
        <v>0</v>
      </c>
      <c r="AG1036" s="2">
        <f t="shared" si="149"/>
        <v>0</v>
      </c>
      <c r="AH1036" s="1">
        <f t="shared" si="150"/>
        <v>0</v>
      </c>
    </row>
    <row r="1037" spans="1:34" x14ac:dyDescent="0.55000000000000004">
      <c r="A1037">
        <v>54809974</v>
      </c>
      <c r="B1037" s="2">
        <v>0</v>
      </c>
      <c r="C1037" s="2">
        <v>0</v>
      </c>
      <c r="D1037" s="2">
        <v>0</v>
      </c>
      <c r="E1037" s="2">
        <v>0</v>
      </c>
      <c r="F1037" s="2">
        <v>0</v>
      </c>
      <c r="G1037" s="2">
        <v>3.7675416602478799E-3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X1037" s="2">
        <f t="shared" si="144"/>
        <v>3.7675416602478799E-3</v>
      </c>
      <c r="Y1037" s="2">
        <f t="shared" si="145"/>
        <v>0</v>
      </c>
      <c r="Z1037" s="2">
        <f>IF(Y1037&gt;$W$1,HLOOKUP(Y1037,B1037:$U$1923,ROW($B$1924)-ROW($A1037),FALSE),0)</f>
        <v>0</v>
      </c>
      <c r="AA1037" s="2">
        <f t="shared" si="146"/>
        <v>0</v>
      </c>
      <c r="AB1037" s="2">
        <f>VLOOKUP(A1037,segment1_SB_quantity!$A$2:$B$1922,2,FALSE)</f>
        <v>14</v>
      </c>
      <c r="AC1037" s="4">
        <f t="shared" si="151"/>
        <v>0.2019</v>
      </c>
      <c r="AD1037">
        <f t="shared" si="147"/>
        <v>0</v>
      </c>
      <c r="AE1037">
        <f t="shared" si="152"/>
        <v>0.83166700000000005</v>
      </c>
      <c r="AF1037" s="2">
        <f t="shared" si="148"/>
        <v>0</v>
      </c>
      <c r="AG1037" s="2">
        <f t="shared" si="149"/>
        <v>0</v>
      </c>
      <c r="AH1037" s="1">
        <f t="shared" si="150"/>
        <v>0</v>
      </c>
    </row>
    <row r="1038" spans="1:34" x14ac:dyDescent="0.55000000000000004">
      <c r="A1038">
        <v>54839800</v>
      </c>
      <c r="B1038" s="2">
        <v>0</v>
      </c>
      <c r="C1038" s="2">
        <v>0</v>
      </c>
      <c r="D1038" s="2">
        <v>0</v>
      </c>
      <c r="E1038" s="2">
        <v>0</v>
      </c>
      <c r="F1038" s="2">
        <v>0</v>
      </c>
      <c r="G1038" s="2">
        <v>0.888751648683902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X1038" s="2">
        <f t="shared" si="144"/>
        <v>0.888751648683902</v>
      </c>
      <c r="Y1038" s="2">
        <f t="shared" si="145"/>
        <v>0.888751648683902</v>
      </c>
      <c r="Z1038" s="2" t="str">
        <f>IF(Y1038&gt;$W$1,HLOOKUP(Y1038,B1038:$U$1923,ROW($B$1924)-ROW($A1038),FALSE),0)</f>
        <v>P_OL6</v>
      </c>
      <c r="AA1038" s="2">
        <f t="shared" si="146"/>
        <v>0.27499999999999997</v>
      </c>
      <c r="AB1038" s="2">
        <f>VLOOKUP(A1038,segment1_SB_quantity!$A$2:$B$1922,2,FALSE)</f>
        <v>89</v>
      </c>
      <c r="AC1038" s="4">
        <f t="shared" si="151"/>
        <v>0.2019</v>
      </c>
      <c r="AD1038">
        <f t="shared" si="147"/>
        <v>17.969100000000001</v>
      </c>
      <c r="AE1038">
        <f t="shared" si="152"/>
        <v>0.83166700000000005</v>
      </c>
      <c r="AF1038" s="2">
        <f t="shared" si="148"/>
        <v>14.944307489700002</v>
      </c>
      <c r="AG1038" s="2">
        <f t="shared" si="149"/>
        <v>4.1096845596675005</v>
      </c>
      <c r="AH1038" s="1">
        <f t="shared" si="150"/>
        <v>3.6363636363636362</v>
      </c>
    </row>
    <row r="1039" spans="1:34" x14ac:dyDescent="0.55000000000000004">
      <c r="A1039">
        <v>54869841</v>
      </c>
      <c r="B1039" s="2">
        <v>0</v>
      </c>
      <c r="C1039" s="2">
        <v>0</v>
      </c>
      <c r="D1039" s="2">
        <v>0</v>
      </c>
      <c r="E1039" s="2">
        <v>7.3241736860723602E-3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X1039" s="2">
        <f t="shared" si="144"/>
        <v>7.3241736860723602E-3</v>
      </c>
      <c r="Y1039" s="2">
        <f t="shared" si="145"/>
        <v>0</v>
      </c>
      <c r="Z1039" s="2">
        <f>IF(Y1039&gt;$W$1,HLOOKUP(Y1039,B1039:$U$1923,ROW($B$1924)-ROW($A1039),FALSE),0)</f>
        <v>0</v>
      </c>
      <c r="AA1039" s="2">
        <f t="shared" si="146"/>
        <v>0</v>
      </c>
      <c r="AB1039" s="2">
        <f>VLOOKUP(A1039,segment1_SB_quantity!$A$2:$B$1922,2,FALSE)</f>
        <v>11</v>
      </c>
      <c r="AC1039" s="4">
        <f t="shared" si="151"/>
        <v>0.2019</v>
      </c>
      <c r="AD1039">
        <f t="shared" si="147"/>
        <v>0</v>
      </c>
      <c r="AE1039">
        <f t="shared" si="152"/>
        <v>0.83166700000000005</v>
      </c>
      <c r="AF1039" s="2">
        <f t="shared" si="148"/>
        <v>0</v>
      </c>
      <c r="AG1039" s="2">
        <f t="shared" si="149"/>
        <v>0</v>
      </c>
      <c r="AH1039" s="1">
        <f t="shared" si="150"/>
        <v>0</v>
      </c>
    </row>
    <row r="1040" spans="1:34" x14ac:dyDescent="0.55000000000000004">
      <c r="A1040">
        <v>54949540</v>
      </c>
      <c r="B1040" s="2">
        <v>2.9465615512397202E-2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X1040" s="2">
        <f t="shared" si="144"/>
        <v>2.9465615512397202E-2</v>
      </c>
      <c r="Y1040" s="2">
        <f t="shared" si="145"/>
        <v>0</v>
      </c>
      <c r="Z1040" s="2">
        <f>IF(Y1040&gt;$W$1,HLOOKUP(Y1040,B1040:$U$1923,ROW($B$1924)-ROW($A1040),FALSE),0)</f>
        <v>0</v>
      </c>
      <c r="AA1040" s="2">
        <f t="shared" si="146"/>
        <v>0</v>
      </c>
      <c r="AB1040" s="2">
        <f>VLOOKUP(A1040,segment1_SB_quantity!$A$2:$B$1922,2,FALSE)</f>
        <v>4</v>
      </c>
      <c r="AC1040" s="4">
        <f t="shared" si="151"/>
        <v>0.2019</v>
      </c>
      <c r="AD1040">
        <f t="shared" si="147"/>
        <v>0</v>
      </c>
      <c r="AE1040">
        <f t="shared" si="152"/>
        <v>0.83166700000000005</v>
      </c>
      <c r="AF1040" s="2">
        <f t="shared" si="148"/>
        <v>0</v>
      </c>
      <c r="AG1040" s="2">
        <f t="shared" si="149"/>
        <v>0</v>
      </c>
      <c r="AH1040" s="1">
        <f t="shared" si="150"/>
        <v>0</v>
      </c>
    </row>
    <row r="1041" spans="1:34" x14ac:dyDescent="0.55000000000000004">
      <c r="A1041">
        <v>54969569</v>
      </c>
      <c r="B1041" s="2">
        <v>0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1.50144947589323E-2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X1041" s="2">
        <f t="shared" si="144"/>
        <v>1.50144947589323E-2</v>
      </c>
      <c r="Y1041" s="2">
        <f t="shared" si="145"/>
        <v>0</v>
      </c>
      <c r="Z1041" s="2">
        <f>IF(Y1041&gt;$W$1,HLOOKUP(Y1041,B1041:$U$1923,ROW($B$1924)-ROW($A1041),FALSE),0)</f>
        <v>0</v>
      </c>
      <c r="AA1041" s="2">
        <f t="shared" si="146"/>
        <v>0</v>
      </c>
      <c r="AB1041" s="2">
        <f>VLOOKUP(A1041,segment1_SB_quantity!$A$2:$B$1922,2,FALSE)</f>
        <v>44</v>
      </c>
      <c r="AC1041" s="4">
        <f t="shared" si="151"/>
        <v>0.2019</v>
      </c>
      <c r="AD1041">
        <f t="shared" si="147"/>
        <v>0</v>
      </c>
      <c r="AE1041">
        <f t="shared" si="152"/>
        <v>0.83166700000000005</v>
      </c>
      <c r="AF1041" s="2">
        <f t="shared" si="148"/>
        <v>0</v>
      </c>
      <c r="AG1041" s="2">
        <f t="shared" si="149"/>
        <v>0</v>
      </c>
      <c r="AH1041" s="1">
        <f t="shared" si="150"/>
        <v>0</v>
      </c>
    </row>
    <row r="1042" spans="1:34" x14ac:dyDescent="0.55000000000000004">
      <c r="A1042">
        <v>54979969</v>
      </c>
      <c r="B1042" s="2">
        <v>0</v>
      </c>
      <c r="C1042" s="2">
        <v>0</v>
      </c>
      <c r="D1042" s="2">
        <v>0</v>
      </c>
      <c r="E1042" s="2">
        <v>0</v>
      </c>
      <c r="F1042" s="2">
        <v>0</v>
      </c>
      <c r="G1042" s="2">
        <v>9.9897409374644294E-3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X1042" s="2">
        <f t="shared" si="144"/>
        <v>9.9897409374644294E-3</v>
      </c>
      <c r="Y1042" s="2">
        <f t="shared" si="145"/>
        <v>0</v>
      </c>
      <c r="Z1042" s="2">
        <f>IF(Y1042&gt;$W$1,HLOOKUP(Y1042,B1042:$U$1923,ROW($B$1924)-ROW($A1042),FALSE),0)</f>
        <v>0</v>
      </c>
      <c r="AA1042" s="2">
        <f t="shared" si="146"/>
        <v>0</v>
      </c>
      <c r="AB1042" s="2">
        <f>VLOOKUP(A1042,segment1_SB_quantity!$A$2:$B$1922,2,FALSE)</f>
        <v>4</v>
      </c>
      <c r="AC1042" s="4">
        <f t="shared" si="151"/>
        <v>0.2019</v>
      </c>
      <c r="AD1042">
        <f t="shared" si="147"/>
        <v>0</v>
      </c>
      <c r="AE1042">
        <f t="shared" si="152"/>
        <v>0.83166700000000005</v>
      </c>
      <c r="AF1042" s="2">
        <f t="shared" si="148"/>
        <v>0</v>
      </c>
      <c r="AG1042" s="2">
        <f t="shared" si="149"/>
        <v>0</v>
      </c>
      <c r="AH1042" s="1">
        <f t="shared" si="150"/>
        <v>0</v>
      </c>
    </row>
    <row r="1043" spans="1:34" x14ac:dyDescent="0.55000000000000004">
      <c r="A1043">
        <v>54989628</v>
      </c>
      <c r="B1043" s="2">
        <v>0</v>
      </c>
      <c r="C1043" s="2">
        <v>0</v>
      </c>
      <c r="D1043" s="2">
        <v>0</v>
      </c>
      <c r="E1043" s="2">
        <v>0</v>
      </c>
      <c r="F1043" s="2">
        <v>0</v>
      </c>
      <c r="G1043" s="2">
        <v>0</v>
      </c>
      <c r="H1043" s="2">
        <v>5.7806273216751101E-2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X1043" s="2">
        <f t="shared" si="144"/>
        <v>5.7806273216751101E-2</v>
      </c>
      <c r="Y1043" s="2">
        <f t="shared" si="145"/>
        <v>0</v>
      </c>
      <c r="Z1043" s="2">
        <f>IF(Y1043&gt;$W$1,HLOOKUP(Y1043,B1043:$U$1923,ROW($B$1924)-ROW($A1043),FALSE),0)</f>
        <v>0</v>
      </c>
      <c r="AA1043" s="2">
        <f t="shared" si="146"/>
        <v>0</v>
      </c>
      <c r="AB1043" s="2">
        <f>VLOOKUP(A1043,segment1_SB_quantity!$A$2:$B$1922,2,FALSE)</f>
        <v>71</v>
      </c>
      <c r="AC1043" s="4">
        <f t="shared" si="151"/>
        <v>0.2019</v>
      </c>
      <c r="AD1043">
        <f t="shared" si="147"/>
        <v>0</v>
      </c>
      <c r="AE1043">
        <f t="shared" si="152"/>
        <v>0.83166700000000005</v>
      </c>
      <c r="AF1043" s="2">
        <f t="shared" si="148"/>
        <v>0</v>
      </c>
      <c r="AG1043" s="2">
        <f t="shared" si="149"/>
        <v>0</v>
      </c>
      <c r="AH1043" s="1">
        <f t="shared" si="150"/>
        <v>0</v>
      </c>
    </row>
    <row r="1044" spans="1:34" x14ac:dyDescent="0.55000000000000004">
      <c r="A1044">
        <v>55059561</v>
      </c>
      <c r="B1044" s="2">
        <v>1.4046782638502399E-2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X1044" s="2">
        <f t="shared" si="144"/>
        <v>1.4046782638502399E-2</v>
      </c>
      <c r="Y1044" s="2">
        <f t="shared" si="145"/>
        <v>0</v>
      </c>
      <c r="Z1044" s="2">
        <f>IF(Y1044&gt;$W$1,HLOOKUP(Y1044,B1044:$U$1923,ROW($B$1924)-ROW($A1044),FALSE),0)</f>
        <v>0</v>
      </c>
      <c r="AA1044" s="2">
        <f t="shared" si="146"/>
        <v>0</v>
      </c>
      <c r="AB1044" s="2">
        <f>VLOOKUP(A1044,segment1_SB_quantity!$A$2:$B$1922,2,FALSE)</f>
        <v>1</v>
      </c>
      <c r="AC1044" s="4">
        <f t="shared" si="151"/>
        <v>0.2019</v>
      </c>
      <c r="AD1044">
        <f t="shared" si="147"/>
        <v>0</v>
      </c>
      <c r="AE1044">
        <f t="shared" si="152"/>
        <v>0.83166700000000005</v>
      </c>
      <c r="AF1044" s="2">
        <f t="shared" si="148"/>
        <v>0</v>
      </c>
      <c r="AG1044" s="2">
        <f t="shared" si="149"/>
        <v>0</v>
      </c>
      <c r="AH1044" s="1">
        <f t="shared" si="150"/>
        <v>0</v>
      </c>
    </row>
    <row r="1045" spans="1:34" x14ac:dyDescent="0.55000000000000004">
      <c r="A1045">
        <v>55129910</v>
      </c>
      <c r="B1045" s="2">
        <v>0</v>
      </c>
      <c r="C1045" s="2">
        <v>0</v>
      </c>
      <c r="D1045" s="2">
        <v>0</v>
      </c>
      <c r="E1045" s="2">
        <v>2.9459855131431498E-10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X1045" s="2">
        <f t="shared" si="144"/>
        <v>2.9459855131431498E-10</v>
      </c>
      <c r="Y1045" s="2">
        <f t="shared" si="145"/>
        <v>0</v>
      </c>
      <c r="Z1045" s="2">
        <f>IF(Y1045&gt;$W$1,HLOOKUP(Y1045,B1045:$U$1923,ROW($B$1924)-ROW($A1045),FALSE),0)</f>
        <v>0</v>
      </c>
      <c r="AA1045" s="2">
        <f t="shared" si="146"/>
        <v>0</v>
      </c>
      <c r="AB1045" s="2">
        <f>VLOOKUP(A1045,segment1_SB_quantity!$A$2:$B$1922,2,FALSE)</f>
        <v>19</v>
      </c>
      <c r="AC1045" s="4">
        <f t="shared" si="151"/>
        <v>0.2019</v>
      </c>
      <c r="AD1045">
        <f t="shared" si="147"/>
        <v>0</v>
      </c>
      <c r="AE1045">
        <f t="shared" si="152"/>
        <v>0.83166700000000005</v>
      </c>
      <c r="AF1045" s="2">
        <f t="shared" si="148"/>
        <v>0</v>
      </c>
      <c r="AG1045" s="2">
        <f t="shared" si="149"/>
        <v>0</v>
      </c>
      <c r="AH1045" s="1">
        <f t="shared" si="150"/>
        <v>0</v>
      </c>
    </row>
    <row r="1046" spans="1:34" x14ac:dyDescent="0.55000000000000004">
      <c r="A1046">
        <v>55139982</v>
      </c>
      <c r="B1046" s="2">
        <v>0</v>
      </c>
      <c r="C1046" s="2">
        <v>0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1.22873281828493E-2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X1046" s="2">
        <f t="shared" si="144"/>
        <v>1.22873281828493E-2</v>
      </c>
      <c r="Y1046" s="2">
        <f t="shared" si="145"/>
        <v>0</v>
      </c>
      <c r="Z1046" s="2">
        <f>IF(Y1046&gt;$W$1,HLOOKUP(Y1046,B1046:$U$1923,ROW($B$1924)-ROW($A1046),FALSE),0)</f>
        <v>0</v>
      </c>
      <c r="AA1046" s="2">
        <f t="shared" si="146"/>
        <v>0</v>
      </c>
      <c r="AB1046" s="2">
        <f>VLOOKUP(A1046,segment1_SB_quantity!$A$2:$B$1922,2,FALSE)</f>
        <v>426</v>
      </c>
      <c r="AC1046" s="4">
        <f t="shared" si="151"/>
        <v>0.2019</v>
      </c>
      <c r="AD1046">
        <f t="shared" si="147"/>
        <v>0</v>
      </c>
      <c r="AE1046">
        <f t="shared" si="152"/>
        <v>0.83166700000000005</v>
      </c>
      <c r="AF1046" s="2">
        <f t="shared" si="148"/>
        <v>0</v>
      </c>
      <c r="AG1046" s="2">
        <f t="shared" si="149"/>
        <v>0</v>
      </c>
      <c r="AH1046" s="1">
        <f t="shared" si="150"/>
        <v>0</v>
      </c>
    </row>
    <row r="1047" spans="1:34" x14ac:dyDescent="0.55000000000000004">
      <c r="A1047">
        <v>55199779</v>
      </c>
      <c r="B1047" s="2">
        <v>0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X1047" s="2">
        <f t="shared" si="144"/>
        <v>0</v>
      </c>
      <c r="Y1047" s="2">
        <f t="shared" si="145"/>
        <v>0</v>
      </c>
      <c r="Z1047" s="2">
        <f>IF(Y1047&gt;$W$1,HLOOKUP(Y1047,B1047:$U$1923,ROW($B$1924)-ROW($A1047),FALSE),0)</f>
        <v>0</v>
      </c>
      <c r="AA1047" s="2">
        <f t="shared" si="146"/>
        <v>0</v>
      </c>
      <c r="AB1047" s="2">
        <f>VLOOKUP(A1047,segment1_SB_quantity!$A$2:$B$1922,2,FALSE)</f>
        <v>11</v>
      </c>
      <c r="AC1047" s="4">
        <f t="shared" si="151"/>
        <v>0.2019</v>
      </c>
      <c r="AD1047">
        <f t="shared" si="147"/>
        <v>0</v>
      </c>
      <c r="AE1047">
        <f t="shared" si="152"/>
        <v>0.83166700000000005</v>
      </c>
      <c r="AF1047" s="2">
        <f t="shared" si="148"/>
        <v>0</v>
      </c>
      <c r="AG1047" s="2">
        <f t="shared" si="149"/>
        <v>0</v>
      </c>
      <c r="AH1047" s="1">
        <f t="shared" si="150"/>
        <v>0</v>
      </c>
    </row>
    <row r="1048" spans="1:34" x14ac:dyDescent="0.55000000000000004">
      <c r="A1048">
        <v>55399994</v>
      </c>
      <c r="B1048" s="2">
        <v>2.0835108486971701E-2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X1048" s="2">
        <f t="shared" si="144"/>
        <v>2.0835108486971701E-2</v>
      </c>
      <c r="Y1048" s="2">
        <f t="shared" si="145"/>
        <v>0</v>
      </c>
      <c r="Z1048" s="2">
        <f>IF(Y1048&gt;$W$1,HLOOKUP(Y1048,B1048:$U$1923,ROW($B$1924)-ROW($A1048),FALSE),0)</f>
        <v>0</v>
      </c>
      <c r="AA1048" s="2">
        <f t="shared" si="146"/>
        <v>0</v>
      </c>
      <c r="AB1048" s="2">
        <f>VLOOKUP(A1048,segment1_SB_quantity!$A$2:$B$1922,2,FALSE)</f>
        <v>7</v>
      </c>
      <c r="AC1048" s="4">
        <f t="shared" si="151"/>
        <v>0.2019</v>
      </c>
      <c r="AD1048">
        <f t="shared" si="147"/>
        <v>0</v>
      </c>
      <c r="AE1048">
        <f t="shared" si="152"/>
        <v>0.83166700000000005</v>
      </c>
      <c r="AF1048" s="2">
        <f t="shared" si="148"/>
        <v>0</v>
      </c>
      <c r="AG1048" s="2">
        <f t="shared" si="149"/>
        <v>0</v>
      </c>
      <c r="AH1048" s="1">
        <f t="shared" si="150"/>
        <v>0</v>
      </c>
    </row>
    <row r="1049" spans="1:34" x14ac:dyDescent="0.55000000000000004">
      <c r="A1049">
        <v>55409579</v>
      </c>
      <c r="B1049" s="2">
        <v>0</v>
      </c>
      <c r="C1049" s="2">
        <v>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X1049" s="2">
        <f t="shared" si="144"/>
        <v>0</v>
      </c>
      <c r="Y1049" s="2">
        <f t="shared" si="145"/>
        <v>0</v>
      </c>
      <c r="Z1049" s="2">
        <f>IF(Y1049&gt;$W$1,HLOOKUP(Y1049,B1049:$U$1923,ROW($B$1924)-ROW($A1049),FALSE),0)</f>
        <v>0</v>
      </c>
      <c r="AA1049" s="2">
        <f t="shared" si="146"/>
        <v>0</v>
      </c>
      <c r="AB1049" s="2">
        <f>VLOOKUP(A1049,segment1_SB_quantity!$A$2:$B$1922,2,FALSE)</f>
        <v>11</v>
      </c>
      <c r="AC1049" s="4">
        <f t="shared" si="151"/>
        <v>0.2019</v>
      </c>
      <c r="AD1049">
        <f t="shared" si="147"/>
        <v>0</v>
      </c>
      <c r="AE1049">
        <f t="shared" si="152"/>
        <v>0.83166700000000005</v>
      </c>
      <c r="AF1049" s="2">
        <f t="shared" si="148"/>
        <v>0</v>
      </c>
      <c r="AG1049" s="2">
        <f t="shared" si="149"/>
        <v>0</v>
      </c>
      <c r="AH1049" s="1">
        <f t="shared" si="150"/>
        <v>0</v>
      </c>
    </row>
    <row r="1050" spans="1:34" x14ac:dyDescent="0.55000000000000004">
      <c r="A1050">
        <v>55489886</v>
      </c>
      <c r="B1050" s="2">
        <v>0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3.0437262596911098E-3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X1050" s="2">
        <f t="shared" si="144"/>
        <v>3.0437262596911098E-3</v>
      </c>
      <c r="Y1050" s="2">
        <f t="shared" si="145"/>
        <v>0</v>
      </c>
      <c r="Z1050" s="2">
        <f>IF(Y1050&gt;$W$1,HLOOKUP(Y1050,B1050:$U$1923,ROW($B$1924)-ROW($A1050),FALSE),0)</f>
        <v>0</v>
      </c>
      <c r="AA1050" s="2">
        <f t="shared" si="146"/>
        <v>0</v>
      </c>
      <c r="AB1050" s="2">
        <f>VLOOKUP(A1050,segment1_SB_quantity!$A$2:$B$1922,2,FALSE)</f>
        <v>93</v>
      </c>
      <c r="AC1050" s="4">
        <f t="shared" si="151"/>
        <v>0.2019</v>
      </c>
      <c r="AD1050">
        <f t="shared" si="147"/>
        <v>0</v>
      </c>
      <c r="AE1050">
        <f t="shared" si="152"/>
        <v>0.83166700000000005</v>
      </c>
      <c r="AF1050" s="2">
        <f t="shared" si="148"/>
        <v>0</v>
      </c>
      <c r="AG1050" s="2">
        <f t="shared" si="149"/>
        <v>0</v>
      </c>
      <c r="AH1050" s="1">
        <f t="shared" si="150"/>
        <v>0</v>
      </c>
    </row>
    <row r="1051" spans="1:34" x14ac:dyDescent="0.55000000000000004">
      <c r="A1051">
        <v>55579896</v>
      </c>
      <c r="B1051" s="2">
        <v>0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0.30395895043017102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X1051" s="2">
        <f t="shared" si="144"/>
        <v>0.30395895043017102</v>
      </c>
      <c r="Y1051" s="2">
        <f t="shared" si="145"/>
        <v>0</v>
      </c>
      <c r="Z1051" s="2">
        <f>IF(Y1051&gt;$W$1,HLOOKUP(Y1051,B1051:$U$1923,ROW($B$1924)-ROW($A1051),FALSE),0)</f>
        <v>0</v>
      </c>
      <c r="AA1051" s="2">
        <f t="shared" si="146"/>
        <v>0</v>
      </c>
      <c r="AB1051" s="2">
        <f>VLOOKUP(A1051,segment1_SB_quantity!$A$2:$B$1922,2,FALSE)</f>
        <v>63</v>
      </c>
      <c r="AC1051" s="4">
        <f t="shared" si="151"/>
        <v>0.2019</v>
      </c>
      <c r="AD1051">
        <f t="shared" si="147"/>
        <v>0</v>
      </c>
      <c r="AE1051">
        <f t="shared" si="152"/>
        <v>0.83166700000000005</v>
      </c>
      <c r="AF1051" s="2">
        <f t="shared" si="148"/>
        <v>0</v>
      </c>
      <c r="AG1051" s="2">
        <f t="shared" si="149"/>
        <v>0</v>
      </c>
      <c r="AH1051" s="1">
        <f t="shared" si="150"/>
        <v>0</v>
      </c>
    </row>
    <row r="1052" spans="1:34" x14ac:dyDescent="0.55000000000000004">
      <c r="A1052">
        <v>55699764</v>
      </c>
      <c r="B1052" s="2">
        <v>7.1146209937713104E-3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X1052" s="2">
        <f t="shared" si="144"/>
        <v>7.1146209937713104E-3</v>
      </c>
      <c r="Y1052" s="2">
        <f t="shared" si="145"/>
        <v>0</v>
      </c>
      <c r="Z1052" s="2">
        <f>IF(Y1052&gt;$W$1,HLOOKUP(Y1052,B1052:$U$1923,ROW($B$1924)-ROW($A1052),FALSE),0)</f>
        <v>0</v>
      </c>
      <c r="AA1052" s="2">
        <f t="shared" si="146"/>
        <v>0</v>
      </c>
      <c r="AB1052" s="2">
        <f>VLOOKUP(A1052,segment1_SB_quantity!$A$2:$B$1922,2,FALSE)</f>
        <v>3</v>
      </c>
      <c r="AC1052" s="4">
        <f t="shared" si="151"/>
        <v>0.2019</v>
      </c>
      <c r="AD1052">
        <f t="shared" si="147"/>
        <v>0</v>
      </c>
      <c r="AE1052">
        <f t="shared" si="152"/>
        <v>0.83166700000000005</v>
      </c>
      <c r="AF1052" s="2">
        <f t="shared" si="148"/>
        <v>0</v>
      </c>
      <c r="AG1052" s="2">
        <f t="shared" si="149"/>
        <v>0</v>
      </c>
      <c r="AH1052" s="1">
        <f t="shared" si="150"/>
        <v>0</v>
      </c>
    </row>
    <row r="1053" spans="1:34" x14ac:dyDescent="0.55000000000000004">
      <c r="A1053">
        <v>55709533</v>
      </c>
      <c r="B1053" s="2">
        <v>0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1.3828389553872601E-2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X1053" s="2">
        <f t="shared" si="144"/>
        <v>1.3828389553872601E-2</v>
      </c>
      <c r="Y1053" s="2">
        <f t="shared" si="145"/>
        <v>0</v>
      </c>
      <c r="Z1053" s="2">
        <f>IF(Y1053&gt;$W$1,HLOOKUP(Y1053,B1053:$U$1923,ROW($B$1924)-ROW($A1053),FALSE),0)</f>
        <v>0</v>
      </c>
      <c r="AA1053" s="2">
        <f t="shared" si="146"/>
        <v>0</v>
      </c>
      <c r="AB1053" s="2">
        <f>VLOOKUP(A1053,segment1_SB_quantity!$A$2:$B$1922,2,FALSE)</f>
        <v>221</v>
      </c>
      <c r="AC1053" s="4">
        <f t="shared" si="151"/>
        <v>0.2019</v>
      </c>
      <c r="AD1053">
        <f t="shared" si="147"/>
        <v>0</v>
      </c>
      <c r="AE1053">
        <f t="shared" si="152"/>
        <v>0.83166700000000005</v>
      </c>
      <c r="AF1053" s="2">
        <f t="shared" si="148"/>
        <v>0</v>
      </c>
      <c r="AG1053" s="2">
        <f t="shared" si="149"/>
        <v>0</v>
      </c>
      <c r="AH1053" s="1">
        <f t="shared" si="150"/>
        <v>0</v>
      </c>
    </row>
    <row r="1054" spans="1:34" x14ac:dyDescent="0.55000000000000004">
      <c r="A1054">
        <v>55779990</v>
      </c>
      <c r="B1054" s="2">
        <v>0</v>
      </c>
      <c r="C1054" s="2">
        <v>0</v>
      </c>
      <c r="D1054" s="2">
        <v>0</v>
      </c>
      <c r="E1054" s="2">
        <v>4.7098378144929599E-2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X1054" s="2">
        <f t="shared" si="144"/>
        <v>4.7098378144929599E-2</v>
      </c>
      <c r="Y1054" s="2">
        <f t="shared" si="145"/>
        <v>0</v>
      </c>
      <c r="Z1054" s="2">
        <f>IF(Y1054&gt;$W$1,HLOOKUP(Y1054,B1054:$U$1923,ROW($B$1924)-ROW($A1054),FALSE),0)</f>
        <v>0</v>
      </c>
      <c r="AA1054" s="2">
        <f t="shared" si="146"/>
        <v>0</v>
      </c>
      <c r="AB1054" s="2">
        <f>VLOOKUP(A1054,segment1_SB_quantity!$A$2:$B$1922,2,FALSE)</f>
        <v>434</v>
      </c>
      <c r="AC1054" s="4">
        <f t="shared" si="151"/>
        <v>0.2019</v>
      </c>
      <c r="AD1054">
        <f t="shared" si="147"/>
        <v>0</v>
      </c>
      <c r="AE1054">
        <f t="shared" si="152"/>
        <v>0.83166700000000005</v>
      </c>
      <c r="AF1054" s="2">
        <f t="shared" si="148"/>
        <v>0</v>
      </c>
      <c r="AG1054" s="2">
        <f t="shared" si="149"/>
        <v>0</v>
      </c>
      <c r="AH1054" s="1">
        <f t="shared" si="150"/>
        <v>0</v>
      </c>
    </row>
    <row r="1055" spans="1:34" x14ac:dyDescent="0.55000000000000004">
      <c r="A1055">
        <v>55869945</v>
      </c>
      <c r="B1055" s="2">
        <v>0</v>
      </c>
      <c r="C1055" s="2">
        <v>0.38582963942624598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X1055" s="2">
        <f t="shared" si="144"/>
        <v>0.38582963942624598</v>
      </c>
      <c r="Y1055" s="2">
        <f t="shared" si="145"/>
        <v>0</v>
      </c>
      <c r="Z1055" s="2">
        <f>IF(Y1055&gt;$W$1,HLOOKUP(Y1055,B1055:$U$1923,ROW($B$1924)-ROW($A1055),FALSE),0)</f>
        <v>0</v>
      </c>
      <c r="AA1055" s="2">
        <f t="shared" si="146"/>
        <v>0</v>
      </c>
      <c r="AB1055" s="2">
        <f>VLOOKUP(A1055,segment1_SB_quantity!$A$2:$B$1922,2,FALSE)</f>
        <v>19</v>
      </c>
      <c r="AC1055" s="4">
        <f t="shared" si="151"/>
        <v>0.2019</v>
      </c>
      <c r="AD1055">
        <f t="shared" si="147"/>
        <v>0</v>
      </c>
      <c r="AE1055">
        <f t="shared" si="152"/>
        <v>0.83166700000000005</v>
      </c>
      <c r="AF1055" s="2">
        <f t="shared" si="148"/>
        <v>0</v>
      </c>
      <c r="AG1055" s="2">
        <f t="shared" si="149"/>
        <v>0</v>
      </c>
      <c r="AH1055" s="1">
        <f t="shared" si="150"/>
        <v>0</v>
      </c>
    </row>
    <row r="1056" spans="1:34" x14ac:dyDescent="0.55000000000000004">
      <c r="A1056">
        <v>55889624</v>
      </c>
      <c r="B1056" s="2">
        <v>0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7.4656487693829099E-2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X1056" s="2">
        <f t="shared" si="144"/>
        <v>7.4656487693829099E-2</v>
      </c>
      <c r="Y1056" s="2">
        <f t="shared" si="145"/>
        <v>0</v>
      </c>
      <c r="Z1056" s="2">
        <f>IF(Y1056&gt;$W$1,HLOOKUP(Y1056,B1056:$U$1923,ROW($B$1924)-ROW($A1056),FALSE),0)</f>
        <v>0</v>
      </c>
      <c r="AA1056" s="2">
        <f t="shared" si="146"/>
        <v>0</v>
      </c>
      <c r="AB1056" s="2">
        <f>VLOOKUP(A1056,segment1_SB_quantity!$A$2:$B$1922,2,FALSE)</f>
        <v>335</v>
      </c>
      <c r="AC1056" s="4">
        <f t="shared" si="151"/>
        <v>0.2019</v>
      </c>
      <c r="AD1056">
        <f t="shared" si="147"/>
        <v>0</v>
      </c>
      <c r="AE1056">
        <f t="shared" si="152"/>
        <v>0.83166700000000005</v>
      </c>
      <c r="AF1056" s="2">
        <f t="shared" si="148"/>
        <v>0</v>
      </c>
      <c r="AG1056" s="2">
        <f t="shared" si="149"/>
        <v>0</v>
      </c>
      <c r="AH1056" s="1">
        <f t="shared" si="150"/>
        <v>0</v>
      </c>
    </row>
    <row r="1057" spans="1:34" x14ac:dyDescent="0.55000000000000004">
      <c r="A1057">
        <v>55959848</v>
      </c>
      <c r="B1057" s="2">
        <v>0</v>
      </c>
      <c r="C1057" s="2">
        <v>0</v>
      </c>
      <c r="D1057" s="2">
        <v>0</v>
      </c>
      <c r="E1057" s="2">
        <v>0</v>
      </c>
      <c r="F1057" s="2">
        <v>0</v>
      </c>
      <c r="G1057" s="2">
        <v>0.97208046416052596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X1057" s="2">
        <f t="shared" si="144"/>
        <v>0.97208046416052596</v>
      </c>
      <c r="Y1057" s="2">
        <f t="shared" si="145"/>
        <v>0.97208046416052596</v>
      </c>
      <c r="Z1057" s="2" t="str">
        <f>IF(Y1057&gt;$W$1,HLOOKUP(Y1057,B1057:$U$1923,ROW($B$1924)-ROW($A1057),FALSE),0)</f>
        <v>P_OL6</v>
      </c>
      <c r="AA1057" s="2">
        <f t="shared" si="146"/>
        <v>0.27499999999999997</v>
      </c>
      <c r="AB1057" s="2">
        <f>VLOOKUP(A1057,segment1_SB_quantity!$A$2:$B$1922,2,FALSE)</f>
        <v>32</v>
      </c>
      <c r="AC1057" s="4">
        <f t="shared" si="151"/>
        <v>0.2019</v>
      </c>
      <c r="AD1057">
        <f t="shared" si="147"/>
        <v>6.4607999999999999</v>
      </c>
      <c r="AE1057">
        <f t="shared" si="152"/>
        <v>0.83166700000000005</v>
      </c>
      <c r="AF1057" s="2">
        <f t="shared" si="148"/>
        <v>5.3732341536000003</v>
      </c>
      <c r="AG1057" s="2">
        <f t="shared" si="149"/>
        <v>1.47763939224</v>
      </c>
      <c r="AH1057" s="1">
        <f t="shared" si="150"/>
        <v>3.6363636363636367</v>
      </c>
    </row>
    <row r="1058" spans="1:34" x14ac:dyDescent="0.55000000000000004">
      <c r="A1058">
        <v>56149577</v>
      </c>
      <c r="B1058" s="2">
        <v>0</v>
      </c>
      <c r="C1058" s="2">
        <v>0</v>
      </c>
      <c r="D1058" s="2">
        <v>0</v>
      </c>
      <c r="E1058" s="2">
        <v>5.88627439932861E-5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X1058" s="2">
        <f t="shared" si="144"/>
        <v>5.88627439932861E-5</v>
      </c>
      <c r="Y1058" s="2">
        <f t="shared" si="145"/>
        <v>0</v>
      </c>
      <c r="Z1058" s="2">
        <f>IF(Y1058&gt;$W$1,HLOOKUP(Y1058,B1058:$U$1923,ROW($B$1924)-ROW($A1058),FALSE),0)</f>
        <v>0</v>
      </c>
      <c r="AA1058" s="2">
        <f t="shared" si="146"/>
        <v>0</v>
      </c>
      <c r="AB1058" s="2">
        <f>VLOOKUP(A1058,segment1_SB_quantity!$A$2:$B$1922,2,FALSE)</f>
        <v>24</v>
      </c>
      <c r="AC1058" s="4">
        <f t="shared" si="151"/>
        <v>0.2019</v>
      </c>
      <c r="AD1058">
        <f t="shared" si="147"/>
        <v>0</v>
      </c>
      <c r="AE1058">
        <f t="shared" si="152"/>
        <v>0.83166700000000005</v>
      </c>
      <c r="AF1058" s="2">
        <f t="shared" si="148"/>
        <v>0</v>
      </c>
      <c r="AG1058" s="2">
        <f t="shared" si="149"/>
        <v>0</v>
      </c>
      <c r="AH1058" s="1">
        <f t="shared" si="150"/>
        <v>0</v>
      </c>
    </row>
    <row r="1059" spans="1:34" x14ac:dyDescent="0.55000000000000004">
      <c r="A1059">
        <v>56149590</v>
      </c>
      <c r="B1059" s="2">
        <v>0</v>
      </c>
      <c r="C1059" s="2">
        <v>0</v>
      </c>
      <c r="D1059" s="2">
        <v>0</v>
      </c>
      <c r="E1059" s="2">
        <v>4.4598823261371902E-7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X1059" s="2">
        <f t="shared" si="144"/>
        <v>4.4598823261371902E-7</v>
      </c>
      <c r="Y1059" s="2">
        <f t="shared" si="145"/>
        <v>0</v>
      </c>
      <c r="Z1059" s="2">
        <f>IF(Y1059&gt;$W$1,HLOOKUP(Y1059,B1059:$U$1923,ROW($B$1924)-ROW($A1059),FALSE),0)</f>
        <v>0</v>
      </c>
      <c r="AA1059" s="2">
        <f t="shared" si="146"/>
        <v>0</v>
      </c>
      <c r="AB1059" s="2">
        <f>VLOOKUP(A1059,segment1_SB_quantity!$A$2:$B$1922,2,FALSE)</f>
        <v>4</v>
      </c>
      <c r="AC1059" s="4">
        <f t="shared" si="151"/>
        <v>0.2019</v>
      </c>
      <c r="AD1059">
        <f t="shared" si="147"/>
        <v>0</v>
      </c>
      <c r="AE1059">
        <f t="shared" si="152"/>
        <v>0.83166700000000005</v>
      </c>
      <c r="AF1059" s="2">
        <f t="shared" si="148"/>
        <v>0</v>
      </c>
      <c r="AG1059" s="2">
        <f t="shared" si="149"/>
        <v>0</v>
      </c>
      <c r="AH1059" s="1">
        <f t="shared" si="150"/>
        <v>0</v>
      </c>
    </row>
    <row r="1060" spans="1:34" x14ac:dyDescent="0.55000000000000004">
      <c r="A1060">
        <v>56209832</v>
      </c>
      <c r="B1060" s="2">
        <v>0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4.2686370372305099E-3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X1060" s="2">
        <f t="shared" si="144"/>
        <v>4.2686370372305099E-3</v>
      </c>
      <c r="Y1060" s="2">
        <f t="shared" si="145"/>
        <v>0</v>
      </c>
      <c r="Z1060" s="2">
        <f>IF(Y1060&gt;$W$1,HLOOKUP(Y1060,B1060:$U$1923,ROW($B$1924)-ROW($A1060),FALSE),0)</f>
        <v>0</v>
      </c>
      <c r="AA1060" s="2">
        <f t="shared" si="146"/>
        <v>0</v>
      </c>
      <c r="AB1060" s="2">
        <f>VLOOKUP(A1060,segment1_SB_quantity!$A$2:$B$1922,2,FALSE)</f>
        <v>35</v>
      </c>
      <c r="AC1060" s="4">
        <f t="shared" si="151"/>
        <v>0.2019</v>
      </c>
      <c r="AD1060">
        <f t="shared" si="147"/>
        <v>0</v>
      </c>
      <c r="AE1060">
        <f t="shared" si="152"/>
        <v>0.83166700000000005</v>
      </c>
      <c r="AF1060" s="2">
        <f t="shared" si="148"/>
        <v>0</v>
      </c>
      <c r="AG1060" s="2">
        <f t="shared" si="149"/>
        <v>0</v>
      </c>
      <c r="AH1060" s="1">
        <f t="shared" si="150"/>
        <v>0</v>
      </c>
    </row>
    <row r="1061" spans="1:34" x14ac:dyDescent="0.55000000000000004">
      <c r="A1061">
        <v>56229796</v>
      </c>
      <c r="B1061" s="2">
        <v>9.8697459256892203E-2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X1061" s="2">
        <f t="shared" si="144"/>
        <v>9.8697459256892203E-2</v>
      </c>
      <c r="Y1061" s="2">
        <f t="shared" si="145"/>
        <v>0</v>
      </c>
      <c r="Z1061" s="2">
        <f>IF(Y1061&gt;$W$1,HLOOKUP(Y1061,B1061:$U$1923,ROW($B$1924)-ROW($A1061),FALSE),0)</f>
        <v>0</v>
      </c>
      <c r="AA1061" s="2">
        <f t="shared" si="146"/>
        <v>0</v>
      </c>
      <c r="AB1061" s="2">
        <f>VLOOKUP(A1061,segment1_SB_quantity!$A$2:$B$1922,2,FALSE)</f>
        <v>1</v>
      </c>
      <c r="AC1061" s="4">
        <f t="shared" si="151"/>
        <v>0.2019</v>
      </c>
      <c r="AD1061">
        <f t="shared" si="147"/>
        <v>0</v>
      </c>
      <c r="AE1061">
        <f t="shared" si="152"/>
        <v>0.83166700000000005</v>
      </c>
      <c r="AF1061" s="2">
        <f t="shared" si="148"/>
        <v>0</v>
      </c>
      <c r="AG1061" s="2">
        <f t="shared" si="149"/>
        <v>0</v>
      </c>
      <c r="AH1061" s="1">
        <f t="shared" si="150"/>
        <v>0</v>
      </c>
    </row>
    <row r="1062" spans="1:34" x14ac:dyDescent="0.55000000000000004">
      <c r="A1062">
        <v>56239978</v>
      </c>
      <c r="B1062" s="2">
        <v>0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4.7659476805807899E-2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X1062" s="2">
        <f t="shared" si="144"/>
        <v>4.7659476805807899E-2</v>
      </c>
      <c r="Y1062" s="2">
        <f t="shared" si="145"/>
        <v>0</v>
      </c>
      <c r="Z1062" s="2">
        <f>IF(Y1062&gt;$W$1,HLOOKUP(Y1062,B1062:$U$1923,ROW($B$1924)-ROW($A1062),FALSE),0)</f>
        <v>0</v>
      </c>
      <c r="AA1062" s="2">
        <f t="shared" si="146"/>
        <v>0</v>
      </c>
      <c r="AB1062" s="2">
        <f>VLOOKUP(A1062,segment1_SB_quantity!$A$2:$B$1922,2,FALSE)</f>
        <v>5</v>
      </c>
      <c r="AC1062" s="4">
        <f t="shared" si="151"/>
        <v>0.2019</v>
      </c>
      <c r="AD1062">
        <f t="shared" si="147"/>
        <v>0</v>
      </c>
      <c r="AE1062">
        <f t="shared" si="152"/>
        <v>0.83166700000000005</v>
      </c>
      <c r="AF1062" s="2">
        <f t="shared" si="148"/>
        <v>0</v>
      </c>
      <c r="AG1062" s="2">
        <f t="shared" si="149"/>
        <v>0</v>
      </c>
      <c r="AH1062" s="1">
        <f t="shared" si="150"/>
        <v>0</v>
      </c>
    </row>
    <row r="1063" spans="1:34" x14ac:dyDescent="0.55000000000000004">
      <c r="A1063">
        <v>56269571</v>
      </c>
      <c r="B1063" s="2">
        <v>0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7.5071884938307396E-2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X1063" s="2">
        <f t="shared" si="144"/>
        <v>7.5071884938307396E-2</v>
      </c>
      <c r="Y1063" s="2">
        <f t="shared" si="145"/>
        <v>0</v>
      </c>
      <c r="Z1063" s="2">
        <f>IF(Y1063&gt;$W$1,HLOOKUP(Y1063,B1063:$U$1923,ROW($B$1924)-ROW($A1063),FALSE),0)</f>
        <v>0</v>
      </c>
      <c r="AA1063" s="2">
        <f t="shared" si="146"/>
        <v>0</v>
      </c>
      <c r="AB1063" s="2">
        <f>VLOOKUP(A1063,segment1_SB_quantity!$A$2:$B$1922,2,FALSE)</f>
        <v>27</v>
      </c>
      <c r="AC1063" s="4">
        <f t="shared" si="151"/>
        <v>0.2019</v>
      </c>
      <c r="AD1063">
        <f t="shared" si="147"/>
        <v>0</v>
      </c>
      <c r="AE1063">
        <f t="shared" si="152"/>
        <v>0.83166700000000005</v>
      </c>
      <c r="AF1063" s="2">
        <f t="shared" si="148"/>
        <v>0</v>
      </c>
      <c r="AG1063" s="2">
        <f t="shared" si="149"/>
        <v>0</v>
      </c>
      <c r="AH1063" s="1">
        <f t="shared" si="150"/>
        <v>0</v>
      </c>
    </row>
    <row r="1064" spans="1:34" x14ac:dyDescent="0.55000000000000004">
      <c r="A1064">
        <v>56269606</v>
      </c>
      <c r="B1064" s="2">
        <v>0.100092397747918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X1064" s="2">
        <f t="shared" si="144"/>
        <v>0.100092397747918</v>
      </c>
      <c r="Y1064" s="2">
        <f t="shared" si="145"/>
        <v>0</v>
      </c>
      <c r="Z1064" s="2">
        <f>IF(Y1064&gt;$W$1,HLOOKUP(Y1064,B1064:$U$1923,ROW($B$1924)-ROW($A1064),FALSE),0)</f>
        <v>0</v>
      </c>
      <c r="AA1064" s="2">
        <f t="shared" si="146"/>
        <v>0</v>
      </c>
      <c r="AB1064" s="2">
        <f>VLOOKUP(A1064,segment1_SB_quantity!$A$2:$B$1922,2,FALSE)</f>
        <v>3</v>
      </c>
      <c r="AC1064" s="4">
        <f t="shared" si="151"/>
        <v>0.2019</v>
      </c>
      <c r="AD1064">
        <f t="shared" si="147"/>
        <v>0</v>
      </c>
      <c r="AE1064">
        <f t="shared" si="152"/>
        <v>0.83166700000000005</v>
      </c>
      <c r="AF1064" s="2">
        <f t="shared" si="148"/>
        <v>0</v>
      </c>
      <c r="AG1064" s="2">
        <f t="shared" si="149"/>
        <v>0</v>
      </c>
      <c r="AH1064" s="1">
        <f t="shared" si="150"/>
        <v>0</v>
      </c>
    </row>
    <row r="1065" spans="1:34" x14ac:dyDescent="0.55000000000000004">
      <c r="A1065">
        <v>56269748</v>
      </c>
      <c r="B1065" s="2">
        <v>0</v>
      </c>
      <c r="C1065" s="2">
        <v>0</v>
      </c>
      <c r="D1065" s="2">
        <v>0.40360873130911001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X1065" s="2">
        <f t="shared" si="144"/>
        <v>0.40360873130911001</v>
      </c>
      <c r="Y1065" s="2">
        <f t="shared" si="145"/>
        <v>0</v>
      </c>
      <c r="Z1065" s="2">
        <f>IF(Y1065&gt;$W$1,HLOOKUP(Y1065,B1065:$U$1923,ROW($B$1924)-ROW($A1065),FALSE),0)</f>
        <v>0</v>
      </c>
      <c r="AA1065" s="2">
        <f t="shared" si="146"/>
        <v>0</v>
      </c>
      <c r="AB1065" s="2">
        <f>VLOOKUP(A1065,segment1_SB_quantity!$A$2:$B$1922,2,FALSE)</f>
        <v>99</v>
      </c>
      <c r="AC1065" s="4">
        <f t="shared" si="151"/>
        <v>0.2019</v>
      </c>
      <c r="AD1065">
        <f t="shared" si="147"/>
        <v>0</v>
      </c>
      <c r="AE1065">
        <f t="shared" si="152"/>
        <v>0.83166700000000005</v>
      </c>
      <c r="AF1065" s="2">
        <f t="shared" si="148"/>
        <v>0</v>
      </c>
      <c r="AG1065" s="2">
        <f t="shared" si="149"/>
        <v>0</v>
      </c>
      <c r="AH1065" s="1">
        <f t="shared" si="150"/>
        <v>0</v>
      </c>
    </row>
    <row r="1066" spans="1:34" x14ac:dyDescent="0.55000000000000004">
      <c r="A1066">
        <v>56279796</v>
      </c>
      <c r="B1066" s="2">
        <v>0</v>
      </c>
      <c r="C1066" s="2">
        <v>0</v>
      </c>
      <c r="D1066" s="2">
        <v>0</v>
      </c>
      <c r="E1066" s="2">
        <v>0</v>
      </c>
      <c r="F1066" s="2">
        <v>2.6122565674196199E-2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X1066" s="2">
        <f t="shared" si="144"/>
        <v>2.6122565674196199E-2</v>
      </c>
      <c r="Y1066" s="2">
        <f t="shared" si="145"/>
        <v>0</v>
      </c>
      <c r="Z1066" s="2">
        <f>IF(Y1066&gt;$W$1,HLOOKUP(Y1066,B1066:$U$1923,ROW($B$1924)-ROW($A1066),FALSE),0)</f>
        <v>0</v>
      </c>
      <c r="AA1066" s="2">
        <f t="shared" si="146"/>
        <v>0</v>
      </c>
      <c r="AB1066" s="2">
        <f>VLOOKUP(A1066,segment1_SB_quantity!$A$2:$B$1922,2,FALSE)</f>
        <v>10</v>
      </c>
      <c r="AC1066" s="4">
        <f t="shared" si="151"/>
        <v>0.2019</v>
      </c>
      <c r="AD1066">
        <f t="shared" si="147"/>
        <v>0</v>
      </c>
      <c r="AE1066">
        <f t="shared" si="152"/>
        <v>0.83166700000000005</v>
      </c>
      <c r="AF1066" s="2">
        <f t="shared" si="148"/>
        <v>0</v>
      </c>
      <c r="AG1066" s="2">
        <f t="shared" si="149"/>
        <v>0</v>
      </c>
      <c r="AH1066" s="1">
        <f t="shared" si="150"/>
        <v>0</v>
      </c>
    </row>
    <row r="1067" spans="1:34" x14ac:dyDescent="0.55000000000000004">
      <c r="A1067">
        <v>56299930</v>
      </c>
      <c r="B1067" s="2">
        <v>0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1.2932719221121099E-2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X1067" s="2">
        <f t="shared" si="144"/>
        <v>1.2932719221121099E-2</v>
      </c>
      <c r="Y1067" s="2">
        <f t="shared" si="145"/>
        <v>0</v>
      </c>
      <c r="Z1067" s="2">
        <f>IF(Y1067&gt;$W$1,HLOOKUP(Y1067,B1067:$U$1923,ROW($B$1924)-ROW($A1067),FALSE),0)</f>
        <v>0</v>
      </c>
      <c r="AA1067" s="2">
        <f t="shared" si="146"/>
        <v>0</v>
      </c>
      <c r="AB1067" s="2">
        <f>VLOOKUP(A1067,segment1_SB_quantity!$A$2:$B$1922,2,FALSE)</f>
        <v>15</v>
      </c>
      <c r="AC1067" s="4">
        <f t="shared" si="151"/>
        <v>0.2019</v>
      </c>
      <c r="AD1067">
        <f t="shared" si="147"/>
        <v>0</v>
      </c>
      <c r="AE1067">
        <f t="shared" si="152"/>
        <v>0.83166700000000005</v>
      </c>
      <c r="AF1067" s="2">
        <f t="shared" si="148"/>
        <v>0</v>
      </c>
      <c r="AG1067" s="2">
        <f t="shared" si="149"/>
        <v>0</v>
      </c>
      <c r="AH1067" s="1">
        <f t="shared" si="150"/>
        <v>0</v>
      </c>
    </row>
    <row r="1068" spans="1:34" x14ac:dyDescent="0.55000000000000004">
      <c r="A1068">
        <v>56539933</v>
      </c>
      <c r="B1068" s="2">
        <v>0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9.3252951041055097E-3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X1068" s="2">
        <f t="shared" si="144"/>
        <v>9.3252951041055097E-3</v>
      </c>
      <c r="Y1068" s="2">
        <f t="shared" si="145"/>
        <v>0</v>
      </c>
      <c r="Z1068" s="2">
        <f>IF(Y1068&gt;$W$1,HLOOKUP(Y1068,B1068:$U$1923,ROW($B$1924)-ROW($A1068),FALSE),0)</f>
        <v>0</v>
      </c>
      <c r="AA1068" s="2">
        <f t="shared" si="146"/>
        <v>0</v>
      </c>
      <c r="AB1068" s="2">
        <f>VLOOKUP(A1068,segment1_SB_quantity!$A$2:$B$1922,2,FALSE)</f>
        <v>49</v>
      </c>
      <c r="AC1068" s="4">
        <f t="shared" si="151"/>
        <v>0.2019</v>
      </c>
      <c r="AD1068">
        <f t="shared" si="147"/>
        <v>0</v>
      </c>
      <c r="AE1068">
        <f t="shared" si="152"/>
        <v>0.83166700000000005</v>
      </c>
      <c r="AF1068" s="2">
        <f t="shared" si="148"/>
        <v>0</v>
      </c>
      <c r="AG1068" s="2">
        <f t="shared" si="149"/>
        <v>0</v>
      </c>
      <c r="AH1068" s="1">
        <f t="shared" si="150"/>
        <v>0</v>
      </c>
    </row>
    <row r="1069" spans="1:34" x14ac:dyDescent="0.55000000000000004">
      <c r="A1069">
        <v>56569752</v>
      </c>
      <c r="B1069" s="2">
        <v>0</v>
      </c>
      <c r="C1069" s="2">
        <v>0</v>
      </c>
      <c r="D1069" s="2">
        <v>0</v>
      </c>
      <c r="E1069" s="2">
        <v>2.87178884909189E-2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X1069" s="2">
        <f t="shared" si="144"/>
        <v>2.87178884909189E-2</v>
      </c>
      <c r="Y1069" s="2">
        <f t="shared" si="145"/>
        <v>0</v>
      </c>
      <c r="Z1069" s="2">
        <f>IF(Y1069&gt;$W$1,HLOOKUP(Y1069,B1069:$U$1923,ROW($B$1924)-ROW($A1069),FALSE),0)</f>
        <v>0</v>
      </c>
      <c r="AA1069" s="2">
        <f t="shared" si="146"/>
        <v>0</v>
      </c>
      <c r="AB1069" s="2">
        <f>VLOOKUP(A1069,segment1_SB_quantity!$A$2:$B$1922,2,FALSE)</f>
        <v>2</v>
      </c>
      <c r="AC1069" s="4">
        <f t="shared" si="151"/>
        <v>0.2019</v>
      </c>
      <c r="AD1069">
        <f t="shared" si="147"/>
        <v>0</v>
      </c>
      <c r="AE1069">
        <f t="shared" si="152"/>
        <v>0.83166700000000005</v>
      </c>
      <c r="AF1069" s="2">
        <f t="shared" si="148"/>
        <v>0</v>
      </c>
      <c r="AG1069" s="2">
        <f t="shared" si="149"/>
        <v>0</v>
      </c>
      <c r="AH1069" s="1">
        <f t="shared" si="150"/>
        <v>0</v>
      </c>
    </row>
    <row r="1070" spans="1:34" x14ac:dyDescent="0.55000000000000004">
      <c r="A1070">
        <v>56609839</v>
      </c>
      <c r="B1070" s="2">
        <v>0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0.14118125722821101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X1070" s="2">
        <f t="shared" si="144"/>
        <v>0.14118125722821101</v>
      </c>
      <c r="Y1070" s="2">
        <f t="shared" si="145"/>
        <v>0</v>
      </c>
      <c r="Z1070" s="2">
        <f>IF(Y1070&gt;$W$1,HLOOKUP(Y1070,B1070:$U$1923,ROW($B$1924)-ROW($A1070),FALSE),0)</f>
        <v>0</v>
      </c>
      <c r="AA1070" s="2">
        <f t="shared" si="146"/>
        <v>0</v>
      </c>
      <c r="AB1070" s="2">
        <f>VLOOKUP(A1070,segment1_SB_quantity!$A$2:$B$1922,2,FALSE)</f>
        <v>37</v>
      </c>
      <c r="AC1070" s="4">
        <f t="shared" si="151"/>
        <v>0.2019</v>
      </c>
      <c r="AD1070">
        <f t="shared" si="147"/>
        <v>0</v>
      </c>
      <c r="AE1070">
        <f t="shared" si="152"/>
        <v>0.83166700000000005</v>
      </c>
      <c r="AF1070" s="2">
        <f t="shared" si="148"/>
        <v>0</v>
      </c>
      <c r="AG1070" s="2">
        <f t="shared" si="149"/>
        <v>0</v>
      </c>
      <c r="AH1070" s="1">
        <f t="shared" si="150"/>
        <v>0</v>
      </c>
    </row>
    <row r="1071" spans="1:34" x14ac:dyDescent="0.55000000000000004">
      <c r="A1071">
        <v>56669958</v>
      </c>
      <c r="B1071" s="2">
        <v>0.129147989906716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X1071" s="2">
        <f t="shared" si="144"/>
        <v>0.129147989906716</v>
      </c>
      <c r="Y1071" s="2">
        <f t="shared" si="145"/>
        <v>0</v>
      </c>
      <c r="Z1071" s="2">
        <f>IF(Y1071&gt;$W$1,HLOOKUP(Y1071,B1071:$U$1923,ROW($B$1924)-ROW($A1071),FALSE),0)</f>
        <v>0</v>
      </c>
      <c r="AA1071" s="2">
        <f t="shared" si="146"/>
        <v>0</v>
      </c>
      <c r="AB1071" s="2">
        <f>VLOOKUP(A1071,segment1_SB_quantity!$A$2:$B$1922,2,FALSE)</f>
        <v>5</v>
      </c>
      <c r="AC1071" s="4">
        <f t="shared" si="151"/>
        <v>0.2019</v>
      </c>
      <c r="AD1071">
        <f t="shared" si="147"/>
        <v>0</v>
      </c>
      <c r="AE1071">
        <f t="shared" si="152"/>
        <v>0.83166700000000005</v>
      </c>
      <c r="AF1071" s="2">
        <f t="shared" si="148"/>
        <v>0</v>
      </c>
      <c r="AG1071" s="2">
        <f t="shared" si="149"/>
        <v>0</v>
      </c>
      <c r="AH1071" s="1">
        <f t="shared" si="150"/>
        <v>0</v>
      </c>
    </row>
    <row r="1072" spans="1:34" x14ac:dyDescent="0.55000000000000004">
      <c r="A1072">
        <v>56679912</v>
      </c>
      <c r="B1072" s="2">
        <v>0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X1072" s="2">
        <f t="shared" si="144"/>
        <v>0</v>
      </c>
      <c r="Y1072" s="2">
        <f t="shared" si="145"/>
        <v>0</v>
      </c>
      <c r="Z1072" s="2">
        <f>IF(Y1072&gt;$W$1,HLOOKUP(Y1072,B1072:$U$1923,ROW($B$1924)-ROW($A1072),FALSE),0)</f>
        <v>0</v>
      </c>
      <c r="AA1072" s="2">
        <f t="shared" si="146"/>
        <v>0</v>
      </c>
      <c r="AB1072" s="2">
        <f>VLOOKUP(A1072,segment1_SB_quantity!$A$2:$B$1922,2,FALSE)</f>
        <v>1</v>
      </c>
      <c r="AC1072" s="4">
        <f t="shared" si="151"/>
        <v>0.2019</v>
      </c>
      <c r="AD1072">
        <f t="shared" si="147"/>
        <v>0</v>
      </c>
      <c r="AE1072">
        <f t="shared" si="152"/>
        <v>0.83166700000000005</v>
      </c>
      <c r="AF1072" s="2">
        <f t="shared" si="148"/>
        <v>0</v>
      </c>
      <c r="AG1072" s="2">
        <f t="shared" si="149"/>
        <v>0</v>
      </c>
      <c r="AH1072" s="1">
        <f t="shared" si="150"/>
        <v>0</v>
      </c>
    </row>
    <row r="1073" spans="1:34" x14ac:dyDescent="0.55000000000000004">
      <c r="A1073">
        <v>56699649</v>
      </c>
      <c r="B1073" s="2">
        <v>0</v>
      </c>
      <c r="C1073" s="2">
        <v>0.25115030630511997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X1073" s="2">
        <f t="shared" si="144"/>
        <v>0.25115030630511997</v>
      </c>
      <c r="Y1073" s="2">
        <f t="shared" si="145"/>
        <v>0</v>
      </c>
      <c r="Z1073" s="2">
        <f>IF(Y1073&gt;$W$1,HLOOKUP(Y1073,B1073:$U$1923,ROW($B$1924)-ROW($A1073),FALSE),0)</f>
        <v>0</v>
      </c>
      <c r="AA1073" s="2">
        <f t="shared" si="146"/>
        <v>0</v>
      </c>
      <c r="AB1073" s="2">
        <f>VLOOKUP(A1073,segment1_SB_quantity!$A$2:$B$1922,2,FALSE)</f>
        <v>21</v>
      </c>
      <c r="AC1073" s="4">
        <f t="shared" si="151"/>
        <v>0.2019</v>
      </c>
      <c r="AD1073">
        <f t="shared" si="147"/>
        <v>0</v>
      </c>
      <c r="AE1073">
        <f t="shared" si="152"/>
        <v>0.83166700000000005</v>
      </c>
      <c r="AF1073" s="2">
        <f t="shared" si="148"/>
        <v>0</v>
      </c>
      <c r="AG1073" s="2">
        <f t="shared" si="149"/>
        <v>0</v>
      </c>
      <c r="AH1073" s="1">
        <f t="shared" si="150"/>
        <v>0</v>
      </c>
    </row>
    <row r="1074" spans="1:34" x14ac:dyDescent="0.55000000000000004">
      <c r="A1074">
        <v>56869794</v>
      </c>
      <c r="B1074" s="2">
        <v>0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1.34378371690613E-6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X1074" s="2">
        <f t="shared" si="144"/>
        <v>1.34378371690613E-6</v>
      </c>
      <c r="Y1074" s="2">
        <f t="shared" si="145"/>
        <v>0</v>
      </c>
      <c r="Z1074" s="2">
        <f>IF(Y1074&gt;$W$1,HLOOKUP(Y1074,B1074:$U$1923,ROW($B$1924)-ROW($A1074),FALSE),0)</f>
        <v>0</v>
      </c>
      <c r="AA1074" s="2">
        <f t="shared" si="146"/>
        <v>0</v>
      </c>
      <c r="AB1074" s="2">
        <f>VLOOKUP(A1074,segment1_SB_quantity!$A$2:$B$1922,2,FALSE)</f>
        <v>4</v>
      </c>
      <c r="AC1074" s="4">
        <f t="shared" si="151"/>
        <v>0.2019</v>
      </c>
      <c r="AD1074">
        <f t="shared" si="147"/>
        <v>0</v>
      </c>
      <c r="AE1074">
        <f t="shared" si="152"/>
        <v>0.83166700000000005</v>
      </c>
      <c r="AF1074" s="2">
        <f t="shared" si="148"/>
        <v>0</v>
      </c>
      <c r="AG1074" s="2">
        <f t="shared" si="149"/>
        <v>0</v>
      </c>
      <c r="AH1074" s="1">
        <f t="shared" si="150"/>
        <v>0</v>
      </c>
    </row>
    <row r="1075" spans="1:34" x14ac:dyDescent="0.55000000000000004">
      <c r="A1075">
        <v>56889552</v>
      </c>
      <c r="B1075" s="2">
        <v>9.0023186581284304E-2</v>
      </c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X1075" s="2">
        <f t="shared" si="144"/>
        <v>9.0023186581284304E-2</v>
      </c>
      <c r="Y1075" s="2">
        <f t="shared" si="145"/>
        <v>0</v>
      </c>
      <c r="Z1075" s="2">
        <f>IF(Y1075&gt;$W$1,HLOOKUP(Y1075,B1075:$U$1923,ROW($B$1924)-ROW($A1075),FALSE),0)</f>
        <v>0</v>
      </c>
      <c r="AA1075" s="2">
        <f t="shared" si="146"/>
        <v>0</v>
      </c>
      <c r="AB1075" s="2">
        <f>VLOOKUP(A1075,segment1_SB_quantity!$A$2:$B$1922,2,FALSE)</f>
        <v>5</v>
      </c>
      <c r="AC1075" s="4">
        <f t="shared" si="151"/>
        <v>0.2019</v>
      </c>
      <c r="AD1075">
        <f t="shared" si="147"/>
        <v>0</v>
      </c>
      <c r="AE1075">
        <f t="shared" si="152"/>
        <v>0.83166700000000005</v>
      </c>
      <c r="AF1075" s="2">
        <f t="shared" si="148"/>
        <v>0</v>
      </c>
      <c r="AG1075" s="2">
        <f t="shared" si="149"/>
        <v>0</v>
      </c>
      <c r="AH1075" s="1">
        <f t="shared" si="150"/>
        <v>0</v>
      </c>
    </row>
    <row r="1076" spans="1:34" x14ac:dyDescent="0.55000000000000004">
      <c r="A1076">
        <v>56969964</v>
      </c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3.5386267572174399E-40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X1076" s="2">
        <f t="shared" si="144"/>
        <v>3.5386267572174399E-40</v>
      </c>
      <c r="Y1076" s="2">
        <f t="shared" si="145"/>
        <v>0</v>
      </c>
      <c r="Z1076" s="2">
        <f>IF(Y1076&gt;$W$1,HLOOKUP(Y1076,B1076:$U$1923,ROW($B$1924)-ROW($A1076),FALSE),0)</f>
        <v>0</v>
      </c>
      <c r="AA1076" s="2">
        <f t="shared" si="146"/>
        <v>0</v>
      </c>
      <c r="AB1076" s="2">
        <f>VLOOKUP(A1076,segment1_SB_quantity!$A$2:$B$1922,2,FALSE)</f>
        <v>16</v>
      </c>
      <c r="AC1076" s="4">
        <f t="shared" si="151"/>
        <v>0.2019</v>
      </c>
      <c r="AD1076">
        <f t="shared" si="147"/>
        <v>0</v>
      </c>
      <c r="AE1076">
        <f t="shared" si="152"/>
        <v>0.83166700000000005</v>
      </c>
      <c r="AF1076" s="2">
        <f t="shared" si="148"/>
        <v>0</v>
      </c>
      <c r="AG1076" s="2">
        <f t="shared" si="149"/>
        <v>0</v>
      </c>
      <c r="AH1076" s="1">
        <f t="shared" si="150"/>
        <v>0</v>
      </c>
    </row>
    <row r="1077" spans="1:34" x14ac:dyDescent="0.55000000000000004">
      <c r="A1077">
        <v>57109871</v>
      </c>
      <c r="B1077" s="2">
        <v>0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X1077" s="2">
        <f t="shared" si="144"/>
        <v>0</v>
      </c>
      <c r="Y1077" s="2">
        <f t="shared" si="145"/>
        <v>0</v>
      </c>
      <c r="Z1077" s="2">
        <f>IF(Y1077&gt;$W$1,HLOOKUP(Y1077,B1077:$U$1923,ROW($B$1924)-ROW($A1077),FALSE),0)</f>
        <v>0</v>
      </c>
      <c r="AA1077" s="2">
        <f t="shared" si="146"/>
        <v>0</v>
      </c>
      <c r="AB1077" s="2">
        <f>VLOOKUP(A1077,segment1_SB_quantity!$A$2:$B$1922,2,FALSE)</f>
        <v>14</v>
      </c>
      <c r="AC1077" s="4">
        <f t="shared" si="151"/>
        <v>0.2019</v>
      </c>
      <c r="AD1077">
        <f t="shared" si="147"/>
        <v>0</v>
      </c>
      <c r="AE1077">
        <f t="shared" si="152"/>
        <v>0.83166700000000005</v>
      </c>
      <c r="AF1077" s="2">
        <f t="shared" si="148"/>
        <v>0</v>
      </c>
      <c r="AG1077" s="2">
        <f t="shared" si="149"/>
        <v>0</v>
      </c>
      <c r="AH1077" s="1">
        <f t="shared" si="150"/>
        <v>0</v>
      </c>
    </row>
    <row r="1078" spans="1:34" x14ac:dyDescent="0.55000000000000004">
      <c r="A1078">
        <v>57199969</v>
      </c>
      <c r="B1078" s="2">
        <v>0.10546925166649899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X1078" s="2">
        <f t="shared" si="144"/>
        <v>0.10546925166649899</v>
      </c>
      <c r="Y1078" s="2">
        <f t="shared" si="145"/>
        <v>0</v>
      </c>
      <c r="Z1078" s="2">
        <f>IF(Y1078&gt;$W$1,HLOOKUP(Y1078,B1078:$U$1923,ROW($B$1924)-ROW($A1078),FALSE),0)</f>
        <v>0</v>
      </c>
      <c r="AA1078" s="2">
        <f t="shared" si="146"/>
        <v>0</v>
      </c>
      <c r="AB1078" s="2">
        <f>VLOOKUP(A1078,segment1_SB_quantity!$A$2:$B$1922,2,FALSE)</f>
        <v>16</v>
      </c>
      <c r="AC1078" s="4">
        <f t="shared" si="151"/>
        <v>0.2019</v>
      </c>
      <c r="AD1078">
        <f t="shared" si="147"/>
        <v>0</v>
      </c>
      <c r="AE1078">
        <f t="shared" si="152"/>
        <v>0.83166700000000005</v>
      </c>
      <c r="AF1078" s="2">
        <f t="shared" si="148"/>
        <v>0</v>
      </c>
      <c r="AG1078" s="2">
        <f t="shared" si="149"/>
        <v>0</v>
      </c>
      <c r="AH1078" s="1">
        <f t="shared" si="150"/>
        <v>0</v>
      </c>
    </row>
    <row r="1079" spans="1:34" x14ac:dyDescent="0.55000000000000004">
      <c r="A1079">
        <v>57269625</v>
      </c>
      <c r="B1079" s="2">
        <v>0</v>
      </c>
      <c r="C1079" s="2">
        <v>0.275664055000784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X1079" s="2">
        <f t="shared" si="144"/>
        <v>0.275664055000784</v>
      </c>
      <c r="Y1079" s="2">
        <f t="shared" si="145"/>
        <v>0</v>
      </c>
      <c r="Z1079" s="2">
        <f>IF(Y1079&gt;$W$1,HLOOKUP(Y1079,B1079:$U$1923,ROW($B$1924)-ROW($A1079),FALSE),0)</f>
        <v>0</v>
      </c>
      <c r="AA1079" s="2">
        <f t="shared" si="146"/>
        <v>0</v>
      </c>
      <c r="AB1079" s="2">
        <f>VLOOKUP(A1079,segment1_SB_quantity!$A$2:$B$1922,2,FALSE)</f>
        <v>4</v>
      </c>
      <c r="AC1079" s="4">
        <f t="shared" si="151"/>
        <v>0.2019</v>
      </c>
      <c r="AD1079">
        <f t="shared" si="147"/>
        <v>0</v>
      </c>
      <c r="AE1079">
        <f t="shared" si="152"/>
        <v>0.83166700000000005</v>
      </c>
      <c r="AF1079" s="2">
        <f t="shared" si="148"/>
        <v>0</v>
      </c>
      <c r="AG1079" s="2">
        <f t="shared" si="149"/>
        <v>0</v>
      </c>
      <c r="AH1079" s="1">
        <f t="shared" si="150"/>
        <v>0</v>
      </c>
    </row>
    <row r="1080" spans="1:34" x14ac:dyDescent="0.55000000000000004">
      <c r="A1080">
        <v>57329797</v>
      </c>
      <c r="B1080" s="2">
        <v>0</v>
      </c>
      <c r="C1080" s="2">
        <v>0</v>
      </c>
      <c r="D1080" s="2">
        <v>0</v>
      </c>
      <c r="E1080" s="2">
        <v>3.2661189320848702E-2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X1080" s="2">
        <f t="shared" si="144"/>
        <v>3.2661189320848702E-2</v>
      </c>
      <c r="Y1080" s="2">
        <f t="shared" si="145"/>
        <v>0</v>
      </c>
      <c r="Z1080" s="2">
        <f>IF(Y1080&gt;$W$1,HLOOKUP(Y1080,B1080:$U$1923,ROW($B$1924)-ROW($A1080),FALSE),0)</f>
        <v>0</v>
      </c>
      <c r="AA1080" s="2">
        <f t="shared" si="146"/>
        <v>0</v>
      </c>
      <c r="AB1080" s="2">
        <f>VLOOKUP(A1080,segment1_SB_quantity!$A$2:$B$1922,2,FALSE)</f>
        <v>23</v>
      </c>
      <c r="AC1080" s="4">
        <f t="shared" si="151"/>
        <v>0.2019</v>
      </c>
      <c r="AD1080">
        <f t="shared" si="147"/>
        <v>0</v>
      </c>
      <c r="AE1080">
        <f t="shared" si="152"/>
        <v>0.83166700000000005</v>
      </c>
      <c r="AF1080" s="2">
        <f t="shared" si="148"/>
        <v>0</v>
      </c>
      <c r="AG1080" s="2">
        <f t="shared" si="149"/>
        <v>0</v>
      </c>
      <c r="AH1080" s="1">
        <f t="shared" si="150"/>
        <v>0</v>
      </c>
    </row>
    <row r="1081" spans="1:34" x14ac:dyDescent="0.55000000000000004">
      <c r="A1081">
        <v>57339809</v>
      </c>
      <c r="B1081" s="2">
        <v>0</v>
      </c>
      <c r="C1081" s="2">
        <v>0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4.9603316848472604E-10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X1081" s="2">
        <f t="shared" si="144"/>
        <v>4.9603316848472604E-10</v>
      </c>
      <c r="Y1081" s="2">
        <f t="shared" si="145"/>
        <v>0</v>
      </c>
      <c r="Z1081" s="2">
        <f>IF(Y1081&gt;$W$1,HLOOKUP(Y1081,B1081:$U$1923,ROW($B$1924)-ROW($A1081),FALSE),0)</f>
        <v>0</v>
      </c>
      <c r="AA1081" s="2">
        <f t="shared" si="146"/>
        <v>0</v>
      </c>
      <c r="AB1081" s="2">
        <f>VLOOKUP(A1081,segment1_SB_quantity!$A$2:$B$1922,2,FALSE)</f>
        <v>197</v>
      </c>
      <c r="AC1081" s="4">
        <f t="shared" si="151"/>
        <v>0.2019</v>
      </c>
      <c r="AD1081">
        <f t="shared" si="147"/>
        <v>0</v>
      </c>
      <c r="AE1081">
        <f t="shared" si="152"/>
        <v>0.83166700000000005</v>
      </c>
      <c r="AF1081" s="2">
        <f t="shared" si="148"/>
        <v>0</v>
      </c>
      <c r="AG1081" s="2">
        <f t="shared" si="149"/>
        <v>0</v>
      </c>
      <c r="AH1081" s="1">
        <f t="shared" si="150"/>
        <v>0</v>
      </c>
    </row>
    <row r="1082" spans="1:34" x14ac:dyDescent="0.55000000000000004">
      <c r="A1082">
        <v>57369659</v>
      </c>
      <c r="B1082" s="2">
        <v>1.8687069185059E-2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X1082" s="2">
        <f t="shared" si="144"/>
        <v>1.8687069185059E-2</v>
      </c>
      <c r="Y1082" s="2">
        <f t="shared" si="145"/>
        <v>0</v>
      </c>
      <c r="Z1082" s="2">
        <f>IF(Y1082&gt;$W$1,HLOOKUP(Y1082,B1082:$U$1923,ROW($B$1924)-ROW($A1082),FALSE),0)</f>
        <v>0</v>
      </c>
      <c r="AA1082" s="2">
        <f t="shared" si="146"/>
        <v>0</v>
      </c>
      <c r="AB1082" s="2">
        <f>VLOOKUP(A1082,segment1_SB_quantity!$A$2:$B$1922,2,FALSE)</f>
        <v>1</v>
      </c>
      <c r="AC1082" s="4">
        <f t="shared" si="151"/>
        <v>0.2019</v>
      </c>
      <c r="AD1082">
        <f t="shared" si="147"/>
        <v>0</v>
      </c>
      <c r="AE1082">
        <f t="shared" si="152"/>
        <v>0.83166700000000005</v>
      </c>
      <c r="AF1082" s="2">
        <f t="shared" si="148"/>
        <v>0</v>
      </c>
      <c r="AG1082" s="2">
        <f t="shared" si="149"/>
        <v>0</v>
      </c>
      <c r="AH1082" s="1">
        <f t="shared" si="150"/>
        <v>0</v>
      </c>
    </row>
    <row r="1083" spans="1:34" x14ac:dyDescent="0.55000000000000004">
      <c r="A1083">
        <v>57369844</v>
      </c>
      <c r="B1083" s="2">
        <v>0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0.44644960245694998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X1083" s="2">
        <f t="shared" si="144"/>
        <v>0.44644960245694998</v>
      </c>
      <c r="Y1083" s="2">
        <f t="shared" si="145"/>
        <v>0</v>
      </c>
      <c r="Z1083" s="2">
        <f>IF(Y1083&gt;$W$1,HLOOKUP(Y1083,B1083:$U$1923,ROW($B$1924)-ROW($A1083),FALSE),0)</f>
        <v>0</v>
      </c>
      <c r="AA1083" s="2">
        <f t="shared" si="146"/>
        <v>0</v>
      </c>
      <c r="AB1083" s="2">
        <f>VLOOKUP(A1083,segment1_SB_quantity!$A$2:$B$1922,2,FALSE)</f>
        <v>55</v>
      </c>
      <c r="AC1083" s="4">
        <f t="shared" si="151"/>
        <v>0.2019</v>
      </c>
      <c r="AD1083">
        <f t="shared" si="147"/>
        <v>0</v>
      </c>
      <c r="AE1083">
        <f t="shared" si="152"/>
        <v>0.83166700000000005</v>
      </c>
      <c r="AF1083" s="2">
        <f t="shared" si="148"/>
        <v>0</v>
      </c>
      <c r="AG1083" s="2">
        <f t="shared" si="149"/>
        <v>0</v>
      </c>
      <c r="AH1083" s="1">
        <f t="shared" si="150"/>
        <v>0</v>
      </c>
    </row>
    <row r="1084" spans="1:34" x14ac:dyDescent="0.55000000000000004">
      <c r="A1084">
        <v>57439643</v>
      </c>
      <c r="B1084" s="2">
        <v>0.109081618130518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X1084" s="2">
        <f t="shared" si="144"/>
        <v>0.109081618130518</v>
      </c>
      <c r="Y1084" s="2">
        <f t="shared" si="145"/>
        <v>0</v>
      </c>
      <c r="Z1084" s="2">
        <f>IF(Y1084&gt;$W$1,HLOOKUP(Y1084,B1084:$U$1923,ROW($B$1924)-ROW($A1084),FALSE),0)</f>
        <v>0</v>
      </c>
      <c r="AA1084" s="2">
        <f t="shared" si="146"/>
        <v>0</v>
      </c>
      <c r="AB1084" s="2">
        <f>VLOOKUP(A1084,segment1_SB_quantity!$A$2:$B$1922,2,FALSE)</f>
        <v>3</v>
      </c>
      <c r="AC1084" s="4">
        <f t="shared" si="151"/>
        <v>0.2019</v>
      </c>
      <c r="AD1084">
        <f t="shared" si="147"/>
        <v>0</v>
      </c>
      <c r="AE1084">
        <f t="shared" si="152"/>
        <v>0.83166700000000005</v>
      </c>
      <c r="AF1084" s="2">
        <f t="shared" si="148"/>
        <v>0</v>
      </c>
      <c r="AG1084" s="2">
        <f t="shared" si="149"/>
        <v>0</v>
      </c>
      <c r="AH1084" s="1">
        <f t="shared" si="150"/>
        <v>0</v>
      </c>
    </row>
    <row r="1085" spans="1:34" x14ac:dyDescent="0.55000000000000004">
      <c r="A1085">
        <v>57479971</v>
      </c>
      <c r="B1085" s="2">
        <v>0</v>
      </c>
      <c r="C1085" s="2">
        <v>0</v>
      </c>
      <c r="D1085" s="2">
        <v>0</v>
      </c>
      <c r="E1085" s="2">
        <v>2.9835503824275401E-2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X1085" s="2">
        <f t="shared" si="144"/>
        <v>2.9835503824275401E-2</v>
      </c>
      <c r="Y1085" s="2">
        <f t="shared" si="145"/>
        <v>0</v>
      </c>
      <c r="Z1085" s="2">
        <f>IF(Y1085&gt;$W$1,HLOOKUP(Y1085,B1085:$U$1923,ROW($B$1924)-ROW($A1085),FALSE),0)</f>
        <v>0</v>
      </c>
      <c r="AA1085" s="2">
        <f t="shared" si="146"/>
        <v>0</v>
      </c>
      <c r="AB1085" s="2">
        <f>VLOOKUP(A1085,segment1_SB_quantity!$A$2:$B$1922,2,FALSE)</f>
        <v>28</v>
      </c>
      <c r="AC1085" s="4">
        <f t="shared" si="151"/>
        <v>0.2019</v>
      </c>
      <c r="AD1085">
        <f t="shared" si="147"/>
        <v>0</v>
      </c>
      <c r="AE1085">
        <f t="shared" si="152"/>
        <v>0.83166700000000005</v>
      </c>
      <c r="AF1085" s="2">
        <f t="shared" si="148"/>
        <v>0</v>
      </c>
      <c r="AG1085" s="2">
        <f t="shared" si="149"/>
        <v>0</v>
      </c>
      <c r="AH1085" s="1">
        <f t="shared" si="150"/>
        <v>0</v>
      </c>
    </row>
    <row r="1086" spans="1:34" x14ac:dyDescent="0.55000000000000004">
      <c r="A1086">
        <v>57569923</v>
      </c>
      <c r="B1086" s="2">
        <v>0.105174418023445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X1086" s="2">
        <f t="shared" si="144"/>
        <v>0.105174418023445</v>
      </c>
      <c r="Y1086" s="2">
        <f t="shared" si="145"/>
        <v>0</v>
      </c>
      <c r="Z1086" s="2">
        <f>IF(Y1086&gt;$W$1,HLOOKUP(Y1086,B1086:$U$1923,ROW($B$1924)-ROW($A1086),FALSE),0)</f>
        <v>0</v>
      </c>
      <c r="AA1086" s="2">
        <f t="shared" si="146"/>
        <v>0</v>
      </c>
      <c r="AB1086" s="2">
        <f>VLOOKUP(A1086,segment1_SB_quantity!$A$2:$B$1922,2,FALSE)</f>
        <v>1</v>
      </c>
      <c r="AC1086" s="4">
        <f t="shared" si="151"/>
        <v>0.2019</v>
      </c>
      <c r="AD1086">
        <f t="shared" si="147"/>
        <v>0</v>
      </c>
      <c r="AE1086">
        <f t="shared" si="152"/>
        <v>0.83166700000000005</v>
      </c>
      <c r="AF1086" s="2">
        <f t="shared" si="148"/>
        <v>0</v>
      </c>
      <c r="AG1086" s="2">
        <f t="shared" si="149"/>
        <v>0</v>
      </c>
      <c r="AH1086" s="1">
        <f t="shared" si="150"/>
        <v>0</v>
      </c>
    </row>
    <row r="1087" spans="1:34" x14ac:dyDescent="0.55000000000000004">
      <c r="A1087">
        <v>57599576</v>
      </c>
      <c r="B1087" s="2">
        <v>0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2.0920387491707399E-2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X1087" s="2">
        <f t="shared" si="144"/>
        <v>2.0920387491707399E-2</v>
      </c>
      <c r="Y1087" s="2">
        <f t="shared" si="145"/>
        <v>0</v>
      </c>
      <c r="Z1087" s="2">
        <f>IF(Y1087&gt;$W$1,HLOOKUP(Y1087,B1087:$U$1923,ROW($B$1924)-ROW($A1087),FALSE),0)</f>
        <v>0</v>
      </c>
      <c r="AA1087" s="2">
        <f t="shared" si="146"/>
        <v>0</v>
      </c>
      <c r="AB1087" s="2">
        <f>VLOOKUP(A1087,segment1_SB_quantity!$A$2:$B$1922,2,FALSE)</f>
        <v>113</v>
      </c>
      <c r="AC1087" s="4">
        <f t="shared" si="151"/>
        <v>0.2019</v>
      </c>
      <c r="AD1087">
        <f t="shared" si="147"/>
        <v>0</v>
      </c>
      <c r="AE1087">
        <f t="shared" si="152"/>
        <v>0.83166700000000005</v>
      </c>
      <c r="AF1087" s="2">
        <f t="shared" si="148"/>
        <v>0</v>
      </c>
      <c r="AG1087" s="2">
        <f t="shared" si="149"/>
        <v>0</v>
      </c>
      <c r="AH1087" s="1">
        <f t="shared" si="150"/>
        <v>0</v>
      </c>
    </row>
    <row r="1088" spans="1:34" x14ac:dyDescent="0.55000000000000004">
      <c r="A1088">
        <v>57679879</v>
      </c>
      <c r="B1088" s="2">
        <v>0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0.50438842045038002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X1088" s="2">
        <f t="shared" si="144"/>
        <v>0.50438842045038002</v>
      </c>
      <c r="Y1088" s="2">
        <f t="shared" si="145"/>
        <v>0.50438842045038002</v>
      </c>
      <c r="Z1088" s="2" t="str">
        <f>IF(Y1088&gt;$W$1,HLOOKUP(Y1088,B1088:$U$1923,ROW($B$1924)-ROW($A1088),FALSE),0)</f>
        <v>P_OL11</v>
      </c>
      <c r="AA1088" s="2">
        <f t="shared" si="146"/>
        <v>0.52499999999999991</v>
      </c>
      <c r="AB1088" s="2">
        <f>VLOOKUP(A1088,segment1_SB_quantity!$A$2:$B$1922,2,FALSE)</f>
        <v>1</v>
      </c>
      <c r="AC1088" s="4">
        <f t="shared" si="151"/>
        <v>0.2019</v>
      </c>
      <c r="AD1088">
        <f t="shared" si="147"/>
        <v>0.2019</v>
      </c>
      <c r="AE1088">
        <f t="shared" si="152"/>
        <v>0.83166700000000005</v>
      </c>
      <c r="AF1088" s="2">
        <f t="shared" si="148"/>
        <v>0.16791356730000001</v>
      </c>
      <c r="AG1088" s="2">
        <f t="shared" si="149"/>
        <v>8.8154622832499988E-2</v>
      </c>
      <c r="AH1088" s="1">
        <f t="shared" si="150"/>
        <v>1.9047619047619051</v>
      </c>
    </row>
    <row r="1089" spans="1:34" x14ac:dyDescent="0.55000000000000004">
      <c r="A1089">
        <v>57779591</v>
      </c>
      <c r="B1089" s="2">
        <v>0</v>
      </c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0.44393004523975099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X1089" s="2">
        <f t="shared" si="144"/>
        <v>0.44393004523975099</v>
      </c>
      <c r="Y1089" s="2">
        <f t="shared" si="145"/>
        <v>0</v>
      </c>
      <c r="Z1089" s="2">
        <f>IF(Y1089&gt;$W$1,HLOOKUP(Y1089,B1089:$U$1923,ROW($B$1924)-ROW($A1089),FALSE),0)</f>
        <v>0</v>
      </c>
      <c r="AA1089" s="2">
        <f t="shared" si="146"/>
        <v>0</v>
      </c>
      <c r="AB1089" s="2">
        <f>VLOOKUP(A1089,segment1_SB_quantity!$A$2:$B$1922,2,FALSE)</f>
        <v>14</v>
      </c>
      <c r="AC1089" s="4">
        <f t="shared" si="151"/>
        <v>0.2019</v>
      </c>
      <c r="AD1089">
        <f t="shared" si="147"/>
        <v>0</v>
      </c>
      <c r="AE1089">
        <f t="shared" si="152"/>
        <v>0.83166700000000005</v>
      </c>
      <c r="AF1089" s="2">
        <f t="shared" si="148"/>
        <v>0</v>
      </c>
      <c r="AG1089" s="2">
        <f t="shared" si="149"/>
        <v>0</v>
      </c>
      <c r="AH1089" s="1">
        <f t="shared" si="150"/>
        <v>0</v>
      </c>
    </row>
    <row r="1090" spans="1:34" x14ac:dyDescent="0.55000000000000004">
      <c r="A1090">
        <v>57789687</v>
      </c>
      <c r="B1090" s="2">
        <v>0.103884948998165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X1090" s="2">
        <f t="shared" si="144"/>
        <v>0.103884948998165</v>
      </c>
      <c r="Y1090" s="2">
        <f t="shared" si="145"/>
        <v>0</v>
      </c>
      <c r="Z1090" s="2">
        <f>IF(Y1090&gt;$W$1,HLOOKUP(Y1090,B1090:$U$1923,ROW($B$1924)-ROW($A1090),FALSE),0)</f>
        <v>0</v>
      </c>
      <c r="AA1090" s="2">
        <f t="shared" si="146"/>
        <v>0</v>
      </c>
      <c r="AB1090" s="2">
        <f>VLOOKUP(A1090,segment1_SB_quantity!$A$2:$B$1922,2,FALSE)</f>
        <v>10</v>
      </c>
      <c r="AC1090" s="4">
        <f t="shared" si="151"/>
        <v>0.2019</v>
      </c>
      <c r="AD1090">
        <f t="shared" si="147"/>
        <v>0</v>
      </c>
      <c r="AE1090">
        <f t="shared" si="152"/>
        <v>0.83166700000000005</v>
      </c>
      <c r="AF1090" s="2">
        <f t="shared" si="148"/>
        <v>0</v>
      </c>
      <c r="AG1090" s="2">
        <f t="shared" si="149"/>
        <v>0</v>
      </c>
      <c r="AH1090" s="1">
        <f t="shared" si="150"/>
        <v>0</v>
      </c>
    </row>
    <row r="1091" spans="1:34" x14ac:dyDescent="0.55000000000000004">
      <c r="A1091">
        <v>57919773</v>
      </c>
      <c r="B1091" s="2">
        <v>0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1.48705186638503E-2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X1091" s="2">
        <f t="shared" ref="X1091:X1154" si="153">MAX(B1091:U1091)</f>
        <v>1.48705186638503E-2</v>
      </c>
      <c r="Y1091" s="2">
        <f t="shared" ref="Y1091:Y1154" si="154">IF(X1091&gt;$W$1,X1091,0)</f>
        <v>0</v>
      </c>
      <c r="Z1091" s="2">
        <f>IF(Y1091&gt;$W$1,HLOOKUP(Y1091,B1091:$U$1923,ROW($B$1924)-ROW($A1091),FALSE),0)</f>
        <v>0</v>
      </c>
      <c r="AA1091" s="2">
        <f t="shared" ref="AA1091:AA1154" si="155">IF(Z1091&gt;0,HLOOKUP(Z1091,$B$1923:$U$1924,2,FALSE),0)</f>
        <v>0</v>
      </c>
      <c r="AB1091" s="2">
        <f>VLOOKUP(A1091,segment1_SB_quantity!$A$2:$B$1922,2,FALSE)</f>
        <v>5</v>
      </c>
      <c r="AC1091" s="4">
        <f t="shared" si="151"/>
        <v>0.2019</v>
      </c>
      <c r="AD1091">
        <f t="shared" ref="AD1091:AD1154" si="156">IF(AA1091&gt;0,AB1091*AC1091,0)</f>
        <v>0</v>
      </c>
      <c r="AE1091">
        <f t="shared" si="152"/>
        <v>0.83166700000000005</v>
      </c>
      <c r="AF1091" s="2">
        <f t="shared" ref="AF1091:AF1154" si="157">AD1091*AE1091</f>
        <v>0</v>
      </c>
      <c r="AG1091" s="2">
        <f t="shared" ref="AG1091:AG1154" si="158">AA1091*AE1091*AD1091</f>
        <v>0</v>
      </c>
      <c r="AH1091" s="1">
        <f t="shared" ref="AH1091:AH1154" si="159">IF(AG1091&gt;0,AF1091/AG1091,0)</f>
        <v>0</v>
      </c>
    </row>
    <row r="1092" spans="1:34" x14ac:dyDescent="0.55000000000000004">
      <c r="A1092">
        <v>57969866</v>
      </c>
      <c r="B1092" s="2">
        <v>2.7093315286948499E-2</v>
      </c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X1092" s="2">
        <f t="shared" si="153"/>
        <v>2.7093315286948499E-2</v>
      </c>
      <c r="Y1092" s="2">
        <f t="shared" si="154"/>
        <v>0</v>
      </c>
      <c r="Z1092" s="2">
        <f>IF(Y1092&gt;$W$1,HLOOKUP(Y1092,B1092:$U$1923,ROW($B$1924)-ROW($A1092),FALSE),0)</f>
        <v>0</v>
      </c>
      <c r="AA1092" s="2">
        <f t="shared" si="155"/>
        <v>0</v>
      </c>
      <c r="AB1092" s="2">
        <f>VLOOKUP(A1092,segment1_SB_quantity!$A$2:$B$1922,2,FALSE)</f>
        <v>2</v>
      </c>
      <c r="AC1092" s="4">
        <f t="shared" ref="AC1092:AC1155" si="160">AC1091</f>
        <v>0.2019</v>
      </c>
      <c r="AD1092">
        <f t="shared" si="156"/>
        <v>0</v>
      </c>
      <c r="AE1092">
        <f t="shared" ref="AE1092:AE1155" si="161">AE1091</f>
        <v>0.83166700000000005</v>
      </c>
      <c r="AF1092" s="2">
        <f t="shared" si="157"/>
        <v>0</v>
      </c>
      <c r="AG1092" s="2">
        <f t="shared" si="158"/>
        <v>0</v>
      </c>
      <c r="AH1092" s="1">
        <f t="shared" si="159"/>
        <v>0</v>
      </c>
    </row>
    <row r="1093" spans="1:34" x14ac:dyDescent="0.55000000000000004">
      <c r="A1093">
        <v>58039870</v>
      </c>
      <c r="B1093" s="2">
        <v>0</v>
      </c>
      <c r="C1093" s="2">
        <v>0</v>
      </c>
      <c r="D1093" s="2">
        <v>0</v>
      </c>
      <c r="E1093" s="2">
        <v>3.5773747491164501E-4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X1093" s="2">
        <f t="shared" si="153"/>
        <v>3.5773747491164501E-4</v>
      </c>
      <c r="Y1093" s="2">
        <f t="shared" si="154"/>
        <v>0</v>
      </c>
      <c r="Z1093" s="2">
        <f>IF(Y1093&gt;$W$1,HLOOKUP(Y1093,B1093:$U$1923,ROW($B$1924)-ROW($A1093),FALSE),0)</f>
        <v>0</v>
      </c>
      <c r="AA1093" s="2">
        <f t="shared" si="155"/>
        <v>0</v>
      </c>
      <c r="AB1093" s="2">
        <f>VLOOKUP(A1093,segment1_SB_quantity!$A$2:$B$1922,2,FALSE)</f>
        <v>26</v>
      </c>
      <c r="AC1093" s="4">
        <f t="shared" si="160"/>
        <v>0.2019</v>
      </c>
      <c r="AD1093">
        <f t="shared" si="156"/>
        <v>0</v>
      </c>
      <c r="AE1093">
        <f t="shared" si="161"/>
        <v>0.83166700000000005</v>
      </c>
      <c r="AF1093" s="2">
        <f t="shared" si="157"/>
        <v>0</v>
      </c>
      <c r="AG1093" s="2">
        <f t="shared" si="158"/>
        <v>0</v>
      </c>
      <c r="AH1093" s="1">
        <f t="shared" si="159"/>
        <v>0</v>
      </c>
    </row>
    <row r="1094" spans="1:34" x14ac:dyDescent="0.55000000000000004">
      <c r="A1094">
        <v>58089939</v>
      </c>
      <c r="B1094" s="2">
        <v>0</v>
      </c>
      <c r="C1094" s="2">
        <v>0</v>
      </c>
      <c r="D1094" s="2">
        <v>0</v>
      </c>
      <c r="E1094" s="2">
        <v>0</v>
      </c>
      <c r="F1094" s="2">
        <v>2.55519426908139E-2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X1094" s="2">
        <f t="shared" si="153"/>
        <v>2.55519426908139E-2</v>
      </c>
      <c r="Y1094" s="2">
        <f t="shared" si="154"/>
        <v>0</v>
      </c>
      <c r="Z1094" s="2">
        <f>IF(Y1094&gt;$W$1,HLOOKUP(Y1094,B1094:$U$1923,ROW($B$1924)-ROW($A1094),FALSE),0)</f>
        <v>0</v>
      </c>
      <c r="AA1094" s="2">
        <f t="shared" si="155"/>
        <v>0</v>
      </c>
      <c r="AB1094" s="2">
        <f>VLOOKUP(A1094,segment1_SB_quantity!$A$2:$B$1922,2,FALSE)</f>
        <v>11</v>
      </c>
      <c r="AC1094" s="4">
        <f t="shared" si="160"/>
        <v>0.2019</v>
      </c>
      <c r="AD1094">
        <f t="shared" si="156"/>
        <v>0</v>
      </c>
      <c r="AE1094">
        <f t="shared" si="161"/>
        <v>0.83166700000000005</v>
      </c>
      <c r="AF1094" s="2">
        <f t="shared" si="157"/>
        <v>0</v>
      </c>
      <c r="AG1094" s="2">
        <f t="shared" si="158"/>
        <v>0</v>
      </c>
      <c r="AH1094" s="1">
        <f t="shared" si="159"/>
        <v>0</v>
      </c>
    </row>
    <row r="1095" spans="1:34" x14ac:dyDescent="0.55000000000000004">
      <c r="A1095">
        <v>58119935</v>
      </c>
      <c r="B1095" s="2">
        <v>0</v>
      </c>
      <c r="C1095" s="2">
        <v>0</v>
      </c>
      <c r="D1095" s="2">
        <v>0</v>
      </c>
      <c r="E1095" s="2">
        <v>0</v>
      </c>
      <c r="F1095" s="2">
        <v>0</v>
      </c>
      <c r="G1095" s="2">
        <v>3.4552331034437599E-3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X1095" s="2">
        <f t="shared" si="153"/>
        <v>3.4552331034437599E-3</v>
      </c>
      <c r="Y1095" s="2">
        <f t="shared" si="154"/>
        <v>0</v>
      </c>
      <c r="Z1095" s="2">
        <f>IF(Y1095&gt;$W$1,HLOOKUP(Y1095,B1095:$U$1923,ROW($B$1924)-ROW($A1095),FALSE),0)</f>
        <v>0</v>
      </c>
      <c r="AA1095" s="2">
        <f t="shared" si="155"/>
        <v>0</v>
      </c>
      <c r="AB1095" s="2">
        <f>VLOOKUP(A1095,segment1_SB_quantity!$A$2:$B$1922,2,FALSE)</f>
        <v>15</v>
      </c>
      <c r="AC1095" s="4">
        <f t="shared" si="160"/>
        <v>0.2019</v>
      </c>
      <c r="AD1095">
        <f t="shared" si="156"/>
        <v>0</v>
      </c>
      <c r="AE1095">
        <f t="shared" si="161"/>
        <v>0.83166700000000005</v>
      </c>
      <c r="AF1095" s="2">
        <f t="shared" si="157"/>
        <v>0</v>
      </c>
      <c r="AG1095" s="2">
        <f t="shared" si="158"/>
        <v>0</v>
      </c>
      <c r="AH1095" s="1">
        <f t="shared" si="159"/>
        <v>0</v>
      </c>
    </row>
    <row r="1096" spans="1:34" x14ac:dyDescent="0.55000000000000004">
      <c r="A1096">
        <v>58159515</v>
      </c>
      <c r="B1096" s="2">
        <v>0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0.30745633375681902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X1096" s="2">
        <f t="shared" si="153"/>
        <v>0.30745633375681902</v>
      </c>
      <c r="Y1096" s="2">
        <f t="shared" si="154"/>
        <v>0</v>
      </c>
      <c r="Z1096" s="2">
        <f>IF(Y1096&gt;$W$1,HLOOKUP(Y1096,B1096:$U$1923,ROW($B$1924)-ROW($A1096),FALSE),0)</f>
        <v>0</v>
      </c>
      <c r="AA1096" s="2">
        <f t="shared" si="155"/>
        <v>0</v>
      </c>
      <c r="AB1096" s="2">
        <f>VLOOKUP(A1096,segment1_SB_quantity!$A$2:$B$1922,2,FALSE)</f>
        <v>9</v>
      </c>
      <c r="AC1096" s="4">
        <f t="shared" si="160"/>
        <v>0.2019</v>
      </c>
      <c r="AD1096">
        <f t="shared" si="156"/>
        <v>0</v>
      </c>
      <c r="AE1096">
        <f t="shared" si="161"/>
        <v>0.83166700000000005</v>
      </c>
      <c r="AF1096" s="2">
        <f t="shared" si="157"/>
        <v>0</v>
      </c>
      <c r="AG1096" s="2">
        <f t="shared" si="158"/>
        <v>0</v>
      </c>
      <c r="AH1096" s="1">
        <f t="shared" si="159"/>
        <v>0</v>
      </c>
    </row>
    <row r="1097" spans="1:34" x14ac:dyDescent="0.55000000000000004">
      <c r="A1097">
        <v>58209801</v>
      </c>
      <c r="B1097" s="2">
        <v>0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1.13499075541733E-4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X1097" s="2">
        <f t="shared" si="153"/>
        <v>1.13499075541733E-4</v>
      </c>
      <c r="Y1097" s="2">
        <f t="shared" si="154"/>
        <v>0</v>
      </c>
      <c r="Z1097" s="2">
        <f>IF(Y1097&gt;$W$1,HLOOKUP(Y1097,B1097:$U$1923,ROW($B$1924)-ROW($A1097),FALSE),0)</f>
        <v>0</v>
      </c>
      <c r="AA1097" s="2">
        <f t="shared" si="155"/>
        <v>0</v>
      </c>
      <c r="AB1097" s="2">
        <f>VLOOKUP(A1097,segment1_SB_quantity!$A$2:$B$1922,2,FALSE)</f>
        <v>1</v>
      </c>
      <c r="AC1097" s="4">
        <f t="shared" si="160"/>
        <v>0.2019</v>
      </c>
      <c r="AD1097">
        <f t="shared" si="156"/>
        <v>0</v>
      </c>
      <c r="AE1097">
        <f t="shared" si="161"/>
        <v>0.83166700000000005</v>
      </c>
      <c r="AF1097" s="2">
        <f t="shared" si="157"/>
        <v>0</v>
      </c>
      <c r="AG1097" s="2">
        <f t="shared" si="158"/>
        <v>0</v>
      </c>
      <c r="AH1097" s="1">
        <f t="shared" si="159"/>
        <v>0</v>
      </c>
    </row>
    <row r="1098" spans="1:34" x14ac:dyDescent="0.55000000000000004">
      <c r="A1098">
        <v>58249797</v>
      </c>
      <c r="B1098" s="2">
        <v>5.24794884134537E-2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X1098" s="2">
        <f t="shared" si="153"/>
        <v>5.24794884134537E-2</v>
      </c>
      <c r="Y1098" s="2">
        <f t="shared" si="154"/>
        <v>0</v>
      </c>
      <c r="Z1098" s="2">
        <f>IF(Y1098&gt;$W$1,HLOOKUP(Y1098,B1098:$U$1923,ROW($B$1924)-ROW($A1098),FALSE),0)</f>
        <v>0</v>
      </c>
      <c r="AA1098" s="2">
        <f t="shared" si="155"/>
        <v>0</v>
      </c>
      <c r="AB1098" s="2">
        <f>VLOOKUP(A1098,segment1_SB_quantity!$A$2:$B$1922,2,FALSE)</f>
        <v>47</v>
      </c>
      <c r="AC1098" s="4">
        <f t="shared" si="160"/>
        <v>0.2019</v>
      </c>
      <c r="AD1098">
        <f t="shared" si="156"/>
        <v>0</v>
      </c>
      <c r="AE1098">
        <f t="shared" si="161"/>
        <v>0.83166700000000005</v>
      </c>
      <c r="AF1098" s="2">
        <f t="shared" si="157"/>
        <v>0</v>
      </c>
      <c r="AG1098" s="2">
        <f t="shared" si="158"/>
        <v>0</v>
      </c>
      <c r="AH1098" s="1">
        <f t="shared" si="159"/>
        <v>0</v>
      </c>
    </row>
    <row r="1099" spans="1:34" x14ac:dyDescent="0.55000000000000004">
      <c r="A1099">
        <v>58389878</v>
      </c>
      <c r="B1099" s="2">
        <v>0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X1099" s="2">
        <f t="shared" si="153"/>
        <v>0</v>
      </c>
      <c r="Y1099" s="2">
        <f t="shared" si="154"/>
        <v>0</v>
      </c>
      <c r="Z1099" s="2">
        <f>IF(Y1099&gt;$W$1,HLOOKUP(Y1099,B1099:$U$1923,ROW($B$1924)-ROW($A1099),FALSE),0)</f>
        <v>0</v>
      </c>
      <c r="AA1099" s="2">
        <f t="shared" si="155"/>
        <v>0</v>
      </c>
      <c r="AB1099" s="2">
        <f>VLOOKUP(A1099,segment1_SB_quantity!$A$2:$B$1922,2,FALSE)</f>
        <v>3</v>
      </c>
      <c r="AC1099" s="4">
        <f t="shared" si="160"/>
        <v>0.2019</v>
      </c>
      <c r="AD1099">
        <f t="shared" si="156"/>
        <v>0</v>
      </c>
      <c r="AE1099">
        <f t="shared" si="161"/>
        <v>0.83166700000000005</v>
      </c>
      <c r="AF1099" s="2">
        <f t="shared" si="157"/>
        <v>0</v>
      </c>
      <c r="AG1099" s="2">
        <f t="shared" si="158"/>
        <v>0</v>
      </c>
      <c r="AH1099" s="1">
        <f t="shared" si="159"/>
        <v>0</v>
      </c>
    </row>
    <row r="1100" spans="1:34" x14ac:dyDescent="0.55000000000000004">
      <c r="A1100">
        <v>58439523</v>
      </c>
      <c r="B1100" s="2">
        <v>9.6398566930660498E-2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X1100" s="2">
        <f t="shared" si="153"/>
        <v>9.6398566930660498E-2</v>
      </c>
      <c r="Y1100" s="2">
        <f t="shared" si="154"/>
        <v>0</v>
      </c>
      <c r="Z1100" s="2">
        <f>IF(Y1100&gt;$W$1,HLOOKUP(Y1100,B1100:$U$1923,ROW($B$1924)-ROW($A1100),FALSE),0)</f>
        <v>0</v>
      </c>
      <c r="AA1100" s="2">
        <f t="shared" si="155"/>
        <v>0</v>
      </c>
      <c r="AB1100" s="2">
        <f>VLOOKUP(A1100,segment1_SB_quantity!$A$2:$B$1922,2,FALSE)</f>
        <v>1</v>
      </c>
      <c r="AC1100" s="4">
        <f t="shared" si="160"/>
        <v>0.2019</v>
      </c>
      <c r="AD1100">
        <f t="shared" si="156"/>
        <v>0</v>
      </c>
      <c r="AE1100">
        <f t="shared" si="161"/>
        <v>0.83166700000000005</v>
      </c>
      <c r="AF1100" s="2">
        <f t="shared" si="157"/>
        <v>0</v>
      </c>
      <c r="AG1100" s="2">
        <f t="shared" si="158"/>
        <v>0</v>
      </c>
      <c r="AH1100" s="1">
        <f t="shared" si="159"/>
        <v>0</v>
      </c>
    </row>
    <row r="1101" spans="1:34" x14ac:dyDescent="0.55000000000000004">
      <c r="A1101">
        <v>58439884</v>
      </c>
      <c r="B1101" s="2">
        <v>2.4009365882045101E-2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X1101" s="2">
        <f t="shared" si="153"/>
        <v>2.4009365882045101E-2</v>
      </c>
      <c r="Y1101" s="2">
        <f t="shared" si="154"/>
        <v>0</v>
      </c>
      <c r="Z1101" s="2">
        <f>IF(Y1101&gt;$W$1,HLOOKUP(Y1101,B1101:$U$1923,ROW($B$1924)-ROW($A1101),FALSE),0)</f>
        <v>0</v>
      </c>
      <c r="AA1101" s="2">
        <f t="shared" si="155"/>
        <v>0</v>
      </c>
      <c r="AB1101" s="2">
        <f>VLOOKUP(A1101,segment1_SB_quantity!$A$2:$B$1922,2,FALSE)</f>
        <v>3</v>
      </c>
      <c r="AC1101" s="4">
        <f t="shared" si="160"/>
        <v>0.2019</v>
      </c>
      <c r="AD1101">
        <f t="shared" si="156"/>
        <v>0</v>
      </c>
      <c r="AE1101">
        <f t="shared" si="161"/>
        <v>0.83166700000000005</v>
      </c>
      <c r="AF1101" s="2">
        <f t="shared" si="157"/>
        <v>0</v>
      </c>
      <c r="AG1101" s="2">
        <f t="shared" si="158"/>
        <v>0</v>
      </c>
      <c r="AH1101" s="1">
        <f t="shared" si="159"/>
        <v>0</v>
      </c>
    </row>
    <row r="1102" spans="1:34" x14ac:dyDescent="0.55000000000000004">
      <c r="A1102">
        <v>58519636</v>
      </c>
      <c r="B1102" s="2">
        <v>0</v>
      </c>
      <c r="C1102" s="2">
        <v>1.0419143077476701E-4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X1102" s="2">
        <f t="shared" si="153"/>
        <v>1.0419143077476701E-4</v>
      </c>
      <c r="Y1102" s="2">
        <f t="shared" si="154"/>
        <v>0</v>
      </c>
      <c r="Z1102" s="2">
        <f>IF(Y1102&gt;$W$1,HLOOKUP(Y1102,B1102:$U$1923,ROW($B$1924)-ROW($A1102),FALSE),0)</f>
        <v>0</v>
      </c>
      <c r="AA1102" s="2">
        <f t="shared" si="155"/>
        <v>0</v>
      </c>
      <c r="AB1102" s="2">
        <f>VLOOKUP(A1102,segment1_SB_quantity!$A$2:$B$1922,2,FALSE)</f>
        <v>100</v>
      </c>
      <c r="AC1102" s="4">
        <f t="shared" si="160"/>
        <v>0.2019</v>
      </c>
      <c r="AD1102">
        <f t="shared" si="156"/>
        <v>0</v>
      </c>
      <c r="AE1102">
        <f t="shared" si="161"/>
        <v>0.83166700000000005</v>
      </c>
      <c r="AF1102" s="2">
        <f t="shared" si="157"/>
        <v>0</v>
      </c>
      <c r="AG1102" s="2">
        <f t="shared" si="158"/>
        <v>0</v>
      </c>
      <c r="AH1102" s="1">
        <f t="shared" si="159"/>
        <v>0</v>
      </c>
    </row>
    <row r="1103" spans="1:34" x14ac:dyDescent="0.55000000000000004">
      <c r="A1103">
        <v>58559816</v>
      </c>
      <c r="B1103" s="2">
        <v>0</v>
      </c>
      <c r="C1103" s="2">
        <v>0</v>
      </c>
      <c r="D1103" s="2">
        <v>2.8143177640787401E-113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X1103" s="2">
        <f t="shared" si="153"/>
        <v>2.8143177640787401E-113</v>
      </c>
      <c r="Y1103" s="2">
        <f t="shared" si="154"/>
        <v>0</v>
      </c>
      <c r="Z1103" s="2">
        <f>IF(Y1103&gt;$W$1,HLOOKUP(Y1103,B1103:$U$1923,ROW($B$1924)-ROW($A1103),FALSE),0)</f>
        <v>0</v>
      </c>
      <c r="AA1103" s="2">
        <f t="shared" si="155"/>
        <v>0</v>
      </c>
      <c r="AB1103" s="2">
        <f>VLOOKUP(A1103,segment1_SB_quantity!$A$2:$B$1922,2,FALSE)</f>
        <v>10</v>
      </c>
      <c r="AC1103" s="4">
        <f t="shared" si="160"/>
        <v>0.2019</v>
      </c>
      <c r="AD1103">
        <f t="shared" si="156"/>
        <v>0</v>
      </c>
      <c r="AE1103">
        <f t="shared" si="161"/>
        <v>0.83166700000000005</v>
      </c>
      <c r="AF1103" s="2">
        <f t="shared" si="157"/>
        <v>0</v>
      </c>
      <c r="AG1103" s="2">
        <f t="shared" si="158"/>
        <v>0</v>
      </c>
      <c r="AH1103" s="1">
        <f t="shared" si="159"/>
        <v>0</v>
      </c>
    </row>
    <row r="1104" spans="1:34" x14ac:dyDescent="0.55000000000000004">
      <c r="A1104">
        <v>58599654</v>
      </c>
      <c r="B1104" s="2">
        <v>0</v>
      </c>
      <c r="C1104" s="2">
        <v>0.32462971229114801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X1104" s="2">
        <f t="shared" si="153"/>
        <v>0.32462971229114801</v>
      </c>
      <c r="Y1104" s="2">
        <f t="shared" si="154"/>
        <v>0</v>
      </c>
      <c r="Z1104" s="2">
        <f>IF(Y1104&gt;$W$1,HLOOKUP(Y1104,B1104:$U$1923,ROW($B$1924)-ROW($A1104),FALSE),0)</f>
        <v>0</v>
      </c>
      <c r="AA1104" s="2">
        <f t="shared" si="155"/>
        <v>0</v>
      </c>
      <c r="AB1104" s="2">
        <f>VLOOKUP(A1104,segment1_SB_quantity!$A$2:$B$1922,2,FALSE)</f>
        <v>4</v>
      </c>
      <c r="AC1104" s="4">
        <f t="shared" si="160"/>
        <v>0.2019</v>
      </c>
      <c r="AD1104">
        <f t="shared" si="156"/>
        <v>0</v>
      </c>
      <c r="AE1104">
        <f t="shared" si="161"/>
        <v>0.83166700000000005</v>
      </c>
      <c r="AF1104" s="2">
        <f t="shared" si="157"/>
        <v>0</v>
      </c>
      <c r="AG1104" s="2">
        <f t="shared" si="158"/>
        <v>0</v>
      </c>
      <c r="AH1104" s="1">
        <f t="shared" si="159"/>
        <v>0</v>
      </c>
    </row>
    <row r="1105" spans="1:34" x14ac:dyDescent="0.55000000000000004">
      <c r="A1105">
        <v>58639830</v>
      </c>
      <c r="B1105" s="2">
        <v>0</v>
      </c>
      <c r="C1105" s="2">
        <v>0</v>
      </c>
      <c r="D1105" s="2">
        <v>0</v>
      </c>
      <c r="E1105" s="2">
        <v>0</v>
      </c>
      <c r="F1105" s="2">
        <v>2.6973225724569699E-2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X1105" s="2">
        <f t="shared" si="153"/>
        <v>2.6973225724569699E-2</v>
      </c>
      <c r="Y1105" s="2">
        <f t="shared" si="154"/>
        <v>0</v>
      </c>
      <c r="Z1105" s="2">
        <f>IF(Y1105&gt;$W$1,HLOOKUP(Y1105,B1105:$U$1923,ROW($B$1924)-ROW($A1105),FALSE),0)</f>
        <v>0</v>
      </c>
      <c r="AA1105" s="2">
        <f t="shared" si="155"/>
        <v>0</v>
      </c>
      <c r="AB1105" s="2">
        <f>VLOOKUP(A1105,segment1_SB_quantity!$A$2:$B$1922,2,FALSE)</f>
        <v>23</v>
      </c>
      <c r="AC1105" s="4">
        <f t="shared" si="160"/>
        <v>0.2019</v>
      </c>
      <c r="AD1105">
        <f t="shared" si="156"/>
        <v>0</v>
      </c>
      <c r="AE1105">
        <f t="shared" si="161"/>
        <v>0.83166700000000005</v>
      </c>
      <c r="AF1105" s="2">
        <f t="shared" si="157"/>
        <v>0</v>
      </c>
      <c r="AG1105" s="2">
        <f t="shared" si="158"/>
        <v>0</v>
      </c>
      <c r="AH1105" s="1">
        <f t="shared" si="159"/>
        <v>0</v>
      </c>
    </row>
    <row r="1106" spans="1:34" x14ac:dyDescent="0.55000000000000004">
      <c r="A1106">
        <v>58689825</v>
      </c>
      <c r="B1106" s="2">
        <v>0</v>
      </c>
      <c r="C1106" s="2">
        <v>0</v>
      </c>
      <c r="D1106" s="2">
        <v>0</v>
      </c>
      <c r="E1106" s="2">
        <v>0</v>
      </c>
      <c r="F1106" s="2">
        <v>2.5085559321509202E-2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X1106" s="2">
        <f t="shared" si="153"/>
        <v>2.5085559321509202E-2</v>
      </c>
      <c r="Y1106" s="2">
        <f t="shared" si="154"/>
        <v>0</v>
      </c>
      <c r="Z1106" s="2">
        <f>IF(Y1106&gt;$W$1,HLOOKUP(Y1106,B1106:$U$1923,ROW($B$1924)-ROW($A1106),FALSE),0)</f>
        <v>0</v>
      </c>
      <c r="AA1106" s="2">
        <f t="shared" si="155"/>
        <v>0</v>
      </c>
      <c r="AB1106" s="2">
        <f>VLOOKUP(A1106,segment1_SB_quantity!$A$2:$B$1922,2,FALSE)</f>
        <v>69</v>
      </c>
      <c r="AC1106" s="4">
        <f t="shared" si="160"/>
        <v>0.2019</v>
      </c>
      <c r="AD1106">
        <f t="shared" si="156"/>
        <v>0</v>
      </c>
      <c r="AE1106">
        <f t="shared" si="161"/>
        <v>0.83166700000000005</v>
      </c>
      <c r="AF1106" s="2">
        <f t="shared" si="157"/>
        <v>0</v>
      </c>
      <c r="AG1106" s="2">
        <f t="shared" si="158"/>
        <v>0</v>
      </c>
      <c r="AH1106" s="1">
        <f t="shared" si="159"/>
        <v>0</v>
      </c>
    </row>
    <row r="1107" spans="1:34" x14ac:dyDescent="0.55000000000000004">
      <c r="A1107">
        <v>58889636</v>
      </c>
      <c r="B1107" s="2">
        <v>0.116944634991443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X1107" s="2">
        <f t="shared" si="153"/>
        <v>0.116944634991443</v>
      </c>
      <c r="Y1107" s="2">
        <f t="shared" si="154"/>
        <v>0</v>
      </c>
      <c r="Z1107" s="2">
        <f>IF(Y1107&gt;$W$1,HLOOKUP(Y1107,B1107:$U$1923,ROW($B$1924)-ROW($A1107),FALSE),0)</f>
        <v>0</v>
      </c>
      <c r="AA1107" s="2">
        <f t="shared" si="155"/>
        <v>0</v>
      </c>
      <c r="AB1107" s="2">
        <f>VLOOKUP(A1107,segment1_SB_quantity!$A$2:$B$1922,2,FALSE)</f>
        <v>25</v>
      </c>
      <c r="AC1107" s="4">
        <f t="shared" si="160"/>
        <v>0.2019</v>
      </c>
      <c r="AD1107">
        <f t="shared" si="156"/>
        <v>0</v>
      </c>
      <c r="AE1107">
        <f t="shared" si="161"/>
        <v>0.83166700000000005</v>
      </c>
      <c r="AF1107" s="2">
        <f t="shared" si="157"/>
        <v>0</v>
      </c>
      <c r="AG1107" s="2">
        <f t="shared" si="158"/>
        <v>0</v>
      </c>
      <c r="AH1107" s="1">
        <f t="shared" si="159"/>
        <v>0</v>
      </c>
    </row>
    <row r="1108" spans="1:34" x14ac:dyDescent="0.55000000000000004">
      <c r="A1108">
        <v>58899766</v>
      </c>
      <c r="B1108" s="2">
        <v>0</v>
      </c>
      <c r="C1108" s="2">
        <v>0</v>
      </c>
      <c r="D1108" s="2">
        <v>0</v>
      </c>
      <c r="E1108" s="2">
        <v>0.41391607313405798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X1108" s="2">
        <f t="shared" si="153"/>
        <v>0.41391607313405798</v>
      </c>
      <c r="Y1108" s="2">
        <f t="shared" si="154"/>
        <v>0</v>
      </c>
      <c r="Z1108" s="2">
        <f>IF(Y1108&gt;$W$1,HLOOKUP(Y1108,B1108:$U$1923,ROW($B$1924)-ROW($A1108),FALSE),0)</f>
        <v>0</v>
      </c>
      <c r="AA1108" s="2">
        <f t="shared" si="155"/>
        <v>0</v>
      </c>
      <c r="AB1108" s="2">
        <f>VLOOKUP(A1108,segment1_SB_quantity!$A$2:$B$1922,2,FALSE)</f>
        <v>5</v>
      </c>
      <c r="AC1108" s="4">
        <f t="shared" si="160"/>
        <v>0.2019</v>
      </c>
      <c r="AD1108">
        <f t="shared" si="156"/>
        <v>0</v>
      </c>
      <c r="AE1108">
        <f t="shared" si="161"/>
        <v>0.83166700000000005</v>
      </c>
      <c r="AF1108" s="2">
        <f t="shared" si="157"/>
        <v>0</v>
      </c>
      <c r="AG1108" s="2">
        <f t="shared" si="158"/>
        <v>0</v>
      </c>
      <c r="AH1108" s="1">
        <f t="shared" si="159"/>
        <v>0</v>
      </c>
    </row>
    <row r="1109" spans="1:34" x14ac:dyDescent="0.55000000000000004">
      <c r="A1109">
        <v>58969880</v>
      </c>
      <c r="B1109" s="2">
        <v>0</v>
      </c>
      <c r="C1109" s="2">
        <v>0</v>
      </c>
      <c r="D1109" s="2">
        <v>0.50350742938312198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X1109" s="2">
        <f t="shared" si="153"/>
        <v>0.50350742938312198</v>
      </c>
      <c r="Y1109" s="2">
        <f t="shared" si="154"/>
        <v>0.50350742938312198</v>
      </c>
      <c r="Z1109" s="2" t="str">
        <f>IF(Y1109&gt;$W$1,HLOOKUP(Y1109,B1109:$U$1923,ROW($B$1924)-ROW($A1109),FALSE),0)</f>
        <v>P_OL3</v>
      </c>
      <c r="AA1109" s="2">
        <f t="shared" si="155"/>
        <v>0.125</v>
      </c>
      <c r="AB1109" s="2">
        <f>VLOOKUP(A1109,segment1_SB_quantity!$A$2:$B$1922,2,FALSE)</f>
        <v>57</v>
      </c>
      <c r="AC1109" s="4">
        <f t="shared" si="160"/>
        <v>0.2019</v>
      </c>
      <c r="AD1109">
        <f t="shared" si="156"/>
        <v>11.5083</v>
      </c>
      <c r="AE1109">
        <f t="shared" si="161"/>
        <v>0.83166700000000005</v>
      </c>
      <c r="AF1109" s="2">
        <f t="shared" si="157"/>
        <v>9.5710733361000013</v>
      </c>
      <c r="AG1109" s="2">
        <f t="shared" si="158"/>
        <v>1.1963841670125002</v>
      </c>
      <c r="AH1109" s="1">
        <f t="shared" si="159"/>
        <v>8</v>
      </c>
    </row>
    <row r="1110" spans="1:34" x14ac:dyDescent="0.55000000000000004">
      <c r="A1110">
        <v>59099831</v>
      </c>
      <c r="B1110" s="2">
        <v>6.4160065116859705E-2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X1110" s="2">
        <f t="shared" si="153"/>
        <v>6.4160065116859705E-2</v>
      </c>
      <c r="Y1110" s="2">
        <f t="shared" si="154"/>
        <v>0</v>
      </c>
      <c r="Z1110" s="2">
        <f>IF(Y1110&gt;$W$1,HLOOKUP(Y1110,B1110:$U$1923,ROW($B$1924)-ROW($A1110),FALSE),0)</f>
        <v>0</v>
      </c>
      <c r="AA1110" s="2">
        <f t="shared" si="155"/>
        <v>0</v>
      </c>
      <c r="AB1110" s="2">
        <f>VLOOKUP(A1110,segment1_SB_quantity!$A$2:$B$1922,2,FALSE)</f>
        <v>4</v>
      </c>
      <c r="AC1110" s="4">
        <f t="shared" si="160"/>
        <v>0.2019</v>
      </c>
      <c r="AD1110">
        <f t="shared" si="156"/>
        <v>0</v>
      </c>
      <c r="AE1110">
        <f t="shared" si="161"/>
        <v>0.83166700000000005</v>
      </c>
      <c r="AF1110" s="2">
        <f t="shared" si="157"/>
        <v>0</v>
      </c>
      <c r="AG1110" s="2">
        <f t="shared" si="158"/>
        <v>0</v>
      </c>
      <c r="AH1110" s="1">
        <f t="shared" si="159"/>
        <v>0</v>
      </c>
    </row>
    <row r="1111" spans="1:34" x14ac:dyDescent="0.55000000000000004">
      <c r="A1111">
        <v>59179928</v>
      </c>
      <c r="B1111" s="2">
        <v>0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5.8397815435719903E-2</v>
      </c>
      <c r="I1111" s="2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X1111" s="2">
        <f t="shared" si="153"/>
        <v>5.8397815435719903E-2</v>
      </c>
      <c r="Y1111" s="2">
        <f t="shared" si="154"/>
        <v>0</v>
      </c>
      <c r="Z1111" s="2">
        <f>IF(Y1111&gt;$W$1,HLOOKUP(Y1111,B1111:$U$1923,ROW($B$1924)-ROW($A1111),FALSE),0)</f>
        <v>0</v>
      </c>
      <c r="AA1111" s="2">
        <f t="shared" si="155"/>
        <v>0</v>
      </c>
      <c r="AB1111" s="2">
        <f>VLOOKUP(A1111,segment1_SB_quantity!$A$2:$B$1922,2,FALSE)</f>
        <v>3</v>
      </c>
      <c r="AC1111" s="4">
        <f t="shared" si="160"/>
        <v>0.2019</v>
      </c>
      <c r="AD1111">
        <f t="shared" si="156"/>
        <v>0</v>
      </c>
      <c r="AE1111">
        <f t="shared" si="161"/>
        <v>0.83166700000000005</v>
      </c>
      <c r="AF1111" s="2">
        <f t="shared" si="157"/>
        <v>0</v>
      </c>
      <c r="AG1111" s="2">
        <f t="shared" si="158"/>
        <v>0</v>
      </c>
      <c r="AH1111" s="1">
        <f t="shared" si="159"/>
        <v>0</v>
      </c>
    </row>
    <row r="1112" spans="1:34" x14ac:dyDescent="0.55000000000000004">
      <c r="A1112">
        <v>59249576</v>
      </c>
      <c r="B1112" s="2">
        <v>0</v>
      </c>
      <c r="C1112" s="2">
        <v>0</v>
      </c>
      <c r="D1112" s="2">
        <v>0</v>
      </c>
      <c r="E1112" s="2">
        <v>0</v>
      </c>
      <c r="F1112" s="2">
        <v>8.7691947553758198E-2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X1112" s="2">
        <f t="shared" si="153"/>
        <v>8.7691947553758198E-2</v>
      </c>
      <c r="Y1112" s="2">
        <f t="shared" si="154"/>
        <v>0</v>
      </c>
      <c r="Z1112" s="2">
        <f>IF(Y1112&gt;$W$1,HLOOKUP(Y1112,B1112:$U$1923,ROW($B$1924)-ROW($A1112),FALSE),0)</f>
        <v>0</v>
      </c>
      <c r="AA1112" s="2">
        <f t="shared" si="155"/>
        <v>0</v>
      </c>
      <c r="AB1112" s="2">
        <f>VLOOKUP(A1112,segment1_SB_quantity!$A$2:$B$1922,2,FALSE)</f>
        <v>38</v>
      </c>
      <c r="AC1112" s="4">
        <f t="shared" si="160"/>
        <v>0.2019</v>
      </c>
      <c r="AD1112">
        <f t="shared" si="156"/>
        <v>0</v>
      </c>
      <c r="AE1112">
        <f t="shared" si="161"/>
        <v>0.83166700000000005</v>
      </c>
      <c r="AF1112" s="2">
        <f t="shared" si="157"/>
        <v>0</v>
      </c>
      <c r="AG1112" s="2">
        <f t="shared" si="158"/>
        <v>0</v>
      </c>
      <c r="AH1112" s="1">
        <f t="shared" si="159"/>
        <v>0</v>
      </c>
    </row>
    <row r="1113" spans="1:34" x14ac:dyDescent="0.55000000000000004">
      <c r="A1113">
        <v>59259713</v>
      </c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2.4830139217603601E-89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X1113" s="2">
        <f t="shared" si="153"/>
        <v>2.4830139217603601E-89</v>
      </c>
      <c r="Y1113" s="2">
        <f t="shared" si="154"/>
        <v>0</v>
      </c>
      <c r="Z1113" s="2">
        <f>IF(Y1113&gt;$W$1,HLOOKUP(Y1113,B1113:$U$1923,ROW($B$1924)-ROW($A1113),FALSE),0)</f>
        <v>0</v>
      </c>
      <c r="AA1113" s="2">
        <f t="shared" si="155"/>
        <v>0</v>
      </c>
      <c r="AB1113" s="2">
        <f>VLOOKUP(A1113,segment1_SB_quantity!$A$2:$B$1922,2,FALSE)</f>
        <v>20</v>
      </c>
      <c r="AC1113" s="4">
        <f t="shared" si="160"/>
        <v>0.2019</v>
      </c>
      <c r="AD1113">
        <f t="shared" si="156"/>
        <v>0</v>
      </c>
      <c r="AE1113">
        <f t="shared" si="161"/>
        <v>0.83166700000000005</v>
      </c>
      <c r="AF1113" s="2">
        <f t="shared" si="157"/>
        <v>0</v>
      </c>
      <c r="AG1113" s="2">
        <f t="shared" si="158"/>
        <v>0</v>
      </c>
      <c r="AH1113" s="1">
        <f t="shared" si="159"/>
        <v>0</v>
      </c>
    </row>
    <row r="1114" spans="1:34" x14ac:dyDescent="0.55000000000000004">
      <c r="A1114">
        <v>59299812</v>
      </c>
      <c r="B1114" s="2">
        <v>0.102192785845515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X1114" s="2">
        <f t="shared" si="153"/>
        <v>0.102192785845515</v>
      </c>
      <c r="Y1114" s="2">
        <f t="shared" si="154"/>
        <v>0</v>
      </c>
      <c r="Z1114" s="2">
        <f>IF(Y1114&gt;$W$1,HLOOKUP(Y1114,B1114:$U$1923,ROW($B$1924)-ROW($A1114),FALSE),0)</f>
        <v>0</v>
      </c>
      <c r="AA1114" s="2">
        <f t="shared" si="155"/>
        <v>0</v>
      </c>
      <c r="AB1114" s="2">
        <f>VLOOKUP(A1114,segment1_SB_quantity!$A$2:$B$1922,2,FALSE)</f>
        <v>43</v>
      </c>
      <c r="AC1114" s="4">
        <f t="shared" si="160"/>
        <v>0.2019</v>
      </c>
      <c r="AD1114">
        <f t="shared" si="156"/>
        <v>0</v>
      </c>
      <c r="AE1114">
        <f t="shared" si="161"/>
        <v>0.83166700000000005</v>
      </c>
      <c r="AF1114" s="2">
        <f t="shared" si="157"/>
        <v>0</v>
      </c>
      <c r="AG1114" s="2">
        <f t="shared" si="158"/>
        <v>0</v>
      </c>
      <c r="AH1114" s="1">
        <f t="shared" si="159"/>
        <v>0</v>
      </c>
    </row>
    <row r="1115" spans="1:34" x14ac:dyDescent="0.55000000000000004">
      <c r="A1115">
        <v>59369958</v>
      </c>
      <c r="B1115" s="2">
        <v>6.91612417514198E-2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X1115" s="2">
        <f t="shared" si="153"/>
        <v>6.91612417514198E-2</v>
      </c>
      <c r="Y1115" s="2">
        <f t="shared" si="154"/>
        <v>0</v>
      </c>
      <c r="Z1115" s="2">
        <f>IF(Y1115&gt;$W$1,HLOOKUP(Y1115,B1115:$U$1923,ROW($B$1924)-ROW($A1115),FALSE),0)</f>
        <v>0</v>
      </c>
      <c r="AA1115" s="2">
        <f t="shared" si="155"/>
        <v>0</v>
      </c>
      <c r="AB1115" s="2">
        <f>VLOOKUP(A1115,segment1_SB_quantity!$A$2:$B$1922,2,FALSE)</f>
        <v>12</v>
      </c>
      <c r="AC1115" s="4">
        <f t="shared" si="160"/>
        <v>0.2019</v>
      </c>
      <c r="AD1115">
        <f t="shared" si="156"/>
        <v>0</v>
      </c>
      <c r="AE1115">
        <f t="shared" si="161"/>
        <v>0.83166700000000005</v>
      </c>
      <c r="AF1115" s="2">
        <f t="shared" si="157"/>
        <v>0</v>
      </c>
      <c r="AG1115" s="2">
        <f t="shared" si="158"/>
        <v>0</v>
      </c>
      <c r="AH1115" s="1">
        <f t="shared" si="159"/>
        <v>0</v>
      </c>
    </row>
    <row r="1116" spans="1:34" x14ac:dyDescent="0.55000000000000004">
      <c r="A1116">
        <v>59499852</v>
      </c>
      <c r="B1116" s="2">
        <v>0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1.8790724528269201E-17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X1116" s="2">
        <f t="shared" si="153"/>
        <v>1.8790724528269201E-17</v>
      </c>
      <c r="Y1116" s="2">
        <f t="shared" si="154"/>
        <v>0</v>
      </c>
      <c r="Z1116" s="2">
        <f>IF(Y1116&gt;$W$1,HLOOKUP(Y1116,B1116:$U$1923,ROW($B$1924)-ROW($A1116),FALSE),0)</f>
        <v>0</v>
      </c>
      <c r="AA1116" s="2">
        <f t="shared" si="155"/>
        <v>0</v>
      </c>
      <c r="AB1116" s="2">
        <f>VLOOKUP(A1116,segment1_SB_quantity!$A$2:$B$1922,2,FALSE)</f>
        <v>176</v>
      </c>
      <c r="AC1116" s="4">
        <f t="shared" si="160"/>
        <v>0.2019</v>
      </c>
      <c r="AD1116">
        <f t="shared" si="156"/>
        <v>0</v>
      </c>
      <c r="AE1116">
        <f t="shared" si="161"/>
        <v>0.83166700000000005</v>
      </c>
      <c r="AF1116" s="2">
        <f t="shared" si="157"/>
        <v>0</v>
      </c>
      <c r="AG1116" s="2">
        <f t="shared" si="158"/>
        <v>0</v>
      </c>
      <c r="AH1116" s="1">
        <f t="shared" si="159"/>
        <v>0</v>
      </c>
    </row>
    <row r="1117" spans="1:34" x14ac:dyDescent="0.55000000000000004">
      <c r="A1117">
        <v>59509843</v>
      </c>
      <c r="B1117" s="2">
        <v>0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0.161836922240048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X1117" s="2">
        <f t="shared" si="153"/>
        <v>0.161836922240048</v>
      </c>
      <c r="Y1117" s="2">
        <f t="shared" si="154"/>
        <v>0</v>
      </c>
      <c r="Z1117" s="2">
        <f>IF(Y1117&gt;$W$1,HLOOKUP(Y1117,B1117:$U$1923,ROW($B$1924)-ROW($A1117),FALSE),0)</f>
        <v>0</v>
      </c>
      <c r="AA1117" s="2">
        <f t="shared" si="155"/>
        <v>0</v>
      </c>
      <c r="AB1117" s="2">
        <f>VLOOKUP(A1117,segment1_SB_quantity!$A$2:$B$1922,2,FALSE)</f>
        <v>7</v>
      </c>
      <c r="AC1117" s="4">
        <f t="shared" si="160"/>
        <v>0.2019</v>
      </c>
      <c r="AD1117">
        <f t="shared" si="156"/>
        <v>0</v>
      </c>
      <c r="AE1117">
        <f t="shared" si="161"/>
        <v>0.83166700000000005</v>
      </c>
      <c r="AF1117" s="2">
        <f t="shared" si="157"/>
        <v>0</v>
      </c>
      <c r="AG1117" s="2">
        <f t="shared" si="158"/>
        <v>0</v>
      </c>
      <c r="AH1117" s="1">
        <f t="shared" si="159"/>
        <v>0</v>
      </c>
    </row>
    <row r="1118" spans="1:34" x14ac:dyDescent="0.55000000000000004">
      <c r="A1118">
        <v>59559595</v>
      </c>
      <c r="B1118" s="2">
        <v>8.0021286038028799E-3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X1118" s="2">
        <f t="shared" si="153"/>
        <v>8.0021286038028799E-3</v>
      </c>
      <c r="Y1118" s="2">
        <f t="shared" si="154"/>
        <v>0</v>
      </c>
      <c r="Z1118" s="2">
        <f>IF(Y1118&gt;$W$1,HLOOKUP(Y1118,B1118:$U$1923,ROW($B$1924)-ROW($A1118),FALSE),0)</f>
        <v>0</v>
      </c>
      <c r="AA1118" s="2">
        <f t="shared" si="155"/>
        <v>0</v>
      </c>
      <c r="AB1118" s="2">
        <f>VLOOKUP(A1118,segment1_SB_quantity!$A$2:$B$1922,2,FALSE)</f>
        <v>6</v>
      </c>
      <c r="AC1118" s="4">
        <f t="shared" si="160"/>
        <v>0.2019</v>
      </c>
      <c r="AD1118">
        <f t="shared" si="156"/>
        <v>0</v>
      </c>
      <c r="AE1118">
        <f t="shared" si="161"/>
        <v>0.83166700000000005</v>
      </c>
      <c r="AF1118" s="2">
        <f t="shared" si="157"/>
        <v>0</v>
      </c>
      <c r="AG1118" s="2">
        <f t="shared" si="158"/>
        <v>0</v>
      </c>
      <c r="AH1118" s="1">
        <f t="shared" si="159"/>
        <v>0</v>
      </c>
    </row>
    <row r="1119" spans="1:34" x14ac:dyDescent="0.55000000000000004">
      <c r="A1119">
        <v>59619855</v>
      </c>
      <c r="B1119" s="2">
        <v>0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0.48856444141474697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X1119" s="2">
        <f t="shared" si="153"/>
        <v>0.48856444141474697</v>
      </c>
      <c r="Y1119" s="2">
        <f t="shared" si="154"/>
        <v>0</v>
      </c>
      <c r="Z1119" s="2">
        <f>IF(Y1119&gt;$W$1,HLOOKUP(Y1119,B1119:$U$1923,ROW($B$1924)-ROW($A1119),FALSE),0)</f>
        <v>0</v>
      </c>
      <c r="AA1119" s="2">
        <f t="shared" si="155"/>
        <v>0</v>
      </c>
      <c r="AB1119" s="2">
        <f>VLOOKUP(A1119,segment1_SB_quantity!$A$2:$B$1922,2,FALSE)</f>
        <v>6</v>
      </c>
      <c r="AC1119" s="4">
        <f t="shared" si="160"/>
        <v>0.2019</v>
      </c>
      <c r="AD1119">
        <f t="shared" si="156"/>
        <v>0</v>
      </c>
      <c r="AE1119">
        <f t="shared" si="161"/>
        <v>0.83166700000000005</v>
      </c>
      <c r="AF1119" s="2">
        <f t="shared" si="157"/>
        <v>0</v>
      </c>
      <c r="AG1119" s="2">
        <f t="shared" si="158"/>
        <v>0</v>
      </c>
      <c r="AH1119" s="1">
        <f t="shared" si="159"/>
        <v>0</v>
      </c>
    </row>
    <row r="1120" spans="1:34" x14ac:dyDescent="0.55000000000000004">
      <c r="A1120">
        <v>59629547</v>
      </c>
      <c r="B1120" s="2">
        <v>0</v>
      </c>
      <c r="C1120" s="2">
        <v>0</v>
      </c>
      <c r="D1120" s="2">
        <v>0.75071290364833998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X1120" s="2">
        <f t="shared" si="153"/>
        <v>0.75071290364833998</v>
      </c>
      <c r="Y1120" s="2">
        <f t="shared" si="154"/>
        <v>0.75071290364833998</v>
      </c>
      <c r="Z1120" s="2" t="str">
        <f>IF(Y1120&gt;$W$1,HLOOKUP(Y1120,B1120:$U$1923,ROW($B$1924)-ROW($A1120),FALSE),0)</f>
        <v>P_OL3</v>
      </c>
      <c r="AA1120" s="2">
        <f t="shared" si="155"/>
        <v>0.125</v>
      </c>
      <c r="AB1120" s="2">
        <f>VLOOKUP(A1120,segment1_SB_quantity!$A$2:$B$1922,2,FALSE)</f>
        <v>24</v>
      </c>
      <c r="AC1120" s="4">
        <f t="shared" si="160"/>
        <v>0.2019</v>
      </c>
      <c r="AD1120">
        <f t="shared" si="156"/>
        <v>4.8456000000000001</v>
      </c>
      <c r="AE1120">
        <f t="shared" si="161"/>
        <v>0.83166700000000005</v>
      </c>
      <c r="AF1120" s="2">
        <f t="shared" si="157"/>
        <v>4.0299256152000007</v>
      </c>
      <c r="AG1120" s="2">
        <f t="shared" si="158"/>
        <v>0.50374070190000009</v>
      </c>
      <c r="AH1120" s="1">
        <f t="shared" si="159"/>
        <v>8</v>
      </c>
    </row>
    <row r="1121" spans="1:34" x14ac:dyDescent="0.55000000000000004">
      <c r="A1121">
        <v>59679800</v>
      </c>
      <c r="B1121" s="2">
        <v>0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0.54130044931626398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X1121" s="2">
        <f t="shared" si="153"/>
        <v>0.54130044931626398</v>
      </c>
      <c r="Y1121" s="2">
        <f t="shared" si="154"/>
        <v>0.54130044931626398</v>
      </c>
      <c r="Z1121" s="2" t="str">
        <f>IF(Y1121&gt;$W$1,HLOOKUP(Y1121,B1121:$U$1923,ROW($B$1924)-ROW($A1121),FALSE),0)</f>
        <v>P_OL8</v>
      </c>
      <c r="AA1121" s="2">
        <f t="shared" si="155"/>
        <v>0.37499999999999994</v>
      </c>
      <c r="AB1121" s="2">
        <f>VLOOKUP(A1121,segment1_SB_quantity!$A$2:$B$1922,2,FALSE)</f>
        <v>20</v>
      </c>
      <c r="AC1121" s="4">
        <f t="shared" si="160"/>
        <v>0.2019</v>
      </c>
      <c r="AD1121">
        <f t="shared" si="156"/>
        <v>4.0380000000000003</v>
      </c>
      <c r="AE1121">
        <f t="shared" si="161"/>
        <v>0.83166700000000005</v>
      </c>
      <c r="AF1121" s="2">
        <f t="shared" si="157"/>
        <v>3.3582713460000004</v>
      </c>
      <c r="AG1121" s="2">
        <f t="shared" si="158"/>
        <v>1.2593517547499999</v>
      </c>
      <c r="AH1121" s="1">
        <f t="shared" si="159"/>
        <v>2.666666666666667</v>
      </c>
    </row>
    <row r="1122" spans="1:34" x14ac:dyDescent="0.55000000000000004">
      <c r="A1122">
        <v>59679971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1.26886844986059E-3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X1122" s="2">
        <f t="shared" si="153"/>
        <v>1.26886844986059E-3</v>
      </c>
      <c r="Y1122" s="2">
        <f t="shared" si="154"/>
        <v>0</v>
      </c>
      <c r="Z1122" s="2">
        <f>IF(Y1122&gt;$W$1,HLOOKUP(Y1122,B1122:$U$1923,ROW($B$1924)-ROW($A1122),FALSE),0)</f>
        <v>0</v>
      </c>
      <c r="AA1122" s="2">
        <f t="shared" si="155"/>
        <v>0</v>
      </c>
      <c r="AB1122" s="2">
        <f>VLOOKUP(A1122,segment1_SB_quantity!$A$2:$B$1922,2,FALSE)</f>
        <v>50</v>
      </c>
      <c r="AC1122" s="4">
        <f t="shared" si="160"/>
        <v>0.2019</v>
      </c>
      <c r="AD1122">
        <f t="shared" si="156"/>
        <v>0</v>
      </c>
      <c r="AE1122">
        <f t="shared" si="161"/>
        <v>0.83166700000000005</v>
      </c>
      <c r="AF1122" s="2">
        <f t="shared" si="157"/>
        <v>0</v>
      </c>
      <c r="AG1122" s="2">
        <f t="shared" si="158"/>
        <v>0</v>
      </c>
      <c r="AH1122" s="1">
        <f t="shared" si="159"/>
        <v>0</v>
      </c>
    </row>
    <row r="1123" spans="1:34" x14ac:dyDescent="0.55000000000000004">
      <c r="A1123">
        <v>59729930</v>
      </c>
      <c r="B1123" s="2">
        <v>0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X1123" s="2">
        <f t="shared" si="153"/>
        <v>0</v>
      </c>
      <c r="Y1123" s="2">
        <f t="shared" si="154"/>
        <v>0</v>
      </c>
      <c r="Z1123" s="2">
        <f>IF(Y1123&gt;$W$1,HLOOKUP(Y1123,B1123:$U$1923,ROW($B$1924)-ROW($A1123),FALSE),0)</f>
        <v>0</v>
      </c>
      <c r="AA1123" s="2">
        <f t="shared" si="155"/>
        <v>0</v>
      </c>
      <c r="AB1123" s="2">
        <f>VLOOKUP(A1123,segment1_SB_quantity!$A$2:$B$1922,2,FALSE)</f>
        <v>6</v>
      </c>
      <c r="AC1123" s="4">
        <f t="shared" si="160"/>
        <v>0.2019</v>
      </c>
      <c r="AD1123">
        <f t="shared" si="156"/>
        <v>0</v>
      </c>
      <c r="AE1123">
        <f t="shared" si="161"/>
        <v>0.83166700000000005</v>
      </c>
      <c r="AF1123" s="2">
        <f t="shared" si="157"/>
        <v>0</v>
      </c>
      <c r="AG1123" s="2">
        <f t="shared" si="158"/>
        <v>0</v>
      </c>
      <c r="AH1123" s="1">
        <f t="shared" si="159"/>
        <v>0</v>
      </c>
    </row>
    <row r="1124" spans="1:34" x14ac:dyDescent="0.55000000000000004">
      <c r="A1124">
        <v>59749784</v>
      </c>
      <c r="B1124" s="2">
        <v>8.9878286953396599E-2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X1124" s="2">
        <f t="shared" si="153"/>
        <v>8.9878286953396599E-2</v>
      </c>
      <c r="Y1124" s="2">
        <f t="shared" si="154"/>
        <v>0</v>
      </c>
      <c r="Z1124" s="2">
        <f>IF(Y1124&gt;$W$1,HLOOKUP(Y1124,B1124:$U$1923,ROW($B$1924)-ROW($A1124),FALSE),0)</f>
        <v>0</v>
      </c>
      <c r="AA1124" s="2">
        <f t="shared" si="155"/>
        <v>0</v>
      </c>
      <c r="AB1124" s="2">
        <f>VLOOKUP(A1124,segment1_SB_quantity!$A$2:$B$1922,2,FALSE)</f>
        <v>1</v>
      </c>
      <c r="AC1124" s="4">
        <f t="shared" si="160"/>
        <v>0.2019</v>
      </c>
      <c r="AD1124">
        <f t="shared" si="156"/>
        <v>0</v>
      </c>
      <c r="AE1124">
        <f t="shared" si="161"/>
        <v>0.83166700000000005</v>
      </c>
      <c r="AF1124" s="2">
        <f t="shared" si="157"/>
        <v>0</v>
      </c>
      <c r="AG1124" s="2">
        <f t="shared" si="158"/>
        <v>0</v>
      </c>
      <c r="AH1124" s="1">
        <f t="shared" si="159"/>
        <v>0</v>
      </c>
    </row>
    <row r="1125" spans="1:34" x14ac:dyDescent="0.55000000000000004">
      <c r="A1125">
        <v>59749870</v>
      </c>
      <c r="B1125" s="2">
        <v>0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0.39527894024265098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X1125" s="2">
        <f t="shared" si="153"/>
        <v>0.39527894024265098</v>
      </c>
      <c r="Y1125" s="2">
        <f t="shared" si="154"/>
        <v>0</v>
      </c>
      <c r="Z1125" s="2">
        <f>IF(Y1125&gt;$W$1,HLOOKUP(Y1125,B1125:$U$1923,ROW($B$1924)-ROW($A1125),FALSE),0)</f>
        <v>0</v>
      </c>
      <c r="AA1125" s="2">
        <f t="shared" si="155"/>
        <v>0</v>
      </c>
      <c r="AB1125" s="2">
        <f>VLOOKUP(A1125,segment1_SB_quantity!$A$2:$B$1922,2,FALSE)</f>
        <v>22</v>
      </c>
      <c r="AC1125" s="4">
        <f t="shared" si="160"/>
        <v>0.2019</v>
      </c>
      <c r="AD1125">
        <f t="shared" si="156"/>
        <v>0</v>
      </c>
      <c r="AE1125">
        <f t="shared" si="161"/>
        <v>0.83166700000000005</v>
      </c>
      <c r="AF1125" s="2">
        <f t="shared" si="157"/>
        <v>0</v>
      </c>
      <c r="AG1125" s="2">
        <f t="shared" si="158"/>
        <v>0</v>
      </c>
      <c r="AH1125" s="1">
        <f t="shared" si="159"/>
        <v>0</v>
      </c>
    </row>
    <row r="1126" spans="1:34" x14ac:dyDescent="0.55000000000000004">
      <c r="A1126">
        <v>59849516</v>
      </c>
      <c r="B1126" s="2">
        <v>8.5037361459301603E-2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X1126" s="2">
        <f t="shared" si="153"/>
        <v>8.5037361459301603E-2</v>
      </c>
      <c r="Y1126" s="2">
        <f t="shared" si="154"/>
        <v>0</v>
      </c>
      <c r="Z1126" s="2">
        <f>IF(Y1126&gt;$W$1,HLOOKUP(Y1126,B1126:$U$1923,ROW($B$1924)-ROW($A1126),FALSE),0)</f>
        <v>0</v>
      </c>
      <c r="AA1126" s="2">
        <f t="shared" si="155"/>
        <v>0</v>
      </c>
      <c r="AB1126" s="2">
        <f>VLOOKUP(A1126,segment1_SB_quantity!$A$2:$B$1922,2,FALSE)</f>
        <v>5</v>
      </c>
      <c r="AC1126" s="4">
        <f t="shared" si="160"/>
        <v>0.2019</v>
      </c>
      <c r="AD1126">
        <f t="shared" si="156"/>
        <v>0</v>
      </c>
      <c r="AE1126">
        <f t="shared" si="161"/>
        <v>0.83166700000000005</v>
      </c>
      <c r="AF1126" s="2">
        <f t="shared" si="157"/>
        <v>0</v>
      </c>
      <c r="AG1126" s="2">
        <f t="shared" si="158"/>
        <v>0</v>
      </c>
      <c r="AH1126" s="1">
        <f t="shared" si="159"/>
        <v>0</v>
      </c>
    </row>
    <row r="1127" spans="1:34" x14ac:dyDescent="0.55000000000000004">
      <c r="A1127">
        <v>59899635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2.8530706594148001E-12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X1127" s="2">
        <f t="shared" si="153"/>
        <v>2.8530706594148001E-12</v>
      </c>
      <c r="Y1127" s="2">
        <f t="shared" si="154"/>
        <v>0</v>
      </c>
      <c r="Z1127" s="2">
        <f>IF(Y1127&gt;$W$1,HLOOKUP(Y1127,B1127:$U$1923,ROW($B$1924)-ROW($A1127),FALSE),0)</f>
        <v>0</v>
      </c>
      <c r="AA1127" s="2">
        <f t="shared" si="155"/>
        <v>0</v>
      </c>
      <c r="AB1127" s="2">
        <f>VLOOKUP(A1127,segment1_SB_quantity!$A$2:$B$1922,2,FALSE)</f>
        <v>36</v>
      </c>
      <c r="AC1127" s="4">
        <f t="shared" si="160"/>
        <v>0.2019</v>
      </c>
      <c r="AD1127">
        <f t="shared" si="156"/>
        <v>0</v>
      </c>
      <c r="AE1127">
        <f t="shared" si="161"/>
        <v>0.83166700000000005</v>
      </c>
      <c r="AF1127" s="2">
        <f t="shared" si="157"/>
        <v>0</v>
      </c>
      <c r="AG1127" s="2">
        <f t="shared" si="158"/>
        <v>0</v>
      </c>
      <c r="AH1127" s="1">
        <f t="shared" si="159"/>
        <v>0</v>
      </c>
    </row>
    <row r="1128" spans="1:34" x14ac:dyDescent="0.55000000000000004">
      <c r="A1128">
        <v>59909834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X1128" s="2">
        <f t="shared" si="153"/>
        <v>0</v>
      </c>
      <c r="Y1128" s="2">
        <f t="shared" si="154"/>
        <v>0</v>
      </c>
      <c r="Z1128" s="2">
        <f>IF(Y1128&gt;$W$1,HLOOKUP(Y1128,B1128:$U$1923,ROW($B$1924)-ROW($A1128),FALSE),0)</f>
        <v>0</v>
      </c>
      <c r="AA1128" s="2">
        <f t="shared" si="155"/>
        <v>0</v>
      </c>
      <c r="AB1128" s="2">
        <f>VLOOKUP(A1128,segment1_SB_quantity!$A$2:$B$1922,2,FALSE)</f>
        <v>8</v>
      </c>
      <c r="AC1128" s="4">
        <f t="shared" si="160"/>
        <v>0.2019</v>
      </c>
      <c r="AD1128">
        <f t="shared" si="156"/>
        <v>0</v>
      </c>
      <c r="AE1128">
        <f t="shared" si="161"/>
        <v>0.83166700000000005</v>
      </c>
      <c r="AF1128" s="2">
        <f t="shared" si="157"/>
        <v>0</v>
      </c>
      <c r="AG1128" s="2">
        <f t="shared" si="158"/>
        <v>0</v>
      </c>
      <c r="AH1128" s="1">
        <f t="shared" si="159"/>
        <v>0</v>
      </c>
    </row>
    <row r="1129" spans="1:34" x14ac:dyDescent="0.55000000000000004">
      <c r="A1129">
        <v>59999830</v>
      </c>
      <c r="B1129" s="2">
        <v>0</v>
      </c>
      <c r="C1129" s="2">
        <v>0</v>
      </c>
      <c r="D1129" s="2">
        <v>0</v>
      </c>
      <c r="E1129" s="2">
        <v>0</v>
      </c>
      <c r="F1129" s="2">
        <v>2.95704118743635E-2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X1129" s="2">
        <f t="shared" si="153"/>
        <v>2.95704118743635E-2</v>
      </c>
      <c r="Y1129" s="2">
        <f t="shared" si="154"/>
        <v>0</v>
      </c>
      <c r="Z1129" s="2">
        <f>IF(Y1129&gt;$W$1,HLOOKUP(Y1129,B1129:$U$1923,ROW($B$1924)-ROW($A1129),FALSE),0)</f>
        <v>0</v>
      </c>
      <c r="AA1129" s="2">
        <f t="shared" si="155"/>
        <v>0</v>
      </c>
      <c r="AB1129" s="2">
        <f>VLOOKUP(A1129,segment1_SB_quantity!$A$2:$B$1922,2,FALSE)</f>
        <v>6</v>
      </c>
      <c r="AC1129" s="4">
        <f t="shared" si="160"/>
        <v>0.2019</v>
      </c>
      <c r="AD1129">
        <f t="shared" si="156"/>
        <v>0</v>
      </c>
      <c r="AE1129">
        <f t="shared" si="161"/>
        <v>0.83166700000000005</v>
      </c>
      <c r="AF1129" s="2">
        <f t="shared" si="157"/>
        <v>0</v>
      </c>
      <c r="AG1129" s="2">
        <f t="shared" si="158"/>
        <v>0</v>
      </c>
      <c r="AH1129" s="1">
        <f t="shared" si="159"/>
        <v>0</v>
      </c>
    </row>
    <row r="1130" spans="1:34" x14ac:dyDescent="0.55000000000000004">
      <c r="A1130">
        <v>60069975</v>
      </c>
      <c r="B1130" s="2">
        <v>1.8581935764962201E-3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X1130" s="2">
        <f t="shared" si="153"/>
        <v>1.8581935764962201E-3</v>
      </c>
      <c r="Y1130" s="2">
        <f t="shared" si="154"/>
        <v>0</v>
      </c>
      <c r="Z1130" s="2">
        <f>IF(Y1130&gt;$W$1,HLOOKUP(Y1130,B1130:$U$1923,ROW($B$1924)-ROW($A1130),FALSE),0)</f>
        <v>0</v>
      </c>
      <c r="AA1130" s="2">
        <f t="shared" si="155"/>
        <v>0</v>
      </c>
      <c r="AB1130" s="2">
        <f>VLOOKUP(A1130,segment1_SB_quantity!$A$2:$B$1922,2,FALSE)</f>
        <v>2</v>
      </c>
      <c r="AC1130" s="4">
        <f t="shared" si="160"/>
        <v>0.2019</v>
      </c>
      <c r="AD1130">
        <f t="shared" si="156"/>
        <v>0</v>
      </c>
      <c r="AE1130">
        <f t="shared" si="161"/>
        <v>0.83166700000000005</v>
      </c>
      <c r="AF1130" s="2">
        <f t="shared" si="157"/>
        <v>0</v>
      </c>
      <c r="AG1130" s="2">
        <f t="shared" si="158"/>
        <v>0</v>
      </c>
      <c r="AH1130" s="1">
        <f t="shared" si="159"/>
        <v>0</v>
      </c>
    </row>
    <row r="1131" spans="1:34" x14ac:dyDescent="0.55000000000000004">
      <c r="A1131">
        <v>60099935</v>
      </c>
      <c r="B1131" s="2">
        <v>0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3.3824050030912302E-2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X1131" s="2">
        <f t="shared" si="153"/>
        <v>3.3824050030912302E-2</v>
      </c>
      <c r="Y1131" s="2">
        <f t="shared" si="154"/>
        <v>0</v>
      </c>
      <c r="Z1131" s="2">
        <f>IF(Y1131&gt;$W$1,HLOOKUP(Y1131,B1131:$U$1923,ROW($B$1924)-ROW($A1131),FALSE),0)</f>
        <v>0</v>
      </c>
      <c r="AA1131" s="2">
        <f t="shared" si="155"/>
        <v>0</v>
      </c>
      <c r="AB1131" s="2">
        <f>VLOOKUP(A1131,segment1_SB_quantity!$A$2:$B$1922,2,FALSE)</f>
        <v>6</v>
      </c>
      <c r="AC1131" s="4">
        <f t="shared" si="160"/>
        <v>0.2019</v>
      </c>
      <c r="AD1131">
        <f t="shared" si="156"/>
        <v>0</v>
      </c>
      <c r="AE1131">
        <f t="shared" si="161"/>
        <v>0.83166700000000005</v>
      </c>
      <c r="AF1131" s="2">
        <f t="shared" si="157"/>
        <v>0</v>
      </c>
      <c r="AG1131" s="2">
        <f t="shared" si="158"/>
        <v>0</v>
      </c>
      <c r="AH1131" s="1">
        <f t="shared" si="159"/>
        <v>0</v>
      </c>
    </row>
    <row r="1132" spans="1:34" x14ac:dyDescent="0.55000000000000004">
      <c r="A1132">
        <v>60100000</v>
      </c>
      <c r="B1132" s="2">
        <v>0</v>
      </c>
      <c r="C1132" s="2">
        <v>0</v>
      </c>
      <c r="D1132" s="2">
        <v>0</v>
      </c>
      <c r="E1132" s="2">
        <v>0</v>
      </c>
      <c r="F1132" s="2">
        <v>0.123450882280632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X1132" s="2">
        <f t="shared" si="153"/>
        <v>0.123450882280632</v>
      </c>
      <c r="Y1132" s="2">
        <f t="shared" si="154"/>
        <v>0</v>
      </c>
      <c r="Z1132" s="2">
        <f>IF(Y1132&gt;$W$1,HLOOKUP(Y1132,B1132:$U$1923,ROW($B$1924)-ROW($A1132),FALSE),0)</f>
        <v>0</v>
      </c>
      <c r="AA1132" s="2">
        <f t="shared" si="155"/>
        <v>0</v>
      </c>
      <c r="AB1132" s="2">
        <f>VLOOKUP(A1132,segment1_SB_quantity!$A$2:$B$1922,2,FALSE)</f>
        <v>7</v>
      </c>
      <c r="AC1132" s="4">
        <f t="shared" si="160"/>
        <v>0.2019</v>
      </c>
      <c r="AD1132">
        <f t="shared" si="156"/>
        <v>0</v>
      </c>
      <c r="AE1132">
        <f t="shared" si="161"/>
        <v>0.83166700000000005</v>
      </c>
      <c r="AF1132" s="2">
        <f t="shared" si="157"/>
        <v>0</v>
      </c>
      <c r="AG1132" s="2">
        <f t="shared" si="158"/>
        <v>0</v>
      </c>
      <c r="AH1132" s="1">
        <f t="shared" si="159"/>
        <v>0</v>
      </c>
    </row>
    <row r="1133" spans="1:34" x14ac:dyDescent="0.55000000000000004">
      <c r="A1133">
        <v>60119515</v>
      </c>
      <c r="B1133" s="2">
        <v>0</v>
      </c>
      <c r="C1133" s="2">
        <v>0</v>
      </c>
      <c r="D1133" s="2">
        <v>0.30468428953128801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X1133" s="2">
        <f t="shared" si="153"/>
        <v>0.30468428953128801</v>
      </c>
      <c r="Y1133" s="2">
        <f t="shared" si="154"/>
        <v>0</v>
      </c>
      <c r="Z1133" s="2">
        <f>IF(Y1133&gt;$W$1,HLOOKUP(Y1133,B1133:$U$1923,ROW($B$1924)-ROW($A1133),FALSE),0)</f>
        <v>0</v>
      </c>
      <c r="AA1133" s="2">
        <f t="shared" si="155"/>
        <v>0</v>
      </c>
      <c r="AB1133" s="2">
        <f>VLOOKUP(A1133,segment1_SB_quantity!$A$2:$B$1922,2,FALSE)</f>
        <v>110</v>
      </c>
      <c r="AC1133" s="4">
        <f t="shared" si="160"/>
        <v>0.2019</v>
      </c>
      <c r="AD1133">
        <f t="shared" si="156"/>
        <v>0</v>
      </c>
      <c r="AE1133">
        <f t="shared" si="161"/>
        <v>0.83166700000000005</v>
      </c>
      <c r="AF1133" s="2">
        <f t="shared" si="157"/>
        <v>0</v>
      </c>
      <c r="AG1133" s="2">
        <f t="shared" si="158"/>
        <v>0</v>
      </c>
      <c r="AH1133" s="1">
        <f t="shared" si="159"/>
        <v>0</v>
      </c>
    </row>
    <row r="1134" spans="1:34" x14ac:dyDescent="0.55000000000000004">
      <c r="A1134">
        <v>60119643</v>
      </c>
      <c r="B1134" s="2">
        <v>0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1.4789877354774199E-2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X1134" s="2">
        <f t="shared" si="153"/>
        <v>1.4789877354774199E-2</v>
      </c>
      <c r="Y1134" s="2">
        <f t="shared" si="154"/>
        <v>0</v>
      </c>
      <c r="Z1134" s="2">
        <f>IF(Y1134&gt;$W$1,HLOOKUP(Y1134,B1134:$U$1923,ROW($B$1924)-ROW($A1134),FALSE),0)</f>
        <v>0</v>
      </c>
      <c r="AA1134" s="2">
        <f t="shared" si="155"/>
        <v>0</v>
      </c>
      <c r="AB1134" s="2">
        <f>VLOOKUP(A1134,segment1_SB_quantity!$A$2:$B$1922,2,FALSE)</f>
        <v>7</v>
      </c>
      <c r="AC1134" s="4">
        <f t="shared" si="160"/>
        <v>0.2019</v>
      </c>
      <c r="AD1134">
        <f t="shared" si="156"/>
        <v>0</v>
      </c>
      <c r="AE1134">
        <f t="shared" si="161"/>
        <v>0.83166700000000005</v>
      </c>
      <c r="AF1134" s="2">
        <f t="shared" si="157"/>
        <v>0</v>
      </c>
      <c r="AG1134" s="2">
        <f t="shared" si="158"/>
        <v>0</v>
      </c>
      <c r="AH1134" s="1">
        <f t="shared" si="159"/>
        <v>0</v>
      </c>
    </row>
    <row r="1135" spans="1:34" x14ac:dyDescent="0.55000000000000004">
      <c r="A1135">
        <v>60189708</v>
      </c>
      <c r="B1135" s="2">
        <v>0</v>
      </c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1.41076182849741E-2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X1135" s="2">
        <f t="shared" si="153"/>
        <v>1.41076182849741E-2</v>
      </c>
      <c r="Y1135" s="2">
        <f t="shared" si="154"/>
        <v>0</v>
      </c>
      <c r="Z1135" s="2">
        <f>IF(Y1135&gt;$W$1,HLOOKUP(Y1135,B1135:$U$1923,ROW($B$1924)-ROW($A1135),FALSE),0)</f>
        <v>0</v>
      </c>
      <c r="AA1135" s="2">
        <f t="shared" si="155"/>
        <v>0</v>
      </c>
      <c r="AB1135" s="2">
        <f>VLOOKUP(A1135,segment1_SB_quantity!$A$2:$B$1922,2,FALSE)</f>
        <v>3</v>
      </c>
      <c r="AC1135" s="4">
        <f t="shared" si="160"/>
        <v>0.2019</v>
      </c>
      <c r="AD1135">
        <f t="shared" si="156"/>
        <v>0</v>
      </c>
      <c r="AE1135">
        <f t="shared" si="161"/>
        <v>0.83166700000000005</v>
      </c>
      <c r="AF1135" s="2">
        <f t="shared" si="157"/>
        <v>0</v>
      </c>
      <c r="AG1135" s="2">
        <f t="shared" si="158"/>
        <v>0</v>
      </c>
      <c r="AH1135" s="1">
        <f t="shared" si="159"/>
        <v>0</v>
      </c>
    </row>
    <row r="1136" spans="1:34" x14ac:dyDescent="0.55000000000000004">
      <c r="A1136">
        <v>60200000</v>
      </c>
      <c r="B1136" s="2">
        <v>0</v>
      </c>
      <c r="C1136" s="2">
        <v>0</v>
      </c>
      <c r="D1136" s="2">
        <v>0</v>
      </c>
      <c r="E1136" s="2">
        <v>0</v>
      </c>
      <c r="F1136" s="2">
        <v>0</v>
      </c>
      <c r="G1136" s="2">
        <v>1.8957886684959099E-3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X1136" s="2">
        <f t="shared" si="153"/>
        <v>1.8957886684959099E-3</v>
      </c>
      <c r="Y1136" s="2">
        <f t="shared" si="154"/>
        <v>0</v>
      </c>
      <c r="Z1136" s="2">
        <f>IF(Y1136&gt;$W$1,HLOOKUP(Y1136,B1136:$U$1923,ROW($B$1924)-ROW($A1136),FALSE),0)</f>
        <v>0</v>
      </c>
      <c r="AA1136" s="2">
        <f t="shared" si="155"/>
        <v>0</v>
      </c>
      <c r="AB1136" s="2">
        <f>VLOOKUP(A1136,segment1_SB_quantity!$A$2:$B$1922,2,FALSE)</f>
        <v>31</v>
      </c>
      <c r="AC1136" s="4">
        <f t="shared" si="160"/>
        <v>0.2019</v>
      </c>
      <c r="AD1136">
        <f t="shared" si="156"/>
        <v>0</v>
      </c>
      <c r="AE1136">
        <f t="shared" si="161"/>
        <v>0.83166700000000005</v>
      </c>
      <c r="AF1136" s="2">
        <f t="shared" si="157"/>
        <v>0</v>
      </c>
      <c r="AG1136" s="2">
        <f t="shared" si="158"/>
        <v>0</v>
      </c>
      <c r="AH1136" s="1">
        <f t="shared" si="159"/>
        <v>0</v>
      </c>
    </row>
    <row r="1137" spans="1:34" x14ac:dyDescent="0.55000000000000004">
      <c r="A1137">
        <v>60259886</v>
      </c>
      <c r="B1137" s="2">
        <v>0</v>
      </c>
      <c r="C1137" s="2">
        <v>0</v>
      </c>
      <c r="D1137" s="2">
        <v>0</v>
      </c>
      <c r="E1137" s="2">
        <v>0</v>
      </c>
      <c r="F1137" s="2">
        <v>3.42292714302714E-2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X1137" s="2">
        <f t="shared" si="153"/>
        <v>3.42292714302714E-2</v>
      </c>
      <c r="Y1137" s="2">
        <f t="shared" si="154"/>
        <v>0</v>
      </c>
      <c r="Z1137" s="2">
        <f>IF(Y1137&gt;$W$1,HLOOKUP(Y1137,B1137:$U$1923,ROW($B$1924)-ROW($A1137),FALSE),0)</f>
        <v>0</v>
      </c>
      <c r="AA1137" s="2">
        <f t="shared" si="155"/>
        <v>0</v>
      </c>
      <c r="AB1137" s="2">
        <f>VLOOKUP(A1137,segment1_SB_quantity!$A$2:$B$1922,2,FALSE)</f>
        <v>22</v>
      </c>
      <c r="AC1137" s="4">
        <f t="shared" si="160"/>
        <v>0.2019</v>
      </c>
      <c r="AD1137">
        <f t="shared" si="156"/>
        <v>0</v>
      </c>
      <c r="AE1137">
        <f t="shared" si="161"/>
        <v>0.83166700000000005</v>
      </c>
      <c r="AF1137" s="2">
        <f t="shared" si="157"/>
        <v>0</v>
      </c>
      <c r="AG1137" s="2">
        <f t="shared" si="158"/>
        <v>0</v>
      </c>
      <c r="AH1137" s="1">
        <f t="shared" si="159"/>
        <v>0</v>
      </c>
    </row>
    <row r="1138" spans="1:34" x14ac:dyDescent="0.55000000000000004">
      <c r="A1138">
        <v>60309703</v>
      </c>
      <c r="B1138" s="2">
        <v>0</v>
      </c>
      <c r="C1138" s="2">
        <v>0</v>
      </c>
      <c r="D1138" s="2">
        <v>0</v>
      </c>
      <c r="E1138" s="2">
        <v>2.19232907312552E-2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X1138" s="2">
        <f t="shared" si="153"/>
        <v>2.19232907312552E-2</v>
      </c>
      <c r="Y1138" s="2">
        <f t="shared" si="154"/>
        <v>0</v>
      </c>
      <c r="Z1138" s="2">
        <f>IF(Y1138&gt;$W$1,HLOOKUP(Y1138,B1138:$U$1923,ROW($B$1924)-ROW($A1138),FALSE),0)</f>
        <v>0</v>
      </c>
      <c r="AA1138" s="2">
        <f t="shared" si="155"/>
        <v>0</v>
      </c>
      <c r="AB1138" s="2">
        <f>VLOOKUP(A1138,segment1_SB_quantity!$A$2:$B$1922,2,FALSE)</f>
        <v>114</v>
      </c>
      <c r="AC1138" s="4">
        <f t="shared" si="160"/>
        <v>0.2019</v>
      </c>
      <c r="AD1138">
        <f t="shared" si="156"/>
        <v>0</v>
      </c>
      <c r="AE1138">
        <f t="shared" si="161"/>
        <v>0.83166700000000005</v>
      </c>
      <c r="AF1138" s="2">
        <f t="shared" si="157"/>
        <v>0</v>
      </c>
      <c r="AG1138" s="2">
        <f t="shared" si="158"/>
        <v>0</v>
      </c>
      <c r="AH1138" s="1">
        <f t="shared" si="159"/>
        <v>0</v>
      </c>
    </row>
    <row r="1139" spans="1:34" x14ac:dyDescent="0.55000000000000004">
      <c r="A1139">
        <v>60389566</v>
      </c>
      <c r="B1139" s="2">
        <v>0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0.57800083411653003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X1139" s="2">
        <f t="shared" si="153"/>
        <v>0.57800083411653003</v>
      </c>
      <c r="Y1139" s="2">
        <f t="shared" si="154"/>
        <v>0.57800083411653003</v>
      </c>
      <c r="Z1139" s="2" t="str">
        <f>IF(Y1139&gt;$W$1,HLOOKUP(Y1139,B1139:$U$1923,ROW($B$1924)-ROW($A1139),FALSE),0)</f>
        <v>P_OL11</v>
      </c>
      <c r="AA1139" s="2">
        <f t="shared" si="155"/>
        <v>0.52499999999999991</v>
      </c>
      <c r="AB1139" s="2">
        <f>VLOOKUP(A1139,segment1_SB_quantity!$A$2:$B$1922,2,FALSE)</f>
        <v>2</v>
      </c>
      <c r="AC1139" s="4">
        <f t="shared" si="160"/>
        <v>0.2019</v>
      </c>
      <c r="AD1139">
        <f t="shared" si="156"/>
        <v>0.40379999999999999</v>
      </c>
      <c r="AE1139">
        <f t="shared" si="161"/>
        <v>0.83166700000000005</v>
      </c>
      <c r="AF1139" s="2">
        <f t="shared" si="157"/>
        <v>0.33582713460000002</v>
      </c>
      <c r="AG1139" s="2">
        <f t="shared" si="158"/>
        <v>0.17630924566499998</v>
      </c>
      <c r="AH1139" s="1">
        <f t="shared" si="159"/>
        <v>1.9047619047619051</v>
      </c>
    </row>
    <row r="1140" spans="1:34" x14ac:dyDescent="0.55000000000000004">
      <c r="A1140">
        <v>60399926</v>
      </c>
      <c r="B1140" s="2">
        <v>0</v>
      </c>
      <c r="C1140" s="2">
        <v>0</v>
      </c>
      <c r="D1140" s="2">
        <v>0</v>
      </c>
      <c r="E1140" s="2">
        <v>3.0309019530001601E-2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X1140" s="2">
        <f t="shared" si="153"/>
        <v>3.0309019530001601E-2</v>
      </c>
      <c r="Y1140" s="2">
        <f t="shared" si="154"/>
        <v>0</v>
      </c>
      <c r="Z1140" s="2">
        <f>IF(Y1140&gt;$W$1,HLOOKUP(Y1140,B1140:$U$1923,ROW($B$1924)-ROW($A1140),FALSE),0)</f>
        <v>0</v>
      </c>
      <c r="AA1140" s="2">
        <f t="shared" si="155"/>
        <v>0</v>
      </c>
      <c r="AB1140" s="2">
        <f>VLOOKUP(A1140,segment1_SB_quantity!$A$2:$B$1922,2,FALSE)</f>
        <v>40</v>
      </c>
      <c r="AC1140" s="4">
        <f t="shared" si="160"/>
        <v>0.2019</v>
      </c>
      <c r="AD1140">
        <f t="shared" si="156"/>
        <v>0</v>
      </c>
      <c r="AE1140">
        <f t="shared" si="161"/>
        <v>0.83166700000000005</v>
      </c>
      <c r="AF1140" s="2">
        <f t="shared" si="157"/>
        <v>0</v>
      </c>
      <c r="AG1140" s="2">
        <f t="shared" si="158"/>
        <v>0</v>
      </c>
      <c r="AH1140" s="1">
        <f t="shared" si="159"/>
        <v>0</v>
      </c>
    </row>
    <row r="1141" spans="1:34" x14ac:dyDescent="0.55000000000000004">
      <c r="A1141">
        <v>60449987</v>
      </c>
      <c r="B1141" s="2">
        <v>0</v>
      </c>
      <c r="C1141" s="2">
        <v>0.341904394378093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X1141" s="2">
        <f t="shared" si="153"/>
        <v>0.341904394378093</v>
      </c>
      <c r="Y1141" s="2">
        <f t="shared" si="154"/>
        <v>0</v>
      </c>
      <c r="Z1141" s="2">
        <f>IF(Y1141&gt;$W$1,HLOOKUP(Y1141,B1141:$U$1923,ROW($B$1924)-ROW($A1141),FALSE),0)</f>
        <v>0</v>
      </c>
      <c r="AA1141" s="2">
        <f t="shared" si="155"/>
        <v>0</v>
      </c>
      <c r="AB1141" s="2">
        <f>VLOOKUP(A1141,segment1_SB_quantity!$A$2:$B$1922,2,FALSE)</f>
        <v>32</v>
      </c>
      <c r="AC1141" s="4">
        <f t="shared" si="160"/>
        <v>0.2019</v>
      </c>
      <c r="AD1141">
        <f t="shared" si="156"/>
        <v>0</v>
      </c>
      <c r="AE1141">
        <f t="shared" si="161"/>
        <v>0.83166700000000005</v>
      </c>
      <c r="AF1141" s="2">
        <f t="shared" si="157"/>
        <v>0</v>
      </c>
      <c r="AG1141" s="2">
        <f t="shared" si="158"/>
        <v>0</v>
      </c>
      <c r="AH1141" s="1">
        <f t="shared" si="159"/>
        <v>0</v>
      </c>
    </row>
    <row r="1142" spans="1:34" x14ac:dyDescent="0.55000000000000004">
      <c r="A1142">
        <v>60479987</v>
      </c>
      <c r="B1142" s="2">
        <v>0</v>
      </c>
      <c r="C1142" s="2">
        <v>0</v>
      </c>
      <c r="D1142" s="2">
        <v>0</v>
      </c>
      <c r="E1142" s="2">
        <v>3.1950710538225298E-2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X1142" s="2">
        <f t="shared" si="153"/>
        <v>3.1950710538225298E-2</v>
      </c>
      <c r="Y1142" s="2">
        <f t="shared" si="154"/>
        <v>0</v>
      </c>
      <c r="Z1142" s="2">
        <f>IF(Y1142&gt;$W$1,HLOOKUP(Y1142,B1142:$U$1923,ROW($B$1924)-ROW($A1142),FALSE),0)</f>
        <v>0</v>
      </c>
      <c r="AA1142" s="2">
        <f t="shared" si="155"/>
        <v>0</v>
      </c>
      <c r="AB1142" s="2">
        <f>VLOOKUP(A1142,segment1_SB_quantity!$A$2:$B$1922,2,FALSE)</f>
        <v>9</v>
      </c>
      <c r="AC1142" s="4">
        <f t="shared" si="160"/>
        <v>0.2019</v>
      </c>
      <c r="AD1142">
        <f t="shared" si="156"/>
        <v>0</v>
      </c>
      <c r="AE1142">
        <f t="shared" si="161"/>
        <v>0.83166700000000005</v>
      </c>
      <c r="AF1142" s="2">
        <f t="shared" si="157"/>
        <v>0</v>
      </c>
      <c r="AG1142" s="2">
        <f t="shared" si="158"/>
        <v>0</v>
      </c>
      <c r="AH1142" s="1">
        <f t="shared" si="159"/>
        <v>0</v>
      </c>
    </row>
    <row r="1143" spans="1:34" x14ac:dyDescent="0.55000000000000004">
      <c r="A1143">
        <v>60499971</v>
      </c>
      <c r="B1143" s="2">
        <v>0</v>
      </c>
      <c r="C1143" s="2">
        <v>0</v>
      </c>
      <c r="D1143" s="2">
        <v>0</v>
      </c>
      <c r="E1143" s="2">
        <v>2.6218131021424101E-2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X1143" s="2">
        <f t="shared" si="153"/>
        <v>2.6218131021424101E-2</v>
      </c>
      <c r="Y1143" s="2">
        <f t="shared" si="154"/>
        <v>0</v>
      </c>
      <c r="Z1143" s="2">
        <f>IF(Y1143&gt;$W$1,HLOOKUP(Y1143,B1143:$U$1923,ROW($B$1924)-ROW($A1143),FALSE),0)</f>
        <v>0</v>
      </c>
      <c r="AA1143" s="2">
        <f t="shared" si="155"/>
        <v>0</v>
      </c>
      <c r="AB1143" s="2">
        <f>VLOOKUP(A1143,segment1_SB_quantity!$A$2:$B$1922,2,FALSE)</f>
        <v>37</v>
      </c>
      <c r="AC1143" s="4">
        <f t="shared" si="160"/>
        <v>0.2019</v>
      </c>
      <c r="AD1143">
        <f t="shared" si="156"/>
        <v>0</v>
      </c>
      <c r="AE1143">
        <f t="shared" si="161"/>
        <v>0.83166700000000005</v>
      </c>
      <c r="AF1143" s="2">
        <f t="shared" si="157"/>
        <v>0</v>
      </c>
      <c r="AG1143" s="2">
        <f t="shared" si="158"/>
        <v>0</v>
      </c>
      <c r="AH1143" s="1">
        <f t="shared" si="159"/>
        <v>0</v>
      </c>
    </row>
    <row r="1144" spans="1:34" x14ac:dyDescent="0.55000000000000004">
      <c r="A1144">
        <v>60529868</v>
      </c>
      <c r="B1144" s="2">
        <v>0</v>
      </c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9.4975331244040295E-3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X1144" s="2">
        <f t="shared" si="153"/>
        <v>9.4975331244040295E-3</v>
      </c>
      <c r="Y1144" s="2">
        <f t="shared" si="154"/>
        <v>0</v>
      </c>
      <c r="Z1144" s="2">
        <f>IF(Y1144&gt;$W$1,HLOOKUP(Y1144,B1144:$U$1923,ROW($B$1924)-ROW($A1144),FALSE),0)</f>
        <v>0</v>
      </c>
      <c r="AA1144" s="2">
        <f t="shared" si="155"/>
        <v>0</v>
      </c>
      <c r="AB1144" s="2">
        <f>VLOOKUP(A1144,segment1_SB_quantity!$A$2:$B$1922,2,FALSE)</f>
        <v>7</v>
      </c>
      <c r="AC1144" s="4">
        <f t="shared" si="160"/>
        <v>0.2019</v>
      </c>
      <c r="AD1144">
        <f t="shared" si="156"/>
        <v>0</v>
      </c>
      <c r="AE1144">
        <f t="shared" si="161"/>
        <v>0.83166700000000005</v>
      </c>
      <c r="AF1144" s="2">
        <f t="shared" si="157"/>
        <v>0</v>
      </c>
      <c r="AG1144" s="2">
        <f t="shared" si="158"/>
        <v>0</v>
      </c>
      <c r="AH1144" s="1">
        <f t="shared" si="159"/>
        <v>0</v>
      </c>
    </row>
    <row r="1145" spans="1:34" x14ac:dyDescent="0.55000000000000004">
      <c r="A1145">
        <v>60569562</v>
      </c>
      <c r="B1145" s="2">
        <v>9.6411192783985397E-2</v>
      </c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X1145" s="2">
        <f t="shared" si="153"/>
        <v>9.6411192783985397E-2</v>
      </c>
      <c r="Y1145" s="2">
        <f t="shared" si="154"/>
        <v>0</v>
      </c>
      <c r="Z1145" s="2">
        <f>IF(Y1145&gt;$W$1,HLOOKUP(Y1145,B1145:$U$1923,ROW($B$1924)-ROW($A1145),FALSE),0)</f>
        <v>0</v>
      </c>
      <c r="AA1145" s="2">
        <f t="shared" si="155"/>
        <v>0</v>
      </c>
      <c r="AB1145" s="2">
        <f>VLOOKUP(A1145,segment1_SB_quantity!$A$2:$B$1922,2,FALSE)</f>
        <v>1</v>
      </c>
      <c r="AC1145" s="4">
        <f t="shared" si="160"/>
        <v>0.2019</v>
      </c>
      <c r="AD1145">
        <f t="shared" si="156"/>
        <v>0</v>
      </c>
      <c r="AE1145">
        <f t="shared" si="161"/>
        <v>0.83166700000000005</v>
      </c>
      <c r="AF1145" s="2">
        <f t="shared" si="157"/>
        <v>0</v>
      </c>
      <c r="AG1145" s="2">
        <f t="shared" si="158"/>
        <v>0</v>
      </c>
      <c r="AH1145" s="1">
        <f t="shared" si="159"/>
        <v>0</v>
      </c>
    </row>
    <row r="1146" spans="1:34" x14ac:dyDescent="0.55000000000000004">
      <c r="A1146">
        <v>60569577</v>
      </c>
      <c r="B1146" s="2">
        <v>8.2705011967687703E-2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X1146" s="2">
        <f t="shared" si="153"/>
        <v>8.2705011967687703E-2</v>
      </c>
      <c r="Y1146" s="2">
        <f t="shared" si="154"/>
        <v>0</v>
      </c>
      <c r="Z1146" s="2">
        <f>IF(Y1146&gt;$W$1,HLOOKUP(Y1146,B1146:$U$1923,ROW($B$1924)-ROW($A1146),FALSE),0)</f>
        <v>0</v>
      </c>
      <c r="AA1146" s="2">
        <f t="shared" si="155"/>
        <v>0</v>
      </c>
      <c r="AB1146" s="2">
        <f>VLOOKUP(A1146,segment1_SB_quantity!$A$2:$B$1922,2,FALSE)</f>
        <v>12</v>
      </c>
      <c r="AC1146" s="4">
        <f t="shared" si="160"/>
        <v>0.2019</v>
      </c>
      <c r="AD1146">
        <f t="shared" si="156"/>
        <v>0</v>
      </c>
      <c r="AE1146">
        <f t="shared" si="161"/>
        <v>0.83166700000000005</v>
      </c>
      <c r="AF1146" s="2">
        <f t="shared" si="157"/>
        <v>0</v>
      </c>
      <c r="AG1146" s="2">
        <f t="shared" si="158"/>
        <v>0</v>
      </c>
      <c r="AH1146" s="1">
        <f t="shared" si="159"/>
        <v>0</v>
      </c>
    </row>
    <row r="1147" spans="1:34" x14ac:dyDescent="0.55000000000000004">
      <c r="A1147">
        <v>60669998</v>
      </c>
      <c r="B1147" s="2">
        <v>0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1.2243737787266401E-2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X1147" s="2">
        <f t="shared" si="153"/>
        <v>1.2243737787266401E-2</v>
      </c>
      <c r="Y1147" s="2">
        <f t="shared" si="154"/>
        <v>0</v>
      </c>
      <c r="Z1147" s="2">
        <f>IF(Y1147&gt;$W$1,HLOOKUP(Y1147,B1147:$U$1923,ROW($B$1924)-ROW($A1147),FALSE),0)</f>
        <v>0</v>
      </c>
      <c r="AA1147" s="2">
        <f t="shared" si="155"/>
        <v>0</v>
      </c>
      <c r="AB1147" s="2">
        <f>VLOOKUP(A1147,segment1_SB_quantity!$A$2:$B$1922,2,FALSE)</f>
        <v>33</v>
      </c>
      <c r="AC1147" s="4">
        <f t="shared" si="160"/>
        <v>0.2019</v>
      </c>
      <c r="AD1147">
        <f t="shared" si="156"/>
        <v>0</v>
      </c>
      <c r="AE1147">
        <f t="shared" si="161"/>
        <v>0.83166700000000005</v>
      </c>
      <c r="AF1147" s="2">
        <f t="shared" si="157"/>
        <v>0</v>
      </c>
      <c r="AG1147" s="2">
        <f t="shared" si="158"/>
        <v>0</v>
      </c>
      <c r="AH1147" s="1">
        <f t="shared" si="159"/>
        <v>0</v>
      </c>
    </row>
    <row r="1148" spans="1:34" x14ac:dyDescent="0.55000000000000004">
      <c r="A1148">
        <v>60819949</v>
      </c>
      <c r="B1148" s="2">
        <v>0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X1148" s="2">
        <f t="shared" si="153"/>
        <v>0</v>
      </c>
      <c r="Y1148" s="2">
        <f t="shared" si="154"/>
        <v>0</v>
      </c>
      <c r="Z1148" s="2">
        <f>IF(Y1148&gt;$W$1,HLOOKUP(Y1148,B1148:$U$1923,ROW($B$1924)-ROW($A1148),FALSE),0)</f>
        <v>0</v>
      </c>
      <c r="AA1148" s="2">
        <f t="shared" si="155"/>
        <v>0</v>
      </c>
      <c r="AB1148" s="2">
        <f>VLOOKUP(A1148,segment1_SB_quantity!$A$2:$B$1922,2,FALSE)</f>
        <v>52</v>
      </c>
      <c r="AC1148" s="4">
        <f t="shared" si="160"/>
        <v>0.2019</v>
      </c>
      <c r="AD1148">
        <f t="shared" si="156"/>
        <v>0</v>
      </c>
      <c r="AE1148">
        <f t="shared" si="161"/>
        <v>0.83166700000000005</v>
      </c>
      <c r="AF1148" s="2">
        <f t="shared" si="157"/>
        <v>0</v>
      </c>
      <c r="AG1148" s="2">
        <f t="shared" si="158"/>
        <v>0</v>
      </c>
      <c r="AH1148" s="1">
        <f t="shared" si="159"/>
        <v>0</v>
      </c>
    </row>
    <row r="1149" spans="1:34" x14ac:dyDescent="0.55000000000000004">
      <c r="A1149">
        <v>61079531</v>
      </c>
      <c r="B1149" s="2">
        <v>0</v>
      </c>
      <c r="C1149" s="2">
        <v>0</v>
      </c>
      <c r="D1149" s="2">
        <v>0</v>
      </c>
      <c r="E1149" s="2">
        <v>0</v>
      </c>
      <c r="F1149" s="2">
        <v>0</v>
      </c>
      <c r="G1149" s="2">
        <v>3.9044981727501698E-3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X1149" s="2">
        <f t="shared" si="153"/>
        <v>3.9044981727501698E-3</v>
      </c>
      <c r="Y1149" s="2">
        <f t="shared" si="154"/>
        <v>0</v>
      </c>
      <c r="Z1149" s="2">
        <f>IF(Y1149&gt;$W$1,HLOOKUP(Y1149,B1149:$U$1923,ROW($B$1924)-ROW($A1149),FALSE),0)</f>
        <v>0</v>
      </c>
      <c r="AA1149" s="2">
        <f t="shared" si="155"/>
        <v>0</v>
      </c>
      <c r="AB1149" s="2">
        <f>VLOOKUP(A1149,segment1_SB_quantity!$A$2:$B$1922,2,FALSE)</f>
        <v>14</v>
      </c>
      <c r="AC1149" s="4">
        <f t="shared" si="160"/>
        <v>0.2019</v>
      </c>
      <c r="AD1149">
        <f t="shared" si="156"/>
        <v>0</v>
      </c>
      <c r="AE1149">
        <f t="shared" si="161"/>
        <v>0.83166700000000005</v>
      </c>
      <c r="AF1149" s="2">
        <f t="shared" si="157"/>
        <v>0</v>
      </c>
      <c r="AG1149" s="2">
        <f t="shared" si="158"/>
        <v>0</v>
      </c>
      <c r="AH1149" s="1">
        <f t="shared" si="159"/>
        <v>0</v>
      </c>
    </row>
    <row r="1150" spans="1:34" x14ac:dyDescent="0.55000000000000004">
      <c r="A1150">
        <v>61089639</v>
      </c>
      <c r="B1150" s="2">
        <v>0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9.64262291637685E-17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X1150" s="2">
        <f t="shared" si="153"/>
        <v>9.64262291637685E-17</v>
      </c>
      <c r="Y1150" s="2">
        <f t="shared" si="154"/>
        <v>0</v>
      </c>
      <c r="Z1150" s="2">
        <f>IF(Y1150&gt;$W$1,HLOOKUP(Y1150,B1150:$U$1923,ROW($B$1924)-ROW($A1150),FALSE),0)</f>
        <v>0</v>
      </c>
      <c r="AA1150" s="2">
        <f t="shared" si="155"/>
        <v>0</v>
      </c>
      <c r="AB1150" s="2">
        <f>VLOOKUP(A1150,segment1_SB_quantity!$A$2:$B$1922,2,FALSE)</f>
        <v>1</v>
      </c>
      <c r="AC1150" s="4">
        <f t="shared" si="160"/>
        <v>0.2019</v>
      </c>
      <c r="AD1150">
        <f t="shared" si="156"/>
        <v>0</v>
      </c>
      <c r="AE1150">
        <f t="shared" si="161"/>
        <v>0.83166700000000005</v>
      </c>
      <c r="AF1150" s="2">
        <f t="shared" si="157"/>
        <v>0</v>
      </c>
      <c r="AG1150" s="2">
        <f t="shared" si="158"/>
        <v>0</v>
      </c>
      <c r="AH1150" s="1">
        <f t="shared" si="159"/>
        <v>0</v>
      </c>
    </row>
    <row r="1151" spans="1:34" x14ac:dyDescent="0.55000000000000004">
      <c r="A1151">
        <v>61109732</v>
      </c>
      <c r="B1151" s="2">
        <v>0.103671396398135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X1151" s="2">
        <f t="shared" si="153"/>
        <v>0.103671396398135</v>
      </c>
      <c r="Y1151" s="2">
        <f t="shared" si="154"/>
        <v>0</v>
      </c>
      <c r="Z1151" s="2">
        <f>IF(Y1151&gt;$W$1,HLOOKUP(Y1151,B1151:$U$1923,ROW($B$1924)-ROW($A1151),FALSE),0)</f>
        <v>0</v>
      </c>
      <c r="AA1151" s="2">
        <f t="shared" si="155"/>
        <v>0</v>
      </c>
      <c r="AB1151" s="2">
        <f>VLOOKUP(A1151,segment1_SB_quantity!$A$2:$B$1922,2,FALSE)</f>
        <v>9</v>
      </c>
      <c r="AC1151" s="4">
        <f t="shared" si="160"/>
        <v>0.2019</v>
      </c>
      <c r="AD1151">
        <f t="shared" si="156"/>
        <v>0</v>
      </c>
      <c r="AE1151">
        <f t="shared" si="161"/>
        <v>0.83166700000000005</v>
      </c>
      <c r="AF1151" s="2">
        <f t="shared" si="157"/>
        <v>0</v>
      </c>
      <c r="AG1151" s="2">
        <f t="shared" si="158"/>
        <v>0</v>
      </c>
      <c r="AH1151" s="1">
        <f t="shared" si="159"/>
        <v>0</v>
      </c>
    </row>
    <row r="1152" spans="1:34" x14ac:dyDescent="0.55000000000000004">
      <c r="A1152">
        <v>61109941</v>
      </c>
      <c r="B1152" s="2">
        <v>3.1641885589509099E-3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X1152" s="2">
        <f t="shared" si="153"/>
        <v>3.1641885589509099E-3</v>
      </c>
      <c r="Y1152" s="2">
        <f t="shared" si="154"/>
        <v>0</v>
      </c>
      <c r="Z1152" s="2">
        <f>IF(Y1152&gt;$W$1,HLOOKUP(Y1152,B1152:$U$1923,ROW($B$1924)-ROW($A1152),FALSE),0)</f>
        <v>0</v>
      </c>
      <c r="AA1152" s="2">
        <f t="shared" si="155"/>
        <v>0</v>
      </c>
      <c r="AB1152" s="2">
        <f>VLOOKUP(A1152,segment1_SB_quantity!$A$2:$B$1922,2,FALSE)</f>
        <v>2</v>
      </c>
      <c r="AC1152" s="4">
        <f t="shared" si="160"/>
        <v>0.2019</v>
      </c>
      <c r="AD1152">
        <f t="shared" si="156"/>
        <v>0</v>
      </c>
      <c r="AE1152">
        <f t="shared" si="161"/>
        <v>0.83166700000000005</v>
      </c>
      <c r="AF1152" s="2">
        <f t="shared" si="157"/>
        <v>0</v>
      </c>
      <c r="AG1152" s="2">
        <f t="shared" si="158"/>
        <v>0</v>
      </c>
      <c r="AH1152" s="1">
        <f t="shared" si="159"/>
        <v>0</v>
      </c>
    </row>
    <row r="1153" spans="1:34" x14ac:dyDescent="0.55000000000000004">
      <c r="A1153">
        <v>61159843</v>
      </c>
      <c r="B1153" s="2">
        <v>0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0.29880904738231201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X1153" s="2">
        <f t="shared" si="153"/>
        <v>0.29880904738231201</v>
      </c>
      <c r="Y1153" s="2">
        <f t="shared" si="154"/>
        <v>0</v>
      </c>
      <c r="Z1153" s="2">
        <f>IF(Y1153&gt;$W$1,HLOOKUP(Y1153,B1153:$U$1923,ROW($B$1924)-ROW($A1153),FALSE),0)</f>
        <v>0</v>
      </c>
      <c r="AA1153" s="2">
        <f t="shared" si="155"/>
        <v>0</v>
      </c>
      <c r="AB1153" s="2">
        <f>VLOOKUP(A1153,segment1_SB_quantity!$A$2:$B$1922,2,FALSE)</f>
        <v>9</v>
      </c>
      <c r="AC1153" s="4">
        <f t="shared" si="160"/>
        <v>0.2019</v>
      </c>
      <c r="AD1153">
        <f t="shared" si="156"/>
        <v>0</v>
      </c>
      <c r="AE1153">
        <f t="shared" si="161"/>
        <v>0.83166700000000005</v>
      </c>
      <c r="AF1153" s="2">
        <f t="shared" si="157"/>
        <v>0</v>
      </c>
      <c r="AG1153" s="2">
        <f t="shared" si="158"/>
        <v>0</v>
      </c>
      <c r="AH1153" s="1">
        <f t="shared" si="159"/>
        <v>0</v>
      </c>
    </row>
    <row r="1154" spans="1:34" x14ac:dyDescent="0.55000000000000004">
      <c r="A1154">
        <v>61179722</v>
      </c>
      <c r="B1154" s="2">
        <v>0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0.18100185093773999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X1154" s="2">
        <f t="shared" si="153"/>
        <v>0.18100185093773999</v>
      </c>
      <c r="Y1154" s="2">
        <f t="shared" si="154"/>
        <v>0</v>
      </c>
      <c r="Z1154" s="2">
        <f>IF(Y1154&gt;$W$1,HLOOKUP(Y1154,B1154:$U$1923,ROW($B$1924)-ROW($A1154),FALSE),0)</f>
        <v>0</v>
      </c>
      <c r="AA1154" s="2">
        <f t="shared" si="155"/>
        <v>0</v>
      </c>
      <c r="AB1154" s="2">
        <f>VLOOKUP(A1154,segment1_SB_quantity!$A$2:$B$1922,2,FALSE)</f>
        <v>21</v>
      </c>
      <c r="AC1154" s="4">
        <f t="shared" si="160"/>
        <v>0.2019</v>
      </c>
      <c r="AD1154">
        <f t="shared" si="156"/>
        <v>0</v>
      </c>
      <c r="AE1154">
        <f t="shared" si="161"/>
        <v>0.83166700000000005</v>
      </c>
      <c r="AF1154" s="2">
        <f t="shared" si="157"/>
        <v>0</v>
      </c>
      <c r="AG1154" s="2">
        <f t="shared" si="158"/>
        <v>0</v>
      </c>
      <c r="AH1154" s="1">
        <f t="shared" si="159"/>
        <v>0</v>
      </c>
    </row>
    <row r="1155" spans="1:34" x14ac:dyDescent="0.55000000000000004">
      <c r="A1155">
        <v>61259904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1.3853435900965E-13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X1155" s="2">
        <f t="shared" ref="X1155:X1218" si="162">MAX(B1155:U1155)</f>
        <v>1.3853435900965E-13</v>
      </c>
      <c r="Y1155" s="2">
        <f t="shared" ref="Y1155:Y1218" si="163">IF(X1155&gt;$W$1,X1155,0)</f>
        <v>0</v>
      </c>
      <c r="Z1155" s="2">
        <f>IF(Y1155&gt;$W$1,HLOOKUP(Y1155,B1155:$U$1923,ROW($B$1924)-ROW($A1155),FALSE),0)</f>
        <v>0</v>
      </c>
      <c r="AA1155" s="2">
        <f t="shared" ref="AA1155:AA1218" si="164">IF(Z1155&gt;0,HLOOKUP(Z1155,$B$1923:$U$1924,2,FALSE),0)</f>
        <v>0</v>
      </c>
      <c r="AB1155" s="2">
        <f>VLOOKUP(A1155,segment1_SB_quantity!$A$2:$B$1922,2,FALSE)</f>
        <v>3</v>
      </c>
      <c r="AC1155" s="4">
        <f t="shared" si="160"/>
        <v>0.2019</v>
      </c>
      <c r="AD1155">
        <f t="shared" ref="AD1155:AD1218" si="165">IF(AA1155&gt;0,AB1155*AC1155,0)</f>
        <v>0</v>
      </c>
      <c r="AE1155">
        <f t="shared" si="161"/>
        <v>0.83166700000000005</v>
      </c>
      <c r="AF1155" s="2">
        <f t="shared" ref="AF1155:AF1218" si="166">AD1155*AE1155</f>
        <v>0</v>
      </c>
      <c r="AG1155" s="2">
        <f t="shared" ref="AG1155:AG1218" si="167">AA1155*AE1155*AD1155</f>
        <v>0</v>
      </c>
      <c r="AH1155" s="1">
        <f t="shared" ref="AH1155:AH1218" si="168">IF(AG1155&gt;0,AF1155/AG1155,0)</f>
        <v>0</v>
      </c>
    </row>
    <row r="1156" spans="1:34" x14ac:dyDescent="0.55000000000000004">
      <c r="A1156">
        <v>61319998</v>
      </c>
      <c r="B1156" s="2">
        <v>0.109373269265232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X1156" s="2">
        <f t="shared" si="162"/>
        <v>0.109373269265232</v>
      </c>
      <c r="Y1156" s="2">
        <f t="shared" si="163"/>
        <v>0</v>
      </c>
      <c r="Z1156" s="2">
        <f>IF(Y1156&gt;$W$1,HLOOKUP(Y1156,B1156:$U$1923,ROW($B$1924)-ROW($A1156),FALSE),0)</f>
        <v>0</v>
      </c>
      <c r="AA1156" s="2">
        <f t="shared" si="164"/>
        <v>0</v>
      </c>
      <c r="AB1156" s="2">
        <f>VLOOKUP(A1156,segment1_SB_quantity!$A$2:$B$1922,2,FALSE)</f>
        <v>41</v>
      </c>
      <c r="AC1156" s="4">
        <f t="shared" ref="AC1156:AC1219" si="169">AC1155</f>
        <v>0.2019</v>
      </c>
      <c r="AD1156">
        <f t="shared" si="165"/>
        <v>0</v>
      </c>
      <c r="AE1156">
        <f t="shared" ref="AE1156:AE1219" si="170">AE1155</f>
        <v>0.83166700000000005</v>
      </c>
      <c r="AF1156" s="2">
        <f t="shared" si="166"/>
        <v>0</v>
      </c>
      <c r="AG1156" s="2">
        <f t="shared" si="167"/>
        <v>0</v>
      </c>
      <c r="AH1156" s="1">
        <f t="shared" si="168"/>
        <v>0</v>
      </c>
    </row>
    <row r="1157" spans="1:34" x14ac:dyDescent="0.55000000000000004">
      <c r="A1157">
        <v>61389597</v>
      </c>
      <c r="B1157" s="2">
        <v>0</v>
      </c>
      <c r="C1157" s="2">
        <v>0</v>
      </c>
      <c r="D1157" s="2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1.38825051118161E-14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X1157" s="2">
        <f t="shared" si="162"/>
        <v>1.38825051118161E-14</v>
      </c>
      <c r="Y1157" s="2">
        <f t="shared" si="163"/>
        <v>0</v>
      </c>
      <c r="Z1157" s="2">
        <f>IF(Y1157&gt;$W$1,HLOOKUP(Y1157,B1157:$U$1923,ROW($B$1924)-ROW($A1157),FALSE),0)</f>
        <v>0</v>
      </c>
      <c r="AA1157" s="2">
        <f t="shared" si="164"/>
        <v>0</v>
      </c>
      <c r="AB1157" s="2">
        <f>VLOOKUP(A1157,segment1_SB_quantity!$A$2:$B$1922,2,FALSE)</f>
        <v>4</v>
      </c>
      <c r="AC1157" s="4">
        <f t="shared" si="169"/>
        <v>0.2019</v>
      </c>
      <c r="AD1157">
        <f t="shared" si="165"/>
        <v>0</v>
      </c>
      <c r="AE1157">
        <f t="shared" si="170"/>
        <v>0.83166700000000005</v>
      </c>
      <c r="AF1157" s="2">
        <f t="shared" si="166"/>
        <v>0</v>
      </c>
      <c r="AG1157" s="2">
        <f t="shared" si="167"/>
        <v>0</v>
      </c>
      <c r="AH1157" s="1">
        <f t="shared" si="168"/>
        <v>0</v>
      </c>
    </row>
    <row r="1158" spans="1:34" x14ac:dyDescent="0.55000000000000004">
      <c r="A1158">
        <v>61399975</v>
      </c>
      <c r="B1158" s="2">
        <v>0</v>
      </c>
      <c r="C1158" s="2">
        <v>0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0.32832765810327302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X1158" s="2">
        <f t="shared" si="162"/>
        <v>0.32832765810327302</v>
      </c>
      <c r="Y1158" s="2">
        <f t="shared" si="163"/>
        <v>0</v>
      </c>
      <c r="Z1158" s="2">
        <f>IF(Y1158&gt;$W$1,HLOOKUP(Y1158,B1158:$U$1923,ROW($B$1924)-ROW($A1158),FALSE),0)</f>
        <v>0</v>
      </c>
      <c r="AA1158" s="2">
        <f t="shared" si="164"/>
        <v>0</v>
      </c>
      <c r="AB1158" s="2">
        <f>VLOOKUP(A1158,segment1_SB_quantity!$A$2:$B$1922,2,FALSE)</f>
        <v>13</v>
      </c>
      <c r="AC1158" s="4">
        <f t="shared" si="169"/>
        <v>0.2019</v>
      </c>
      <c r="AD1158">
        <f t="shared" si="165"/>
        <v>0</v>
      </c>
      <c r="AE1158">
        <f t="shared" si="170"/>
        <v>0.83166700000000005</v>
      </c>
      <c r="AF1158" s="2">
        <f t="shared" si="166"/>
        <v>0</v>
      </c>
      <c r="AG1158" s="2">
        <f t="shared" si="167"/>
        <v>0</v>
      </c>
      <c r="AH1158" s="1">
        <f t="shared" si="168"/>
        <v>0</v>
      </c>
    </row>
    <row r="1159" spans="1:34" x14ac:dyDescent="0.55000000000000004">
      <c r="A1159">
        <v>61449984</v>
      </c>
      <c r="B1159" s="2">
        <v>0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5.6670931874469303E-2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X1159" s="2">
        <f t="shared" si="162"/>
        <v>5.6670931874469303E-2</v>
      </c>
      <c r="Y1159" s="2">
        <f t="shared" si="163"/>
        <v>0</v>
      </c>
      <c r="Z1159" s="2">
        <f>IF(Y1159&gt;$W$1,HLOOKUP(Y1159,B1159:$U$1923,ROW($B$1924)-ROW($A1159),FALSE),0)</f>
        <v>0</v>
      </c>
      <c r="AA1159" s="2">
        <f t="shared" si="164"/>
        <v>0</v>
      </c>
      <c r="AB1159" s="2">
        <f>VLOOKUP(A1159,segment1_SB_quantity!$A$2:$B$1922,2,FALSE)</f>
        <v>4</v>
      </c>
      <c r="AC1159" s="4">
        <f t="shared" si="169"/>
        <v>0.2019</v>
      </c>
      <c r="AD1159">
        <f t="shared" si="165"/>
        <v>0</v>
      </c>
      <c r="AE1159">
        <f t="shared" si="170"/>
        <v>0.83166700000000005</v>
      </c>
      <c r="AF1159" s="2">
        <f t="shared" si="166"/>
        <v>0</v>
      </c>
      <c r="AG1159" s="2">
        <f t="shared" si="167"/>
        <v>0</v>
      </c>
      <c r="AH1159" s="1">
        <f t="shared" si="168"/>
        <v>0</v>
      </c>
    </row>
    <row r="1160" spans="1:34" x14ac:dyDescent="0.55000000000000004">
      <c r="A1160">
        <v>61499780</v>
      </c>
      <c r="B1160" s="2">
        <v>0</v>
      </c>
      <c r="C1160" s="2">
        <v>0</v>
      </c>
      <c r="D1160" s="2">
        <v>0</v>
      </c>
      <c r="E1160" s="2">
        <v>0</v>
      </c>
      <c r="F1160" s="2">
        <v>0</v>
      </c>
      <c r="G1160" s="2">
        <v>3.8641439548272498E-3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X1160" s="2">
        <f t="shared" si="162"/>
        <v>3.8641439548272498E-3</v>
      </c>
      <c r="Y1160" s="2">
        <f t="shared" si="163"/>
        <v>0</v>
      </c>
      <c r="Z1160" s="2">
        <f>IF(Y1160&gt;$W$1,HLOOKUP(Y1160,B1160:$U$1923,ROW($B$1924)-ROW($A1160),FALSE),0)</f>
        <v>0</v>
      </c>
      <c r="AA1160" s="2">
        <f t="shared" si="164"/>
        <v>0</v>
      </c>
      <c r="AB1160" s="2">
        <f>VLOOKUP(A1160,segment1_SB_quantity!$A$2:$B$1922,2,FALSE)</f>
        <v>21</v>
      </c>
      <c r="AC1160" s="4">
        <f t="shared" si="169"/>
        <v>0.2019</v>
      </c>
      <c r="AD1160">
        <f t="shared" si="165"/>
        <v>0</v>
      </c>
      <c r="AE1160">
        <f t="shared" si="170"/>
        <v>0.83166700000000005</v>
      </c>
      <c r="AF1160" s="2">
        <f t="shared" si="166"/>
        <v>0</v>
      </c>
      <c r="AG1160" s="2">
        <f t="shared" si="167"/>
        <v>0</v>
      </c>
      <c r="AH1160" s="1">
        <f t="shared" si="168"/>
        <v>0</v>
      </c>
    </row>
    <row r="1161" spans="1:34" x14ac:dyDescent="0.55000000000000004">
      <c r="A1161">
        <v>61639671</v>
      </c>
      <c r="B1161" s="2">
        <v>0</v>
      </c>
      <c r="C1161" s="2">
        <v>7.4435884950936398E-3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X1161" s="2">
        <f t="shared" si="162"/>
        <v>7.4435884950936398E-3</v>
      </c>
      <c r="Y1161" s="2">
        <f t="shared" si="163"/>
        <v>0</v>
      </c>
      <c r="Z1161" s="2">
        <f>IF(Y1161&gt;$W$1,HLOOKUP(Y1161,B1161:$U$1923,ROW($B$1924)-ROW($A1161),FALSE),0)</f>
        <v>0</v>
      </c>
      <c r="AA1161" s="2">
        <f t="shared" si="164"/>
        <v>0</v>
      </c>
      <c r="AB1161" s="2">
        <f>VLOOKUP(A1161,segment1_SB_quantity!$A$2:$B$1922,2,FALSE)</f>
        <v>12</v>
      </c>
      <c r="AC1161" s="4">
        <f t="shared" si="169"/>
        <v>0.2019</v>
      </c>
      <c r="AD1161">
        <f t="shared" si="165"/>
        <v>0</v>
      </c>
      <c r="AE1161">
        <f t="shared" si="170"/>
        <v>0.83166700000000005</v>
      </c>
      <c r="AF1161" s="2">
        <f t="shared" si="166"/>
        <v>0</v>
      </c>
      <c r="AG1161" s="2">
        <f t="shared" si="167"/>
        <v>0</v>
      </c>
      <c r="AH1161" s="1">
        <f t="shared" si="168"/>
        <v>0</v>
      </c>
    </row>
    <row r="1162" spans="1:34" x14ac:dyDescent="0.55000000000000004">
      <c r="A1162">
        <v>61649933</v>
      </c>
      <c r="B1162" s="2">
        <v>1.8712473400583299E-2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X1162" s="2">
        <f t="shared" si="162"/>
        <v>1.8712473400583299E-2</v>
      </c>
      <c r="Y1162" s="2">
        <f t="shared" si="163"/>
        <v>0</v>
      </c>
      <c r="Z1162" s="2">
        <f>IF(Y1162&gt;$W$1,HLOOKUP(Y1162,B1162:$U$1923,ROW($B$1924)-ROW($A1162),FALSE),0)</f>
        <v>0</v>
      </c>
      <c r="AA1162" s="2">
        <f t="shared" si="164"/>
        <v>0</v>
      </c>
      <c r="AB1162" s="2">
        <f>VLOOKUP(A1162,segment1_SB_quantity!$A$2:$B$1922,2,FALSE)</f>
        <v>1</v>
      </c>
      <c r="AC1162" s="4">
        <f t="shared" si="169"/>
        <v>0.2019</v>
      </c>
      <c r="AD1162">
        <f t="shared" si="165"/>
        <v>0</v>
      </c>
      <c r="AE1162">
        <f t="shared" si="170"/>
        <v>0.83166700000000005</v>
      </c>
      <c r="AF1162" s="2">
        <f t="shared" si="166"/>
        <v>0</v>
      </c>
      <c r="AG1162" s="2">
        <f t="shared" si="167"/>
        <v>0</v>
      </c>
      <c r="AH1162" s="1">
        <f t="shared" si="168"/>
        <v>0</v>
      </c>
    </row>
    <row r="1163" spans="1:34" x14ac:dyDescent="0.55000000000000004">
      <c r="A1163">
        <v>61659735</v>
      </c>
      <c r="B1163" s="2">
        <v>0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0.43891062064820402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X1163" s="2">
        <f t="shared" si="162"/>
        <v>0.43891062064820402</v>
      </c>
      <c r="Y1163" s="2">
        <f t="shared" si="163"/>
        <v>0</v>
      </c>
      <c r="Z1163" s="2">
        <f>IF(Y1163&gt;$W$1,HLOOKUP(Y1163,B1163:$U$1923,ROW($B$1924)-ROW($A1163),FALSE),0)</f>
        <v>0</v>
      </c>
      <c r="AA1163" s="2">
        <f t="shared" si="164"/>
        <v>0</v>
      </c>
      <c r="AB1163" s="2">
        <f>VLOOKUP(A1163,segment1_SB_quantity!$A$2:$B$1922,2,FALSE)</f>
        <v>2</v>
      </c>
      <c r="AC1163" s="4">
        <f t="shared" si="169"/>
        <v>0.2019</v>
      </c>
      <c r="AD1163">
        <f t="shared" si="165"/>
        <v>0</v>
      </c>
      <c r="AE1163">
        <f t="shared" si="170"/>
        <v>0.83166700000000005</v>
      </c>
      <c r="AF1163" s="2">
        <f t="shared" si="166"/>
        <v>0</v>
      </c>
      <c r="AG1163" s="2">
        <f t="shared" si="167"/>
        <v>0</v>
      </c>
      <c r="AH1163" s="1">
        <f t="shared" si="168"/>
        <v>0</v>
      </c>
    </row>
    <row r="1164" spans="1:34" x14ac:dyDescent="0.55000000000000004">
      <c r="A1164">
        <v>61779671</v>
      </c>
      <c r="B1164" s="2">
        <v>9.9491915679190204E-2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X1164" s="2">
        <f t="shared" si="162"/>
        <v>9.9491915679190204E-2</v>
      </c>
      <c r="Y1164" s="2">
        <f t="shared" si="163"/>
        <v>0</v>
      </c>
      <c r="Z1164" s="2">
        <f>IF(Y1164&gt;$W$1,HLOOKUP(Y1164,B1164:$U$1923,ROW($B$1924)-ROW($A1164),FALSE),0)</f>
        <v>0</v>
      </c>
      <c r="AA1164" s="2">
        <f t="shared" si="164"/>
        <v>0</v>
      </c>
      <c r="AB1164" s="2">
        <f>VLOOKUP(A1164,segment1_SB_quantity!$A$2:$B$1922,2,FALSE)</f>
        <v>79</v>
      </c>
      <c r="AC1164" s="4">
        <f t="shared" si="169"/>
        <v>0.2019</v>
      </c>
      <c r="AD1164">
        <f t="shared" si="165"/>
        <v>0</v>
      </c>
      <c r="AE1164">
        <f t="shared" si="170"/>
        <v>0.83166700000000005</v>
      </c>
      <c r="AF1164" s="2">
        <f t="shared" si="166"/>
        <v>0</v>
      </c>
      <c r="AG1164" s="2">
        <f t="shared" si="167"/>
        <v>0</v>
      </c>
      <c r="AH1164" s="1">
        <f t="shared" si="168"/>
        <v>0</v>
      </c>
    </row>
    <row r="1165" spans="1:34" x14ac:dyDescent="0.55000000000000004">
      <c r="A1165">
        <v>61859612</v>
      </c>
      <c r="B1165" s="2">
        <v>0</v>
      </c>
      <c r="C1165" s="2">
        <v>3.3003840294100302E-5</v>
      </c>
      <c r="D1165" s="2">
        <v>0</v>
      </c>
      <c r="E1165" s="2">
        <v>0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X1165" s="2">
        <f t="shared" si="162"/>
        <v>3.3003840294100302E-5</v>
      </c>
      <c r="Y1165" s="2">
        <f t="shared" si="163"/>
        <v>0</v>
      </c>
      <c r="Z1165" s="2">
        <f>IF(Y1165&gt;$W$1,HLOOKUP(Y1165,B1165:$U$1923,ROW($B$1924)-ROW($A1165),FALSE),0)</f>
        <v>0</v>
      </c>
      <c r="AA1165" s="2">
        <f t="shared" si="164"/>
        <v>0</v>
      </c>
      <c r="AB1165" s="2">
        <f>VLOOKUP(A1165,segment1_SB_quantity!$A$2:$B$1922,2,FALSE)</f>
        <v>128</v>
      </c>
      <c r="AC1165" s="4">
        <f t="shared" si="169"/>
        <v>0.2019</v>
      </c>
      <c r="AD1165">
        <f t="shared" si="165"/>
        <v>0</v>
      </c>
      <c r="AE1165">
        <f t="shared" si="170"/>
        <v>0.83166700000000005</v>
      </c>
      <c r="AF1165" s="2">
        <f t="shared" si="166"/>
        <v>0</v>
      </c>
      <c r="AG1165" s="2">
        <f t="shared" si="167"/>
        <v>0</v>
      </c>
      <c r="AH1165" s="1">
        <f t="shared" si="168"/>
        <v>0</v>
      </c>
    </row>
    <row r="1166" spans="1:34" x14ac:dyDescent="0.55000000000000004">
      <c r="A1166">
        <v>61869951</v>
      </c>
      <c r="B1166" s="2">
        <v>0</v>
      </c>
      <c r="C1166" s="2">
        <v>0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2.7974379176718698E-6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X1166" s="2">
        <f t="shared" si="162"/>
        <v>2.7974379176718698E-6</v>
      </c>
      <c r="Y1166" s="2">
        <f t="shared" si="163"/>
        <v>0</v>
      </c>
      <c r="Z1166" s="2">
        <f>IF(Y1166&gt;$W$1,HLOOKUP(Y1166,B1166:$U$1923,ROW($B$1924)-ROW($A1166),FALSE),0)</f>
        <v>0</v>
      </c>
      <c r="AA1166" s="2">
        <f t="shared" si="164"/>
        <v>0</v>
      </c>
      <c r="AB1166" s="2">
        <f>VLOOKUP(A1166,segment1_SB_quantity!$A$2:$B$1922,2,FALSE)</f>
        <v>1</v>
      </c>
      <c r="AC1166" s="4">
        <f t="shared" si="169"/>
        <v>0.2019</v>
      </c>
      <c r="AD1166">
        <f t="shared" si="165"/>
        <v>0</v>
      </c>
      <c r="AE1166">
        <f t="shared" si="170"/>
        <v>0.83166700000000005</v>
      </c>
      <c r="AF1166" s="2">
        <f t="shared" si="166"/>
        <v>0</v>
      </c>
      <c r="AG1166" s="2">
        <f t="shared" si="167"/>
        <v>0</v>
      </c>
      <c r="AH1166" s="1">
        <f t="shared" si="168"/>
        <v>0</v>
      </c>
    </row>
    <row r="1167" spans="1:34" x14ac:dyDescent="0.55000000000000004">
      <c r="A1167">
        <v>61889820</v>
      </c>
      <c r="B1167" s="2">
        <v>9.8457354259597604E-2</v>
      </c>
      <c r="C1167" s="2">
        <v>0</v>
      </c>
      <c r="D1167" s="2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X1167" s="2">
        <f t="shared" si="162"/>
        <v>9.8457354259597604E-2</v>
      </c>
      <c r="Y1167" s="2">
        <f t="shared" si="163"/>
        <v>0</v>
      </c>
      <c r="Z1167" s="2">
        <f>IF(Y1167&gt;$W$1,HLOOKUP(Y1167,B1167:$U$1923,ROW($B$1924)-ROW($A1167),FALSE),0)</f>
        <v>0</v>
      </c>
      <c r="AA1167" s="2">
        <f t="shared" si="164"/>
        <v>0</v>
      </c>
      <c r="AB1167" s="2">
        <f>VLOOKUP(A1167,segment1_SB_quantity!$A$2:$B$1922,2,FALSE)</f>
        <v>2</v>
      </c>
      <c r="AC1167" s="4">
        <f t="shared" si="169"/>
        <v>0.2019</v>
      </c>
      <c r="AD1167">
        <f t="shared" si="165"/>
        <v>0</v>
      </c>
      <c r="AE1167">
        <f t="shared" si="170"/>
        <v>0.83166700000000005</v>
      </c>
      <c r="AF1167" s="2">
        <f t="shared" si="166"/>
        <v>0</v>
      </c>
      <c r="AG1167" s="2">
        <f t="shared" si="167"/>
        <v>0</v>
      </c>
      <c r="AH1167" s="1">
        <f t="shared" si="168"/>
        <v>0</v>
      </c>
    </row>
    <row r="1168" spans="1:34" x14ac:dyDescent="0.55000000000000004">
      <c r="A1168">
        <v>61889839</v>
      </c>
      <c r="B1168" s="2">
        <v>5.3363273889683198E-2</v>
      </c>
      <c r="C1168" s="2">
        <v>0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X1168" s="2">
        <f t="shared" si="162"/>
        <v>5.3363273889683198E-2</v>
      </c>
      <c r="Y1168" s="2">
        <f t="shared" si="163"/>
        <v>0</v>
      </c>
      <c r="Z1168" s="2">
        <f>IF(Y1168&gt;$W$1,HLOOKUP(Y1168,B1168:$U$1923,ROW($B$1924)-ROW($A1168),FALSE),0)</f>
        <v>0</v>
      </c>
      <c r="AA1168" s="2">
        <f t="shared" si="164"/>
        <v>0</v>
      </c>
      <c r="AB1168" s="2">
        <f>VLOOKUP(A1168,segment1_SB_quantity!$A$2:$B$1922,2,FALSE)</f>
        <v>6</v>
      </c>
      <c r="AC1168" s="4">
        <f t="shared" si="169"/>
        <v>0.2019</v>
      </c>
      <c r="AD1168">
        <f t="shared" si="165"/>
        <v>0</v>
      </c>
      <c r="AE1168">
        <f t="shared" si="170"/>
        <v>0.83166700000000005</v>
      </c>
      <c r="AF1168" s="2">
        <f t="shared" si="166"/>
        <v>0</v>
      </c>
      <c r="AG1168" s="2">
        <f t="shared" si="167"/>
        <v>0</v>
      </c>
      <c r="AH1168" s="1">
        <f t="shared" si="168"/>
        <v>0</v>
      </c>
    </row>
    <row r="1169" spans="1:34" x14ac:dyDescent="0.55000000000000004">
      <c r="A1169">
        <v>61899950</v>
      </c>
      <c r="B1169" s="2">
        <v>0</v>
      </c>
      <c r="C1169" s="2">
        <v>0</v>
      </c>
      <c r="D1169" s="2">
        <v>0</v>
      </c>
      <c r="E1169" s="2">
        <v>0.51569540915824996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X1169" s="2">
        <f t="shared" si="162"/>
        <v>0.51569540915824996</v>
      </c>
      <c r="Y1169" s="2">
        <f t="shared" si="163"/>
        <v>0.51569540915824996</v>
      </c>
      <c r="Z1169" s="2" t="str">
        <f>IF(Y1169&gt;$W$1,HLOOKUP(Y1169,B1169:$U$1923,ROW($B$1924)-ROW($A1169),FALSE),0)</f>
        <v>P_OL4</v>
      </c>
      <c r="AA1169" s="2">
        <f t="shared" si="164"/>
        <v>0.17499999999999999</v>
      </c>
      <c r="AB1169" s="2">
        <f>VLOOKUP(A1169,segment1_SB_quantity!$A$2:$B$1922,2,FALSE)</f>
        <v>28</v>
      </c>
      <c r="AC1169" s="4">
        <f t="shared" si="169"/>
        <v>0.2019</v>
      </c>
      <c r="AD1169">
        <f t="shared" si="165"/>
        <v>5.6532</v>
      </c>
      <c r="AE1169">
        <f t="shared" si="170"/>
        <v>0.83166700000000005</v>
      </c>
      <c r="AF1169" s="2">
        <f t="shared" si="166"/>
        <v>4.7015798844000001</v>
      </c>
      <c r="AG1169" s="2">
        <f t="shared" si="167"/>
        <v>0.82277647977000001</v>
      </c>
      <c r="AH1169" s="1">
        <f t="shared" si="168"/>
        <v>5.7142857142857144</v>
      </c>
    </row>
    <row r="1170" spans="1:34" x14ac:dyDescent="0.55000000000000004">
      <c r="A1170">
        <v>61939986</v>
      </c>
      <c r="B1170" s="2">
        <v>0.102611028810556</v>
      </c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X1170" s="2">
        <f t="shared" si="162"/>
        <v>0.102611028810556</v>
      </c>
      <c r="Y1170" s="2">
        <f t="shared" si="163"/>
        <v>0</v>
      </c>
      <c r="Z1170" s="2">
        <f>IF(Y1170&gt;$W$1,HLOOKUP(Y1170,B1170:$U$1923,ROW($B$1924)-ROW($A1170),FALSE),0)</f>
        <v>0</v>
      </c>
      <c r="AA1170" s="2">
        <f t="shared" si="164"/>
        <v>0</v>
      </c>
      <c r="AB1170" s="2">
        <f>VLOOKUP(A1170,segment1_SB_quantity!$A$2:$B$1922,2,FALSE)</f>
        <v>3</v>
      </c>
      <c r="AC1170" s="4">
        <f t="shared" si="169"/>
        <v>0.2019</v>
      </c>
      <c r="AD1170">
        <f t="shared" si="165"/>
        <v>0</v>
      </c>
      <c r="AE1170">
        <f t="shared" si="170"/>
        <v>0.83166700000000005</v>
      </c>
      <c r="AF1170" s="2">
        <f t="shared" si="166"/>
        <v>0</v>
      </c>
      <c r="AG1170" s="2">
        <f t="shared" si="167"/>
        <v>0</v>
      </c>
      <c r="AH1170" s="1">
        <f t="shared" si="168"/>
        <v>0</v>
      </c>
    </row>
    <row r="1171" spans="1:34" x14ac:dyDescent="0.55000000000000004">
      <c r="A1171">
        <v>61999616</v>
      </c>
      <c r="B1171" s="2">
        <v>7.82444128864382E-2</v>
      </c>
      <c r="C1171" s="2">
        <v>0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X1171" s="2">
        <f t="shared" si="162"/>
        <v>7.82444128864382E-2</v>
      </c>
      <c r="Y1171" s="2">
        <f t="shared" si="163"/>
        <v>0</v>
      </c>
      <c r="Z1171" s="2">
        <f>IF(Y1171&gt;$W$1,HLOOKUP(Y1171,B1171:$U$1923,ROW($B$1924)-ROW($A1171),FALSE),0)</f>
        <v>0</v>
      </c>
      <c r="AA1171" s="2">
        <f t="shared" si="164"/>
        <v>0</v>
      </c>
      <c r="AB1171" s="2">
        <f>VLOOKUP(A1171,segment1_SB_quantity!$A$2:$B$1922,2,FALSE)</f>
        <v>4</v>
      </c>
      <c r="AC1171" s="4">
        <f t="shared" si="169"/>
        <v>0.2019</v>
      </c>
      <c r="AD1171">
        <f t="shared" si="165"/>
        <v>0</v>
      </c>
      <c r="AE1171">
        <f t="shared" si="170"/>
        <v>0.83166700000000005</v>
      </c>
      <c r="AF1171" s="2">
        <f t="shared" si="166"/>
        <v>0</v>
      </c>
      <c r="AG1171" s="2">
        <f t="shared" si="167"/>
        <v>0</v>
      </c>
      <c r="AH1171" s="1">
        <f t="shared" si="168"/>
        <v>0</v>
      </c>
    </row>
    <row r="1172" spans="1:34" x14ac:dyDescent="0.55000000000000004">
      <c r="A1172">
        <v>61999856</v>
      </c>
      <c r="B1172" s="2">
        <v>0.105995702406168</v>
      </c>
      <c r="C1172" s="2">
        <v>0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X1172" s="2">
        <f t="shared" si="162"/>
        <v>0.105995702406168</v>
      </c>
      <c r="Y1172" s="2">
        <f t="shared" si="163"/>
        <v>0</v>
      </c>
      <c r="Z1172" s="2">
        <f>IF(Y1172&gt;$W$1,HLOOKUP(Y1172,B1172:$U$1923,ROW($B$1924)-ROW($A1172),FALSE),0)</f>
        <v>0</v>
      </c>
      <c r="AA1172" s="2">
        <f t="shared" si="164"/>
        <v>0</v>
      </c>
      <c r="AB1172" s="2">
        <f>VLOOKUP(A1172,segment1_SB_quantity!$A$2:$B$1922,2,FALSE)</f>
        <v>1</v>
      </c>
      <c r="AC1172" s="4">
        <f t="shared" si="169"/>
        <v>0.2019</v>
      </c>
      <c r="AD1172">
        <f t="shared" si="165"/>
        <v>0</v>
      </c>
      <c r="AE1172">
        <f t="shared" si="170"/>
        <v>0.83166700000000005</v>
      </c>
      <c r="AF1172" s="2">
        <f t="shared" si="166"/>
        <v>0</v>
      </c>
      <c r="AG1172" s="2">
        <f t="shared" si="167"/>
        <v>0</v>
      </c>
      <c r="AH1172" s="1">
        <f t="shared" si="168"/>
        <v>0</v>
      </c>
    </row>
    <row r="1173" spans="1:34" x14ac:dyDescent="0.55000000000000004">
      <c r="A1173">
        <v>62009827</v>
      </c>
      <c r="B1173" s="2">
        <v>0</v>
      </c>
      <c r="C1173" s="2">
        <v>4.5659690683158196E-3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X1173" s="2">
        <f t="shared" si="162"/>
        <v>4.5659690683158196E-3</v>
      </c>
      <c r="Y1173" s="2">
        <f t="shared" si="163"/>
        <v>0</v>
      </c>
      <c r="Z1173" s="2">
        <f>IF(Y1173&gt;$W$1,HLOOKUP(Y1173,B1173:$U$1923,ROW($B$1924)-ROW($A1173),FALSE),0)</f>
        <v>0</v>
      </c>
      <c r="AA1173" s="2">
        <f t="shared" si="164"/>
        <v>0</v>
      </c>
      <c r="AB1173" s="2">
        <f>VLOOKUP(A1173,segment1_SB_quantity!$A$2:$B$1922,2,FALSE)</f>
        <v>6</v>
      </c>
      <c r="AC1173" s="4">
        <f t="shared" si="169"/>
        <v>0.2019</v>
      </c>
      <c r="AD1173">
        <f t="shared" si="165"/>
        <v>0</v>
      </c>
      <c r="AE1173">
        <f t="shared" si="170"/>
        <v>0.83166700000000005</v>
      </c>
      <c r="AF1173" s="2">
        <f t="shared" si="166"/>
        <v>0</v>
      </c>
      <c r="AG1173" s="2">
        <f t="shared" si="167"/>
        <v>0</v>
      </c>
      <c r="AH1173" s="1">
        <f t="shared" si="168"/>
        <v>0</v>
      </c>
    </row>
    <row r="1174" spans="1:34" x14ac:dyDescent="0.55000000000000004">
      <c r="A1174">
        <v>62009942</v>
      </c>
      <c r="B1174" s="2">
        <v>0.10965816123817999</v>
      </c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X1174" s="2">
        <f t="shared" si="162"/>
        <v>0.10965816123817999</v>
      </c>
      <c r="Y1174" s="2">
        <f t="shared" si="163"/>
        <v>0</v>
      </c>
      <c r="Z1174" s="2">
        <f>IF(Y1174&gt;$W$1,HLOOKUP(Y1174,B1174:$U$1923,ROW($B$1924)-ROW($A1174),FALSE),0)</f>
        <v>0</v>
      </c>
      <c r="AA1174" s="2">
        <f t="shared" si="164"/>
        <v>0</v>
      </c>
      <c r="AB1174" s="2">
        <f>VLOOKUP(A1174,segment1_SB_quantity!$A$2:$B$1922,2,FALSE)</f>
        <v>13</v>
      </c>
      <c r="AC1174" s="4">
        <f t="shared" si="169"/>
        <v>0.2019</v>
      </c>
      <c r="AD1174">
        <f t="shared" si="165"/>
        <v>0</v>
      </c>
      <c r="AE1174">
        <f t="shared" si="170"/>
        <v>0.83166700000000005</v>
      </c>
      <c r="AF1174" s="2">
        <f t="shared" si="166"/>
        <v>0</v>
      </c>
      <c r="AG1174" s="2">
        <f t="shared" si="167"/>
        <v>0</v>
      </c>
      <c r="AH1174" s="1">
        <f t="shared" si="168"/>
        <v>0</v>
      </c>
    </row>
    <row r="1175" spans="1:34" x14ac:dyDescent="0.55000000000000004">
      <c r="A1175">
        <v>62099717</v>
      </c>
      <c r="B1175" s="2">
        <v>0</v>
      </c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s="2">
        <v>0.13693337416278401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X1175" s="2">
        <f t="shared" si="162"/>
        <v>0.13693337416278401</v>
      </c>
      <c r="Y1175" s="2">
        <f t="shared" si="163"/>
        <v>0</v>
      </c>
      <c r="Z1175" s="2">
        <f>IF(Y1175&gt;$W$1,HLOOKUP(Y1175,B1175:$U$1923,ROW($B$1924)-ROW($A1175),FALSE),0)</f>
        <v>0</v>
      </c>
      <c r="AA1175" s="2">
        <f t="shared" si="164"/>
        <v>0</v>
      </c>
      <c r="AB1175" s="2">
        <f>VLOOKUP(A1175,segment1_SB_quantity!$A$2:$B$1922,2,FALSE)</f>
        <v>35</v>
      </c>
      <c r="AC1175" s="4">
        <f t="shared" si="169"/>
        <v>0.2019</v>
      </c>
      <c r="AD1175">
        <f t="shared" si="165"/>
        <v>0</v>
      </c>
      <c r="AE1175">
        <f t="shared" si="170"/>
        <v>0.83166700000000005</v>
      </c>
      <c r="AF1175" s="2">
        <f t="shared" si="166"/>
        <v>0</v>
      </c>
      <c r="AG1175" s="2">
        <f t="shared" si="167"/>
        <v>0</v>
      </c>
      <c r="AH1175" s="1">
        <f t="shared" si="168"/>
        <v>0</v>
      </c>
    </row>
    <row r="1176" spans="1:34" x14ac:dyDescent="0.55000000000000004">
      <c r="A1176">
        <v>62109730</v>
      </c>
      <c r="B1176" s="2">
        <v>0</v>
      </c>
      <c r="C1176" s="2">
        <v>0</v>
      </c>
      <c r="D1176" s="2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3.94953549286045E-3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X1176" s="2">
        <f t="shared" si="162"/>
        <v>3.94953549286045E-3</v>
      </c>
      <c r="Y1176" s="2">
        <f t="shared" si="163"/>
        <v>0</v>
      </c>
      <c r="Z1176" s="2">
        <f>IF(Y1176&gt;$W$1,HLOOKUP(Y1176,B1176:$U$1923,ROW($B$1924)-ROW($A1176),FALSE),0)</f>
        <v>0</v>
      </c>
      <c r="AA1176" s="2">
        <f t="shared" si="164"/>
        <v>0</v>
      </c>
      <c r="AB1176" s="2">
        <f>VLOOKUP(A1176,segment1_SB_quantity!$A$2:$B$1922,2,FALSE)</f>
        <v>1</v>
      </c>
      <c r="AC1176" s="4">
        <f t="shared" si="169"/>
        <v>0.2019</v>
      </c>
      <c r="AD1176">
        <f t="shared" si="165"/>
        <v>0</v>
      </c>
      <c r="AE1176">
        <f t="shared" si="170"/>
        <v>0.83166700000000005</v>
      </c>
      <c r="AF1176" s="2">
        <f t="shared" si="166"/>
        <v>0</v>
      </c>
      <c r="AG1176" s="2">
        <f t="shared" si="167"/>
        <v>0</v>
      </c>
      <c r="AH1176" s="1">
        <f t="shared" si="168"/>
        <v>0</v>
      </c>
    </row>
    <row r="1177" spans="1:34" x14ac:dyDescent="0.55000000000000004">
      <c r="A1177">
        <v>62299906</v>
      </c>
      <c r="B1177" s="2">
        <v>0</v>
      </c>
      <c r="C1177" s="2">
        <v>0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X1177" s="2">
        <f t="shared" si="162"/>
        <v>0</v>
      </c>
      <c r="Y1177" s="2">
        <f t="shared" si="163"/>
        <v>0</v>
      </c>
      <c r="Z1177" s="2">
        <f>IF(Y1177&gt;$W$1,HLOOKUP(Y1177,B1177:$U$1923,ROW($B$1924)-ROW($A1177),FALSE),0)</f>
        <v>0</v>
      </c>
      <c r="AA1177" s="2">
        <f t="shared" si="164"/>
        <v>0</v>
      </c>
      <c r="AB1177" s="2">
        <f>VLOOKUP(A1177,segment1_SB_quantity!$A$2:$B$1922,2,FALSE)</f>
        <v>8</v>
      </c>
      <c r="AC1177" s="4">
        <f t="shared" si="169"/>
        <v>0.2019</v>
      </c>
      <c r="AD1177">
        <f t="shared" si="165"/>
        <v>0</v>
      </c>
      <c r="AE1177">
        <f t="shared" si="170"/>
        <v>0.83166700000000005</v>
      </c>
      <c r="AF1177" s="2">
        <f t="shared" si="166"/>
        <v>0</v>
      </c>
      <c r="AG1177" s="2">
        <f t="shared" si="167"/>
        <v>0</v>
      </c>
      <c r="AH1177" s="1">
        <f t="shared" si="168"/>
        <v>0</v>
      </c>
    </row>
    <row r="1178" spans="1:34" x14ac:dyDescent="0.55000000000000004">
      <c r="A1178">
        <v>62369802</v>
      </c>
      <c r="B1178" s="2">
        <v>0</v>
      </c>
      <c r="C1178" s="2">
        <v>0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0.32088152526076102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X1178" s="2">
        <f t="shared" si="162"/>
        <v>0.32088152526076102</v>
      </c>
      <c r="Y1178" s="2">
        <f t="shared" si="163"/>
        <v>0</v>
      </c>
      <c r="Z1178" s="2">
        <f>IF(Y1178&gt;$W$1,HLOOKUP(Y1178,B1178:$U$1923,ROW($B$1924)-ROW($A1178),FALSE),0)</f>
        <v>0</v>
      </c>
      <c r="AA1178" s="2">
        <f t="shared" si="164"/>
        <v>0</v>
      </c>
      <c r="AB1178" s="2">
        <f>VLOOKUP(A1178,segment1_SB_quantity!$A$2:$B$1922,2,FALSE)</f>
        <v>6</v>
      </c>
      <c r="AC1178" s="4">
        <f t="shared" si="169"/>
        <v>0.2019</v>
      </c>
      <c r="AD1178">
        <f t="shared" si="165"/>
        <v>0</v>
      </c>
      <c r="AE1178">
        <f t="shared" si="170"/>
        <v>0.83166700000000005</v>
      </c>
      <c r="AF1178" s="2">
        <f t="shared" si="166"/>
        <v>0</v>
      </c>
      <c r="AG1178" s="2">
        <f t="shared" si="167"/>
        <v>0</v>
      </c>
      <c r="AH1178" s="1">
        <f t="shared" si="168"/>
        <v>0</v>
      </c>
    </row>
    <row r="1179" spans="1:34" x14ac:dyDescent="0.55000000000000004">
      <c r="A1179">
        <v>62409748</v>
      </c>
      <c r="B1179" s="2">
        <v>0.11560853873773</v>
      </c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X1179" s="2">
        <f t="shared" si="162"/>
        <v>0.11560853873773</v>
      </c>
      <c r="Y1179" s="2">
        <f t="shared" si="163"/>
        <v>0</v>
      </c>
      <c r="Z1179" s="2">
        <f>IF(Y1179&gt;$W$1,HLOOKUP(Y1179,B1179:$U$1923,ROW($B$1924)-ROW($A1179),FALSE),0)</f>
        <v>0</v>
      </c>
      <c r="AA1179" s="2">
        <f t="shared" si="164"/>
        <v>0</v>
      </c>
      <c r="AB1179" s="2">
        <f>VLOOKUP(A1179,segment1_SB_quantity!$A$2:$B$1922,2,FALSE)</f>
        <v>1</v>
      </c>
      <c r="AC1179" s="4">
        <f t="shared" si="169"/>
        <v>0.2019</v>
      </c>
      <c r="AD1179">
        <f t="shared" si="165"/>
        <v>0</v>
      </c>
      <c r="AE1179">
        <f t="shared" si="170"/>
        <v>0.83166700000000005</v>
      </c>
      <c r="AF1179" s="2">
        <f t="shared" si="166"/>
        <v>0</v>
      </c>
      <c r="AG1179" s="2">
        <f t="shared" si="167"/>
        <v>0</v>
      </c>
      <c r="AH1179" s="1">
        <f t="shared" si="168"/>
        <v>0</v>
      </c>
    </row>
    <row r="1180" spans="1:34" x14ac:dyDescent="0.55000000000000004">
      <c r="A1180">
        <v>62439913</v>
      </c>
      <c r="B1180" s="2">
        <v>0</v>
      </c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  <c r="K1180" s="2">
        <v>0</v>
      </c>
      <c r="L1180" s="2">
        <v>9.0178333765998792E-16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X1180" s="2">
        <f t="shared" si="162"/>
        <v>9.0178333765998792E-16</v>
      </c>
      <c r="Y1180" s="2">
        <f t="shared" si="163"/>
        <v>0</v>
      </c>
      <c r="Z1180" s="2">
        <f>IF(Y1180&gt;$W$1,HLOOKUP(Y1180,B1180:$U$1923,ROW($B$1924)-ROW($A1180),FALSE),0)</f>
        <v>0</v>
      </c>
      <c r="AA1180" s="2">
        <f t="shared" si="164"/>
        <v>0</v>
      </c>
      <c r="AB1180" s="2">
        <f>VLOOKUP(A1180,segment1_SB_quantity!$A$2:$B$1922,2,FALSE)</f>
        <v>2</v>
      </c>
      <c r="AC1180" s="4">
        <f t="shared" si="169"/>
        <v>0.2019</v>
      </c>
      <c r="AD1180">
        <f t="shared" si="165"/>
        <v>0</v>
      </c>
      <c r="AE1180">
        <f t="shared" si="170"/>
        <v>0.83166700000000005</v>
      </c>
      <c r="AF1180" s="2">
        <f t="shared" si="166"/>
        <v>0</v>
      </c>
      <c r="AG1180" s="2">
        <f t="shared" si="167"/>
        <v>0</v>
      </c>
      <c r="AH1180" s="1">
        <f t="shared" si="168"/>
        <v>0</v>
      </c>
    </row>
    <row r="1181" spans="1:34" x14ac:dyDescent="0.55000000000000004">
      <c r="A1181">
        <v>62449962</v>
      </c>
      <c r="B1181" s="2">
        <v>0</v>
      </c>
      <c r="C1181" s="2">
        <v>0</v>
      </c>
      <c r="D1181" s="2">
        <v>0</v>
      </c>
      <c r="E1181" s="2">
        <v>0</v>
      </c>
      <c r="F1181" s="2">
        <v>0</v>
      </c>
      <c r="G1181" s="2">
        <v>1.1688280859771799E-2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X1181" s="2">
        <f t="shared" si="162"/>
        <v>1.1688280859771799E-2</v>
      </c>
      <c r="Y1181" s="2">
        <f t="shared" si="163"/>
        <v>0</v>
      </c>
      <c r="Z1181" s="2">
        <f>IF(Y1181&gt;$W$1,HLOOKUP(Y1181,B1181:$U$1923,ROW($B$1924)-ROW($A1181),FALSE),0)</f>
        <v>0</v>
      </c>
      <c r="AA1181" s="2">
        <f t="shared" si="164"/>
        <v>0</v>
      </c>
      <c r="AB1181" s="2">
        <f>VLOOKUP(A1181,segment1_SB_quantity!$A$2:$B$1922,2,FALSE)</f>
        <v>3</v>
      </c>
      <c r="AC1181" s="4">
        <f t="shared" si="169"/>
        <v>0.2019</v>
      </c>
      <c r="AD1181">
        <f t="shared" si="165"/>
        <v>0</v>
      </c>
      <c r="AE1181">
        <f t="shared" si="170"/>
        <v>0.83166700000000005</v>
      </c>
      <c r="AF1181" s="2">
        <f t="shared" si="166"/>
        <v>0</v>
      </c>
      <c r="AG1181" s="2">
        <f t="shared" si="167"/>
        <v>0</v>
      </c>
      <c r="AH1181" s="1">
        <f t="shared" si="168"/>
        <v>0</v>
      </c>
    </row>
    <row r="1182" spans="1:34" x14ac:dyDescent="0.55000000000000004">
      <c r="A1182">
        <v>62459786</v>
      </c>
      <c r="B1182" s="2">
        <v>0</v>
      </c>
      <c r="C1182" s="2">
        <v>0</v>
      </c>
      <c r="D1182" s="2">
        <v>0</v>
      </c>
      <c r="E1182" s="2">
        <v>3.3614766188962399E-2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X1182" s="2">
        <f t="shared" si="162"/>
        <v>3.3614766188962399E-2</v>
      </c>
      <c r="Y1182" s="2">
        <f t="shared" si="163"/>
        <v>0</v>
      </c>
      <c r="Z1182" s="2">
        <f>IF(Y1182&gt;$W$1,HLOOKUP(Y1182,B1182:$U$1923,ROW($B$1924)-ROW($A1182),FALSE),0)</f>
        <v>0</v>
      </c>
      <c r="AA1182" s="2">
        <f t="shared" si="164"/>
        <v>0</v>
      </c>
      <c r="AB1182" s="2">
        <f>VLOOKUP(A1182,segment1_SB_quantity!$A$2:$B$1922,2,FALSE)</f>
        <v>6</v>
      </c>
      <c r="AC1182" s="4">
        <f t="shared" si="169"/>
        <v>0.2019</v>
      </c>
      <c r="AD1182">
        <f t="shared" si="165"/>
        <v>0</v>
      </c>
      <c r="AE1182">
        <f t="shared" si="170"/>
        <v>0.83166700000000005</v>
      </c>
      <c r="AF1182" s="2">
        <f t="shared" si="166"/>
        <v>0</v>
      </c>
      <c r="AG1182" s="2">
        <f t="shared" si="167"/>
        <v>0</v>
      </c>
      <c r="AH1182" s="1">
        <f t="shared" si="168"/>
        <v>0</v>
      </c>
    </row>
    <row r="1183" spans="1:34" x14ac:dyDescent="0.55000000000000004">
      <c r="A1183">
        <v>62469946</v>
      </c>
      <c r="B1183" s="2">
        <v>0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X1183" s="2">
        <f t="shared" si="162"/>
        <v>0</v>
      </c>
      <c r="Y1183" s="2">
        <f t="shared" si="163"/>
        <v>0</v>
      </c>
      <c r="Z1183" s="2">
        <f>IF(Y1183&gt;$W$1,HLOOKUP(Y1183,B1183:$U$1923,ROW($B$1924)-ROW($A1183),FALSE),0)</f>
        <v>0</v>
      </c>
      <c r="AA1183" s="2">
        <f t="shared" si="164"/>
        <v>0</v>
      </c>
      <c r="AB1183" s="2">
        <f>VLOOKUP(A1183,segment1_SB_quantity!$A$2:$B$1922,2,FALSE)</f>
        <v>21</v>
      </c>
      <c r="AC1183" s="4">
        <f t="shared" si="169"/>
        <v>0.2019</v>
      </c>
      <c r="AD1183">
        <f t="shared" si="165"/>
        <v>0</v>
      </c>
      <c r="AE1183">
        <f t="shared" si="170"/>
        <v>0.83166700000000005</v>
      </c>
      <c r="AF1183" s="2">
        <f t="shared" si="166"/>
        <v>0</v>
      </c>
      <c r="AG1183" s="2">
        <f t="shared" si="167"/>
        <v>0</v>
      </c>
      <c r="AH1183" s="1">
        <f t="shared" si="168"/>
        <v>0</v>
      </c>
    </row>
    <row r="1184" spans="1:34" x14ac:dyDescent="0.55000000000000004">
      <c r="A1184">
        <v>62599919</v>
      </c>
      <c r="B1184" s="2">
        <v>7.4452462509091598E-3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X1184" s="2">
        <f t="shared" si="162"/>
        <v>7.4452462509091598E-3</v>
      </c>
      <c r="Y1184" s="2">
        <f t="shared" si="163"/>
        <v>0</v>
      </c>
      <c r="Z1184" s="2">
        <f>IF(Y1184&gt;$W$1,HLOOKUP(Y1184,B1184:$U$1923,ROW($B$1924)-ROW($A1184),FALSE),0)</f>
        <v>0</v>
      </c>
      <c r="AA1184" s="2">
        <f t="shared" si="164"/>
        <v>0</v>
      </c>
      <c r="AB1184" s="2">
        <f>VLOOKUP(A1184,segment1_SB_quantity!$A$2:$B$1922,2,FALSE)</f>
        <v>28</v>
      </c>
      <c r="AC1184" s="4">
        <f t="shared" si="169"/>
        <v>0.2019</v>
      </c>
      <c r="AD1184">
        <f t="shared" si="165"/>
        <v>0</v>
      </c>
      <c r="AE1184">
        <f t="shared" si="170"/>
        <v>0.83166700000000005</v>
      </c>
      <c r="AF1184" s="2">
        <f t="shared" si="166"/>
        <v>0</v>
      </c>
      <c r="AG1184" s="2">
        <f t="shared" si="167"/>
        <v>0</v>
      </c>
      <c r="AH1184" s="1">
        <f t="shared" si="168"/>
        <v>0</v>
      </c>
    </row>
    <row r="1185" spans="1:34" x14ac:dyDescent="0.55000000000000004">
      <c r="A1185">
        <v>62719735</v>
      </c>
      <c r="B1185" s="2">
        <v>0</v>
      </c>
      <c r="C1185" s="2">
        <v>0</v>
      </c>
      <c r="D1185" s="2">
        <v>0</v>
      </c>
      <c r="E1185" s="2">
        <v>0</v>
      </c>
      <c r="F1185" s="2">
        <v>0</v>
      </c>
      <c r="G1185" s="2">
        <v>4.6255079438013999E-3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X1185" s="2">
        <f t="shared" si="162"/>
        <v>4.6255079438013999E-3</v>
      </c>
      <c r="Y1185" s="2">
        <f t="shared" si="163"/>
        <v>0</v>
      </c>
      <c r="Z1185" s="2">
        <f>IF(Y1185&gt;$W$1,HLOOKUP(Y1185,B1185:$U$1923,ROW($B$1924)-ROW($A1185),FALSE),0)</f>
        <v>0</v>
      </c>
      <c r="AA1185" s="2">
        <f t="shared" si="164"/>
        <v>0</v>
      </c>
      <c r="AB1185" s="2">
        <f>VLOOKUP(A1185,segment1_SB_quantity!$A$2:$B$1922,2,FALSE)</f>
        <v>183</v>
      </c>
      <c r="AC1185" s="4">
        <f t="shared" si="169"/>
        <v>0.2019</v>
      </c>
      <c r="AD1185">
        <f t="shared" si="165"/>
        <v>0</v>
      </c>
      <c r="AE1185">
        <f t="shared" si="170"/>
        <v>0.83166700000000005</v>
      </c>
      <c r="AF1185" s="2">
        <f t="shared" si="166"/>
        <v>0</v>
      </c>
      <c r="AG1185" s="2">
        <f t="shared" si="167"/>
        <v>0</v>
      </c>
      <c r="AH1185" s="1">
        <f t="shared" si="168"/>
        <v>0</v>
      </c>
    </row>
    <row r="1186" spans="1:34" x14ac:dyDescent="0.55000000000000004">
      <c r="A1186">
        <v>62719926</v>
      </c>
      <c r="B1186" s="2">
        <v>0</v>
      </c>
      <c r="C1186" s="2">
        <v>0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0.54578739612786697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X1186" s="2">
        <f t="shared" si="162"/>
        <v>0.54578739612786697</v>
      </c>
      <c r="Y1186" s="2">
        <f t="shared" si="163"/>
        <v>0.54578739612786697</v>
      </c>
      <c r="Z1186" s="2" t="str">
        <f>IF(Y1186&gt;$W$1,HLOOKUP(Y1186,B1186:$U$1923,ROW($B$1924)-ROW($A1186),FALSE),0)</f>
        <v>P_OL11</v>
      </c>
      <c r="AA1186" s="2">
        <f t="shared" si="164"/>
        <v>0.52499999999999991</v>
      </c>
      <c r="AB1186" s="2">
        <f>VLOOKUP(A1186,segment1_SB_quantity!$A$2:$B$1922,2,FALSE)</f>
        <v>6</v>
      </c>
      <c r="AC1186" s="4">
        <f t="shared" si="169"/>
        <v>0.2019</v>
      </c>
      <c r="AD1186">
        <f t="shared" si="165"/>
        <v>1.2114</v>
      </c>
      <c r="AE1186">
        <f t="shared" si="170"/>
        <v>0.83166700000000005</v>
      </c>
      <c r="AF1186" s="2">
        <f t="shared" si="166"/>
        <v>1.0074814038000002</v>
      </c>
      <c r="AG1186" s="2">
        <f t="shared" si="167"/>
        <v>0.52892773699499995</v>
      </c>
      <c r="AH1186" s="1">
        <f t="shared" si="168"/>
        <v>1.9047619047619053</v>
      </c>
    </row>
    <row r="1187" spans="1:34" x14ac:dyDescent="0.55000000000000004">
      <c r="A1187">
        <v>62739992</v>
      </c>
      <c r="B1187" s="2">
        <v>1.58905935484698E-3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X1187" s="2">
        <f t="shared" si="162"/>
        <v>1.58905935484698E-3</v>
      </c>
      <c r="Y1187" s="2">
        <f t="shared" si="163"/>
        <v>0</v>
      </c>
      <c r="Z1187" s="2">
        <f>IF(Y1187&gt;$W$1,HLOOKUP(Y1187,B1187:$U$1923,ROW($B$1924)-ROW($A1187),FALSE),0)</f>
        <v>0</v>
      </c>
      <c r="AA1187" s="2">
        <f t="shared" si="164"/>
        <v>0</v>
      </c>
      <c r="AB1187" s="2">
        <f>VLOOKUP(A1187,segment1_SB_quantity!$A$2:$B$1922,2,FALSE)</f>
        <v>1</v>
      </c>
      <c r="AC1187" s="4">
        <f t="shared" si="169"/>
        <v>0.2019</v>
      </c>
      <c r="AD1187">
        <f t="shared" si="165"/>
        <v>0</v>
      </c>
      <c r="AE1187">
        <f t="shared" si="170"/>
        <v>0.83166700000000005</v>
      </c>
      <c r="AF1187" s="2">
        <f t="shared" si="166"/>
        <v>0</v>
      </c>
      <c r="AG1187" s="2">
        <f t="shared" si="167"/>
        <v>0</v>
      </c>
      <c r="AH1187" s="1">
        <f t="shared" si="168"/>
        <v>0</v>
      </c>
    </row>
    <row r="1188" spans="1:34" x14ac:dyDescent="0.55000000000000004">
      <c r="A1188">
        <v>62759768</v>
      </c>
      <c r="B1188" s="2">
        <v>9.4581082449312501E-2</v>
      </c>
      <c r="C1188" s="2">
        <v>0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X1188" s="2">
        <f t="shared" si="162"/>
        <v>9.4581082449312501E-2</v>
      </c>
      <c r="Y1188" s="2">
        <f t="shared" si="163"/>
        <v>0</v>
      </c>
      <c r="Z1188" s="2">
        <f>IF(Y1188&gt;$W$1,HLOOKUP(Y1188,B1188:$U$1923,ROW($B$1924)-ROW($A1188),FALSE),0)</f>
        <v>0</v>
      </c>
      <c r="AA1188" s="2">
        <f t="shared" si="164"/>
        <v>0</v>
      </c>
      <c r="AB1188" s="2">
        <f>VLOOKUP(A1188,segment1_SB_quantity!$A$2:$B$1922,2,FALSE)</f>
        <v>21</v>
      </c>
      <c r="AC1188" s="4">
        <f t="shared" si="169"/>
        <v>0.2019</v>
      </c>
      <c r="AD1188">
        <f t="shared" si="165"/>
        <v>0</v>
      </c>
      <c r="AE1188">
        <f t="shared" si="170"/>
        <v>0.83166700000000005</v>
      </c>
      <c r="AF1188" s="2">
        <f t="shared" si="166"/>
        <v>0</v>
      </c>
      <c r="AG1188" s="2">
        <f t="shared" si="167"/>
        <v>0</v>
      </c>
      <c r="AH1188" s="1">
        <f t="shared" si="168"/>
        <v>0</v>
      </c>
    </row>
    <row r="1189" spans="1:34" x14ac:dyDescent="0.55000000000000004">
      <c r="A1189">
        <v>62789923</v>
      </c>
      <c r="B1189" s="2">
        <v>0</v>
      </c>
      <c r="C1189" s="2">
        <v>0</v>
      </c>
      <c r="D1189" s="2">
        <v>0</v>
      </c>
      <c r="E1189" s="2">
        <v>0</v>
      </c>
      <c r="F1189" s="2">
        <v>0</v>
      </c>
      <c r="G1189" s="2">
        <v>5.8257094463407101E-3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X1189" s="2">
        <f t="shared" si="162"/>
        <v>5.8257094463407101E-3</v>
      </c>
      <c r="Y1189" s="2">
        <f t="shared" si="163"/>
        <v>0</v>
      </c>
      <c r="Z1189" s="2">
        <f>IF(Y1189&gt;$W$1,HLOOKUP(Y1189,B1189:$U$1923,ROW($B$1924)-ROW($A1189),FALSE),0)</f>
        <v>0</v>
      </c>
      <c r="AA1189" s="2">
        <f t="shared" si="164"/>
        <v>0</v>
      </c>
      <c r="AB1189" s="2">
        <f>VLOOKUP(A1189,segment1_SB_quantity!$A$2:$B$1922,2,FALSE)</f>
        <v>18</v>
      </c>
      <c r="AC1189" s="4">
        <f t="shared" si="169"/>
        <v>0.2019</v>
      </c>
      <c r="AD1189">
        <f t="shared" si="165"/>
        <v>0</v>
      </c>
      <c r="AE1189">
        <f t="shared" si="170"/>
        <v>0.83166700000000005</v>
      </c>
      <c r="AF1189" s="2">
        <f t="shared" si="166"/>
        <v>0</v>
      </c>
      <c r="AG1189" s="2">
        <f t="shared" si="167"/>
        <v>0</v>
      </c>
      <c r="AH1189" s="1">
        <f t="shared" si="168"/>
        <v>0</v>
      </c>
    </row>
    <row r="1190" spans="1:34" x14ac:dyDescent="0.55000000000000004">
      <c r="A1190">
        <v>62949975</v>
      </c>
      <c r="B1190" s="2">
        <v>6.3842156788637694E-2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X1190" s="2">
        <f t="shared" si="162"/>
        <v>6.3842156788637694E-2</v>
      </c>
      <c r="Y1190" s="2">
        <f t="shared" si="163"/>
        <v>0</v>
      </c>
      <c r="Z1190" s="2">
        <f>IF(Y1190&gt;$W$1,HLOOKUP(Y1190,B1190:$U$1923,ROW($B$1924)-ROW($A1190),FALSE),0)</f>
        <v>0</v>
      </c>
      <c r="AA1190" s="2">
        <f t="shared" si="164"/>
        <v>0</v>
      </c>
      <c r="AB1190" s="2">
        <f>VLOOKUP(A1190,segment1_SB_quantity!$A$2:$B$1922,2,FALSE)</f>
        <v>111</v>
      </c>
      <c r="AC1190" s="4">
        <f t="shared" si="169"/>
        <v>0.2019</v>
      </c>
      <c r="AD1190">
        <f t="shared" si="165"/>
        <v>0</v>
      </c>
      <c r="AE1190">
        <f t="shared" si="170"/>
        <v>0.83166700000000005</v>
      </c>
      <c r="AF1190" s="2">
        <f t="shared" si="166"/>
        <v>0</v>
      </c>
      <c r="AG1190" s="2">
        <f t="shared" si="167"/>
        <v>0</v>
      </c>
      <c r="AH1190" s="1">
        <f t="shared" si="168"/>
        <v>0</v>
      </c>
    </row>
    <row r="1191" spans="1:34" x14ac:dyDescent="0.55000000000000004">
      <c r="A1191">
        <v>62959814</v>
      </c>
      <c r="B1191" s="2">
        <v>0</v>
      </c>
      <c r="C1191" s="2">
        <v>0</v>
      </c>
      <c r="D1191" s="2">
        <v>0.38580155917178599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X1191" s="2">
        <f t="shared" si="162"/>
        <v>0.38580155917178599</v>
      </c>
      <c r="Y1191" s="2">
        <f t="shared" si="163"/>
        <v>0</v>
      </c>
      <c r="Z1191" s="2">
        <f>IF(Y1191&gt;$W$1,HLOOKUP(Y1191,B1191:$U$1923,ROW($B$1924)-ROW($A1191),FALSE),0)</f>
        <v>0</v>
      </c>
      <c r="AA1191" s="2">
        <f t="shared" si="164"/>
        <v>0</v>
      </c>
      <c r="AB1191" s="2">
        <f>VLOOKUP(A1191,segment1_SB_quantity!$A$2:$B$1922,2,FALSE)</f>
        <v>59</v>
      </c>
      <c r="AC1191" s="4">
        <f t="shared" si="169"/>
        <v>0.2019</v>
      </c>
      <c r="AD1191">
        <f t="shared" si="165"/>
        <v>0</v>
      </c>
      <c r="AE1191">
        <f t="shared" si="170"/>
        <v>0.83166700000000005</v>
      </c>
      <c r="AF1191" s="2">
        <f t="shared" si="166"/>
        <v>0</v>
      </c>
      <c r="AG1191" s="2">
        <f t="shared" si="167"/>
        <v>0</v>
      </c>
      <c r="AH1191" s="1">
        <f t="shared" si="168"/>
        <v>0</v>
      </c>
    </row>
    <row r="1192" spans="1:34" x14ac:dyDescent="0.55000000000000004">
      <c r="A1192">
        <v>63019856</v>
      </c>
      <c r="B1192" s="2">
        <v>0</v>
      </c>
      <c r="C1192" s="2">
        <v>1.46152434681964E-73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X1192" s="2">
        <f t="shared" si="162"/>
        <v>1.46152434681964E-73</v>
      </c>
      <c r="Y1192" s="2">
        <f t="shared" si="163"/>
        <v>0</v>
      </c>
      <c r="Z1192" s="2">
        <f>IF(Y1192&gt;$W$1,HLOOKUP(Y1192,B1192:$U$1923,ROW($B$1924)-ROW($A1192),FALSE),0)</f>
        <v>0</v>
      </c>
      <c r="AA1192" s="2">
        <f t="shared" si="164"/>
        <v>0</v>
      </c>
      <c r="AB1192" s="2">
        <f>VLOOKUP(A1192,segment1_SB_quantity!$A$2:$B$1922,2,FALSE)</f>
        <v>16</v>
      </c>
      <c r="AC1192" s="4">
        <f t="shared" si="169"/>
        <v>0.2019</v>
      </c>
      <c r="AD1192">
        <f t="shared" si="165"/>
        <v>0</v>
      </c>
      <c r="AE1192">
        <f t="shared" si="170"/>
        <v>0.83166700000000005</v>
      </c>
      <c r="AF1192" s="2">
        <f t="shared" si="166"/>
        <v>0</v>
      </c>
      <c r="AG1192" s="2">
        <f t="shared" si="167"/>
        <v>0</v>
      </c>
      <c r="AH1192" s="1">
        <f t="shared" si="168"/>
        <v>0</v>
      </c>
    </row>
    <row r="1193" spans="1:34" x14ac:dyDescent="0.55000000000000004">
      <c r="A1193">
        <v>63059929</v>
      </c>
      <c r="B1193" s="2">
        <v>0</v>
      </c>
      <c r="C1193" s="2">
        <v>0</v>
      </c>
      <c r="D1193" s="2">
        <v>0</v>
      </c>
      <c r="E1193" s="2">
        <v>0</v>
      </c>
      <c r="F1193" s="2">
        <v>2.3649756198997701E-2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X1193" s="2">
        <f t="shared" si="162"/>
        <v>2.3649756198997701E-2</v>
      </c>
      <c r="Y1193" s="2">
        <f t="shared" si="163"/>
        <v>0</v>
      </c>
      <c r="Z1193" s="2">
        <f>IF(Y1193&gt;$W$1,HLOOKUP(Y1193,B1193:$U$1923,ROW($B$1924)-ROW($A1193),FALSE),0)</f>
        <v>0</v>
      </c>
      <c r="AA1193" s="2">
        <f t="shared" si="164"/>
        <v>0</v>
      </c>
      <c r="AB1193" s="2">
        <f>VLOOKUP(A1193,segment1_SB_quantity!$A$2:$B$1922,2,FALSE)</f>
        <v>23</v>
      </c>
      <c r="AC1193" s="4">
        <f t="shared" si="169"/>
        <v>0.2019</v>
      </c>
      <c r="AD1193">
        <f t="shared" si="165"/>
        <v>0</v>
      </c>
      <c r="AE1193">
        <f t="shared" si="170"/>
        <v>0.83166700000000005</v>
      </c>
      <c r="AF1193" s="2">
        <f t="shared" si="166"/>
        <v>0</v>
      </c>
      <c r="AG1193" s="2">
        <f t="shared" si="167"/>
        <v>0</v>
      </c>
      <c r="AH1193" s="1">
        <f t="shared" si="168"/>
        <v>0</v>
      </c>
    </row>
    <row r="1194" spans="1:34" x14ac:dyDescent="0.55000000000000004">
      <c r="A1194">
        <v>63159673</v>
      </c>
      <c r="B1194" s="2">
        <v>2.2753602377444102E-2</v>
      </c>
      <c r="C1194" s="2">
        <v>0</v>
      </c>
      <c r="D1194" s="2">
        <v>0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X1194" s="2">
        <f t="shared" si="162"/>
        <v>2.2753602377444102E-2</v>
      </c>
      <c r="Y1194" s="2">
        <f t="shared" si="163"/>
        <v>0</v>
      </c>
      <c r="Z1194" s="2">
        <f>IF(Y1194&gt;$W$1,HLOOKUP(Y1194,B1194:$U$1923,ROW($B$1924)-ROW($A1194),FALSE),0)</f>
        <v>0</v>
      </c>
      <c r="AA1194" s="2">
        <f t="shared" si="164"/>
        <v>0</v>
      </c>
      <c r="AB1194" s="2">
        <f>VLOOKUP(A1194,segment1_SB_quantity!$A$2:$B$1922,2,FALSE)</f>
        <v>36</v>
      </c>
      <c r="AC1194" s="4">
        <f t="shared" si="169"/>
        <v>0.2019</v>
      </c>
      <c r="AD1194">
        <f t="shared" si="165"/>
        <v>0</v>
      </c>
      <c r="AE1194">
        <f t="shared" si="170"/>
        <v>0.83166700000000005</v>
      </c>
      <c r="AF1194" s="2">
        <f t="shared" si="166"/>
        <v>0</v>
      </c>
      <c r="AG1194" s="2">
        <f t="shared" si="167"/>
        <v>0</v>
      </c>
      <c r="AH1194" s="1">
        <f t="shared" si="168"/>
        <v>0</v>
      </c>
    </row>
    <row r="1195" spans="1:34" x14ac:dyDescent="0.55000000000000004">
      <c r="A1195">
        <v>63299929</v>
      </c>
      <c r="B1195" s="2">
        <v>0</v>
      </c>
      <c r="C1195" s="2">
        <v>0</v>
      </c>
      <c r="D1195" s="2">
        <v>0</v>
      </c>
      <c r="E1195" s="2">
        <v>3.4155817784285801E-2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X1195" s="2">
        <f t="shared" si="162"/>
        <v>3.4155817784285801E-2</v>
      </c>
      <c r="Y1195" s="2">
        <f t="shared" si="163"/>
        <v>0</v>
      </c>
      <c r="Z1195" s="2">
        <f>IF(Y1195&gt;$W$1,HLOOKUP(Y1195,B1195:$U$1923,ROW($B$1924)-ROW($A1195),FALSE),0)</f>
        <v>0</v>
      </c>
      <c r="AA1195" s="2">
        <f t="shared" si="164"/>
        <v>0</v>
      </c>
      <c r="AB1195" s="2">
        <f>VLOOKUP(A1195,segment1_SB_quantity!$A$2:$B$1922,2,FALSE)</f>
        <v>475</v>
      </c>
      <c r="AC1195" s="4">
        <f t="shared" si="169"/>
        <v>0.2019</v>
      </c>
      <c r="AD1195">
        <f t="shared" si="165"/>
        <v>0</v>
      </c>
      <c r="AE1195">
        <f t="shared" si="170"/>
        <v>0.83166700000000005</v>
      </c>
      <c r="AF1195" s="2">
        <f t="shared" si="166"/>
        <v>0</v>
      </c>
      <c r="AG1195" s="2">
        <f t="shared" si="167"/>
        <v>0</v>
      </c>
      <c r="AH1195" s="1">
        <f t="shared" si="168"/>
        <v>0</v>
      </c>
    </row>
    <row r="1196" spans="1:34" x14ac:dyDescent="0.55000000000000004">
      <c r="A1196">
        <v>63349831</v>
      </c>
      <c r="B1196" s="2">
        <v>0</v>
      </c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5.9329374347247197E-7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X1196" s="2">
        <f t="shared" si="162"/>
        <v>5.9329374347247197E-7</v>
      </c>
      <c r="Y1196" s="2">
        <f t="shared" si="163"/>
        <v>0</v>
      </c>
      <c r="Z1196" s="2">
        <f>IF(Y1196&gt;$W$1,HLOOKUP(Y1196,B1196:$U$1923,ROW($B$1924)-ROW($A1196),FALSE),0)</f>
        <v>0</v>
      </c>
      <c r="AA1196" s="2">
        <f t="shared" si="164"/>
        <v>0</v>
      </c>
      <c r="AB1196" s="2">
        <f>VLOOKUP(A1196,segment1_SB_quantity!$A$2:$B$1922,2,FALSE)</f>
        <v>18</v>
      </c>
      <c r="AC1196" s="4">
        <f t="shared" si="169"/>
        <v>0.2019</v>
      </c>
      <c r="AD1196">
        <f t="shared" si="165"/>
        <v>0</v>
      </c>
      <c r="AE1196">
        <f t="shared" si="170"/>
        <v>0.83166700000000005</v>
      </c>
      <c r="AF1196" s="2">
        <f t="shared" si="166"/>
        <v>0</v>
      </c>
      <c r="AG1196" s="2">
        <f t="shared" si="167"/>
        <v>0</v>
      </c>
      <c r="AH1196" s="1">
        <f t="shared" si="168"/>
        <v>0</v>
      </c>
    </row>
    <row r="1197" spans="1:34" x14ac:dyDescent="0.55000000000000004">
      <c r="A1197">
        <v>63369809</v>
      </c>
      <c r="B1197" s="2">
        <v>0</v>
      </c>
      <c r="C1197" s="2">
        <v>0</v>
      </c>
      <c r="D1197" s="2">
        <v>0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X1197" s="2">
        <f t="shared" si="162"/>
        <v>0</v>
      </c>
      <c r="Y1197" s="2">
        <f t="shared" si="163"/>
        <v>0</v>
      </c>
      <c r="Z1197" s="2">
        <f>IF(Y1197&gt;$W$1,HLOOKUP(Y1197,B1197:$U$1923,ROW($B$1924)-ROW($A1197),FALSE),0)</f>
        <v>0</v>
      </c>
      <c r="AA1197" s="2">
        <f t="shared" si="164"/>
        <v>0</v>
      </c>
      <c r="AB1197" s="2">
        <f>VLOOKUP(A1197,segment1_SB_quantity!$A$2:$B$1922,2,FALSE)</f>
        <v>5</v>
      </c>
      <c r="AC1197" s="4">
        <f t="shared" si="169"/>
        <v>0.2019</v>
      </c>
      <c r="AD1197">
        <f t="shared" si="165"/>
        <v>0</v>
      </c>
      <c r="AE1197">
        <f t="shared" si="170"/>
        <v>0.83166700000000005</v>
      </c>
      <c r="AF1197" s="2">
        <f t="shared" si="166"/>
        <v>0</v>
      </c>
      <c r="AG1197" s="2">
        <f t="shared" si="167"/>
        <v>0</v>
      </c>
      <c r="AH1197" s="1">
        <f t="shared" si="168"/>
        <v>0</v>
      </c>
    </row>
    <row r="1198" spans="1:34" x14ac:dyDescent="0.55000000000000004">
      <c r="A1198">
        <v>63409992</v>
      </c>
      <c r="B1198" s="2">
        <v>0</v>
      </c>
      <c r="C1198" s="2">
        <v>0</v>
      </c>
      <c r="D1198" s="2">
        <v>0</v>
      </c>
      <c r="E1198" s="2">
        <v>0</v>
      </c>
      <c r="F1198" s="2">
        <v>0</v>
      </c>
      <c r="G1198" s="2">
        <v>3.9891596359701601E-3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X1198" s="2">
        <f t="shared" si="162"/>
        <v>3.9891596359701601E-3</v>
      </c>
      <c r="Y1198" s="2">
        <f t="shared" si="163"/>
        <v>0</v>
      </c>
      <c r="Z1198" s="2">
        <f>IF(Y1198&gt;$W$1,HLOOKUP(Y1198,B1198:$U$1923,ROW($B$1924)-ROW($A1198),FALSE),0)</f>
        <v>0</v>
      </c>
      <c r="AA1198" s="2">
        <f t="shared" si="164"/>
        <v>0</v>
      </c>
      <c r="AB1198" s="2">
        <f>VLOOKUP(A1198,segment1_SB_quantity!$A$2:$B$1922,2,FALSE)</f>
        <v>22</v>
      </c>
      <c r="AC1198" s="4">
        <f t="shared" si="169"/>
        <v>0.2019</v>
      </c>
      <c r="AD1198">
        <f t="shared" si="165"/>
        <v>0</v>
      </c>
      <c r="AE1198">
        <f t="shared" si="170"/>
        <v>0.83166700000000005</v>
      </c>
      <c r="AF1198" s="2">
        <f t="shared" si="166"/>
        <v>0</v>
      </c>
      <c r="AG1198" s="2">
        <f t="shared" si="167"/>
        <v>0</v>
      </c>
      <c r="AH1198" s="1">
        <f t="shared" si="168"/>
        <v>0</v>
      </c>
    </row>
    <row r="1199" spans="1:34" x14ac:dyDescent="0.55000000000000004">
      <c r="A1199">
        <v>63459902</v>
      </c>
      <c r="B1199" s="2">
        <v>0</v>
      </c>
      <c r="C1199" s="2">
        <v>0</v>
      </c>
      <c r="D1199" s="2">
        <v>0</v>
      </c>
      <c r="E1199" s="2">
        <v>3.2427556387200698E-2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X1199" s="2">
        <f t="shared" si="162"/>
        <v>3.2427556387200698E-2</v>
      </c>
      <c r="Y1199" s="2">
        <f t="shared" si="163"/>
        <v>0</v>
      </c>
      <c r="Z1199" s="2">
        <f>IF(Y1199&gt;$W$1,HLOOKUP(Y1199,B1199:$U$1923,ROW($B$1924)-ROW($A1199),FALSE),0)</f>
        <v>0</v>
      </c>
      <c r="AA1199" s="2">
        <f t="shared" si="164"/>
        <v>0</v>
      </c>
      <c r="AB1199" s="2">
        <f>VLOOKUP(A1199,segment1_SB_quantity!$A$2:$B$1922,2,FALSE)</f>
        <v>8</v>
      </c>
      <c r="AC1199" s="4">
        <f t="shared" si="169"/>
        <v>0.2019</v>
      </c>
      <c r="AD1199">
        <f t="shared" si="165"/>
        <v>0</v>
      </c>
      <c r="AE1199">
        <f t="shared" si="170"/>
        <v>0.83166700000000005</v>
      </c>
      <c r="AF1199" s="2">
        <f t="shared" si="166"/>
        <v>0</v>
      </c>
      <c r="AG1199" s="2">
        <f t="shared" si="167"/>
        <v>0</v>
      </c>
      <c r="AH1199" s="1">
        <f t="shared" si="168"/>
        <v>0</v>
      </c>
    </row>
    <row r="1200" spans="1:34" x14ac:dyDescent="0.55000000000000004">
      <c r="A1200">
        <v>63459959</v>
      </c>
      <c r="B1200" s="2">
        <v>0</v>
      </c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0</v>
      </c>
      <c r="I1200" s="2">
        <v>1.05124836445537E-2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X1200" s="2">
        <f t="shared" si="162"/>
        <v>1.05124836445537E-2</v>
      </c>
      <c r="Y1200" s="2">
        <f t="shared" si="163"/>
        <v>0</v>
      </c>
      <c r="Z1200" s="2">
        <f>IF(Y1200&gt;$W$1,HLOOKUP(Y1200,B1200:$U$1923,ROW($B$1924)-ROW($A1200),FALSE),0)</f>
        <v>0</v>
      </c>
      <c r="AA1200" s="2">
        <f t="shared" si="164"/>
        <v>0</v>
      </c>
      <c r="AB1200" s="2">
        <f>VLOOKUP(A1200,segment1_SB_quantity!$A$2:$B$1922,2,FALSE)</f>
        <v>16</v>
      </c>
      <c r="AC1200" s="4">
        <f t="shared" si="169"/>
        <v>0.2019</v>
      </c>
      <c r="AD1200">
        <f t="shared" si="165"/>
        <v>0</v>
      </c>
      <c r="AE1200">
        <f t="shared" si="170"/>
        <v>0.83166700000000005</v>
      </c>
      <c r="AF1200" s="2">
        <f t="shared" si="166"/>
        <v>0</v>
      </c>
      <c r="AG1200" s="2">
        <f t="shared" si="167"/>
        <v>0</v>
      </c>
      <c r="AH1200" s="1">
        <f t="shared" si="168"/>
        <v>0</v>
      </c>
    </row>
    <row r="1201" spans="1:34" x14ac:dyDescent="0.55000000000000004">
      <c r="A1201">
        <v>63469735</v>
      </c>
      <c r="B1201" s="2">
        <v>0</v>
      </c>
      <c r="C1201" s="2">
        <v>0</v>
      </c>
      <c r="D1201" s="2">
        <v>0</v>
      </c>
      <c r="E1201" s="2">
        <v>0.263840051753092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X1201" s="2">
        <f t="shared" si="162"/>
        <v>0.263840051753092</v>
      </c>
      <c r="Y1201" s="2">
        <f t="shared" si="163"/>
        <v>0</v>
      </c>
      <c r="Z1201" s="2">
        <f>IF(Y1201&gt;$W$1,HLOOKUP(Y1201,B1201:$U$1923,ROW($B$1924)-ROW($A1201),FALSE),0)</f>
        <v>0</v>
      </c>
      <c r="AA1201" s="2">
        <f t="shared" si="164"/>
        <v>0</v>
      </c>
      <c r="AB1201" s="2">
        <f>VLOOKUP(A1201,segment1_SB_quantity!$A$2:$B$1922,2,FALSE)</f>
        <v>16</v>
      </c>
      <c r="AC1201" s="4">
        <f t="shared" si="169"/>
        <v>0.2019</v>
      </c>
      <c r="AD1201">
        <f t="shared" si="165"/>
        <v>0</v>
      </c>
      <c r="AE1201">
        <f t="shared" si="170"/>
        <v>0.83166700000000005</v>
      </c>
      <c r="AF1201" s="2">
        <f t="shared" si="166"/>
        <v>0</v>
      </c>
      <c r="AG1201" s="2">
        <f t="shared" si="167"/>
        <v>0</v>
      </c>
      <c r="AH1201" s="1">
        <f t="shared" si="168"/>
        <v>0</v>
      </c>
    </row>
    <row r="1202" spans="1:34" x14ac:dyDescent="0.55000000000000004">
      <c r="A1202">
        <v>63509609</v>
      </c>
      <c r="B1202" s="2">
        <v>0.110032309131219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X1202" s="2">
        <f t="shared" si="162"/>
        <v>0.110032309131219</v>
      </c>
      <c r="Y1202" s="2">
        <f t="shared" si="163"/>
        <v>0</v>
      </c>
      <c r="Z1202" s="2">
        <f>IF(Y1202&gt;$W$1,HLOOKUP(Y1202,B1202:$U$1923,ROW($B$1924)-ROW($A1202),FALSE),0)</f>
        <v>0</v>
      </c>
      <c r="AA1202" s="2">
        <f t="shared" si="164"/>
        <v>0</v>
      </c>
      <c r="AB1202" s="2">
        <f>VLOOKUP(A1202,segment1_SB_quantity!$A$2:$B$1922,2,FALSE)</f>
        <v>113</v>
      </c>
      <c r="AC1202" s="4">
        <f t="shared" si="169"/>
        <v>0.2019</v>
      </c>
      <c r="AD1202">
        <f t="shared" si="165"/>
        <v>0</v>
      </c>
      <c r="AE1202">
        <f t="shared" si="170"/>
        <v>0.83166700000000005</v>
      </c>
      <c r="AF1202" s="2">
        <f t="shared" si="166"/>
        <v>0</v>
      </c>
      <c r="AG1202" s="2">
        <f t="shared" si="167"/>
        <v>0</v>
      </c>
      <c r="AH1202" s="1">
        <f t="shared" si="168"/>
        <v>0</v>
      </c>
    </row>
    <row r="1203" spans="1:34" x14ac:dyDescent="0.55000000000000004">
      <c r="A1203">
        <v>63599590</v>
      </c>
      <c r="B1203" s="2">
        <v>0</v>
      </c>
      <c r="C1203" s="2">
        <v>0</v>
      </c>
      <c r="D1203" s="2">
        <v>0</v>
      </c>
      <c r="E1203" s="2">
        <v>0</v>
      </c>
      <c r="F1203" s="2">
        <v>3.3003996484441203E-2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X1203" s="2">
        <f t="shared" si="162"/>
        <v>3.3003996484441203E-2</v>
      </c>
      <c r="Y1203" s="2">
        <f t="shared" si="163"/>
        <v>0</v>
      </c>
      <c r="Z1203" s="2">
        <f>IF(Y1203&gt;$W$1,HLOOKUP(Y1203,B1203:$U$1923,ROW($B$1924)-ROW($A1203),FALSE),0)</f>
        <v>0</v>
      </c>
      <c r="AA1203" s="2">
        <f t="shared" si="164"/>
        <v>0</v>
      </c>
      <c r="AB1203" s="2">
        <f>VLOOKUP(A1203,segment1_SB_quantity!$A$2:$B$1922,2,FALSE)</f>
        <v>446</v>
      </c>
      <c r="AC1203" s="4">
        <f t="shared" si="169"/>
        <v>0.2019</v>
      </c>
      <c r="AD1203">
        <f t="shared" si="165"/>
        <v>0</v>
      </c>
      <c r="AE1203">
        <f t="shared" si="170"/>
        <v>0.83166700000000005</v>
      </c>
      <c r="AF1203" s="2">
        <f t="shared" si="166"/>
        <v>0</v>
      </c>
      <c r="AG1203" s="2">
        <f t="shared" si="167"/>
        <v>0</v>
      </c>
      <c r="AH1203" s="1">
        <f t="shared" si="168"/>
        <v>0</v>
      </c>
    </row>
    <row r="1204" spans="1:34" x14ac:dyDescent="0.55000000000000004">
      <c r="A1204">
        <v>63649991</v>
      </c>
      <c r="B1204" s="2">
        <v>8.1389047712382007E-2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X1204" s="2">
        <f t="shared" si="162"/>
        <v>8.1389047712382007E-2</v>
      </c>
      <c r="Y1204" s="2">
        <f t="shared" si="163"/>
        <v>0</v>
      </c>
      <c r="Z1204" s="2">
        <f>IF(Y1204&gt;$W$1,HLOOKUP(Y1204,B1204:$U$1923,ROW($B$1924)-ROW($A1204),FALSE),0)</f>
        <v>0</v>
      </c>
      <c r="AA1204" s="2">
        <f t="shared" si="164"/>
        <v>0</v>
      </c>
      <c r="AB1204" s="2">
        <f>VLOOKUP(A1204,segment1_SB_quantity!$A$2:$B$1922,2,FALSE)</f>
        <v>1</v>
      </c>
      <c r="AC1204" s="4">
        <f t="shared" si="169"/>
        <v>0.2019</v>
      </c>
      <c r="AD1204">
        <f t="shared" si="165"/>
        <v>0</v>
      </c>
      <c r="AE1204">
        <f t="shared" si="170"/>
        <v>0.83166700000000005</v>
      </c>
      <c r="AF1204" s="2">
        <f t="shared" si="166"/>
        <v>0</v>
      </c>
      <c r="AG1204" s="2">
        <f t="shared" si="167"/>
        <v>0</v>
      </c>
      <c r="AH1204" s="1">
        <f t="shared" si="168"/>
        <v>0</v>
      </c>
    </row>
    <row r="1205" spans="1:34" x14ac:dyDescent="0.55000000000000004">
      <c r="A1205">
        <v>63709996</v>
      </c>
      <c r="B1205" s="2">
        <v>0</v>
      </c>
      <c r="C1205" s="2">
        <v>1.5134350497221101E-34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X1205" s="2">
        <f t="shared" si="162"/>
        <v>1.5134350497221101E-34</v>
      </c>
      <c r="Y1205" s="2">
        <f t="shared" si="163"/>
        <v>0</v>
      </c>
      <c r="Z1205" s="2">
        <f>IF(Y1205&gt;$W$1,HLOOKUP(Y1205,B1205:$U$1923,ROW($B$1924)-ROW($A1205),FALSE),0)</f>
        <v>0</v>
      </c>
      <c r="AA1205" s="2">
        <f t="shared" si="164"/>
        <v>0</v>
      </c>
      <c r="AB1205" s="2">
        <f>VLOOKUP(A1205,segment1_SB_quantity!$A$2:$B$1922,2,FALSE)</f>
        <v>3</v>
      </c>
      <c r="AC1205" s="4">
        <f t="shared" si="169"/>
        <v>0.2019</v>
      </c>
      <c r="AD1205">
        <f t="shared" si="165"/>
        <v>0</v>
      </c>
      <c r="AE1205">
        <f t="shared" si="170"/>
        <v>0.83166700000000005</v>
      </c>
      <c r="AF1205" s="2">
        <f t="shared" si="166"/>
        <v>0</v>
      </c>
      <c r="AG1205" s="2">
        <f t="shared" si="167"/>
        <v>0</v>
      </c>
      <c r="AH1205" s="1">
        <f t="shared" si="168"/>
        <v>0</v>
      </c>
    </row>
    <row r="1206" spans="1:34" x14ac:dyDescent="0.55000000000000004">
      <c r="A1206">
        <v>63799646</v>
      </c>
      <c r="B1206" s="2">
        <v>0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7.409947493862E-2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X1206" s="2">
        <f t="shared" si="162"/>
        <v>7.409947493862E-2</v>
      </c>
      <c r="Y1206" s="2">
        <f t="shared" si="163"/>
        <v>0</v>
      </c>
      <c r="Z1206" s="2">
        <f>IF(Y1206&gt;$W$1,HLOOKUP(Y1206,B1206:$U$1923,ROW($B$1924)-ROW($A1206),FALSE),0)</f>
        <v>0</v>
      </c>
      <c r="AA1206" s="2">
        <f t="shared" si="164"/>
        <v>0</v>
      </c>
      <c r="AB1206" s="2">
        <f>VLOOKUP(A1206,segment1_SB_quantity!$A$2:$B$1922,2,FALSE)</f>
        <v>35</v>
      </c>
      <c r="AC1206" s="4">
        <f t="shared" si="169"/>
        <v>0.2019</v>
      </c>
      <c r="AD1206">
        <f t="shared" si="165"/>
        <v>0</v>
      </c>
      <c r="AE1206">
        <f t="shared" si="170"/>
        <v>0.83166700000000005</v>
      </c>
      <c r="AF1206" s="2">
        <f t="shared" si="166"/>
        <v>0</v>
      </c>
      <c r="AG1206" s="2">
        <f t="shared" si="167"/>
        <v>0</v>
      </c>
      <c r="AH1206" s="1">
        <f t="shared" si="168"/>
        <v>0</v>
      </c>
    </row>
    <row r="1207" spans="1:34" x14ac:dyDescent="0.55000000000000004">
      <c r="A1207">
        <v>63819976</v>
      </c>
      <c r="B1207" s="2">
        <v>0</v>
      </c>
      <c r="C1207" s="2">
        <v>0</v>
      </c>
      <c r="D1207" s="2">
        <v>0</v>
      </c>
      <c r="E1207" s="2">
        <v>0</v>
      </c>
      <c r="F1207" s="2">
        <v>0</v>
      </c>
      <c r="G1207" s="2">
        <v>5.1011467244423602E-3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X1207" s="2">
        <f t="shared" si="162"/>
        <v>5.1011467244423602E-3</v>
      </c>
      <c r="Y1207" s="2">
        <f t="shared" si="163"/>
        <v>0</v>
      </c>
      <c r="Z1207" s="2">
        <f>IF(Y1207&gt;$W$1,HLOOKUP(Y1207,B1207:$U$1923,ROW($B$1924)-ROW($A1207),FALSE),0)</f>
        <v>0</v>
      </c>
      <c r="AA1207" s="2">
        <f t="shared" si="164"/>
        <v>0</v>
      </c>
      <c r="AB1207" s="2">
        <f>VLOOKUP(A1207,segment1_SB_quantity!$A$2:$B$1922,2,FALSE)</f>
        <v>20</v>
      </c>
      <c r="AC1207" s="4">
        <f t="shared" si="169"/>
        <v>0.2019</v>
      </c>
      <c r="AD1207">
        <f t="shared" si="165"/>
        <v>0</v>
      </c>
      <c r="AE1207">
        <f t="shared" si="170"/>
        <v>0.83166700000000005</v>
      </c>
      <c r="AF1207" s="2">
        <f t="shared" si="166"/>
        <v>0</v>
      </c>
      <c r="AG1207" s="2">
        <f t="shared" si="167"/>
        <v>0</v>
      </c>
      <c r="AH1207" s="1">
        <f t="shared" si="168"/>
        <v>0</v>
      </c>
    </row>
    <row r="1208" spans="1:34" x14ac:dyDescent="0.55000000000000004">
      <c r="A1208">
        <v>63839683</v>
      </c>
      <c r="B1208" s="2">
        <v>0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2.2635381766344401E-2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X1208" s="2">
        <f t="shared" si="162"/>
        <v>2.2635381766344401E-2</v>
      </c>
      <c r="Y1208" s="2">
        <f t="shared" si="163"/>
        <v>0</v>
      </c>
      <c r="Z1208" s="2">
        <f>IF(Y1208&gt;$W$1,HLOOKUP(Y1208,B1208:$U$1923,ROW($B$1924)-ROW($A1208),FALSE),0)</f>
        <v>0</v>
      </c>
      <c r="AA1208" s="2">
        <f t="shared" si="164"/>
        <v>0</v>
      </c>
      <c r="AB1208" s="2">
        <f>VLOOKUP(A1208,segment1_SB_quantity!$A$2:$B$1922,2,FALSE)</f>
        <v>61</v>
      </c>
      <c r="AC1208" s="4">
        <f t="shared" si="169"/>
        <v>0.2019</v>
      </c>
      <c r="AD1208">
        <f t="shared" si="165"/>
        <v>0</v>
      </c>
      <c r="AE1208">
        <f t="shared" si="170"/>
        <v>0.83166700000000005</v>
      </c>
      <c r="AF1208" s="2">
        <f t="shared" si="166"/>
        <v>0</v>
      </c>
      <c r="AG1208" s="2">
        <f t="shared" si="167"/>
        <v>0</v>
      </c>
      <c r="AH1208" s="1">
        <f t="shared" si="168"/>
        <v>0</v>
      </c>
    </row>
    <row r="1209" spans="1:34" x14ac:dyDescent="0.55000000000000004">
      <c r="A1209">
        <v>63899694</v>
      </c>
      <c r="B1209" s="2">
        <v>8.59788487766713E-3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X1209" s="2">
        <f t="shared" si="162"/>
        <v>8.59788487766713E-3</v>
      </c>
      <c r="Y1209" s="2">
        <f t="shared" si="163"/>
        <v>0</v>
      </c>
      <c r="Z1209" s="2">
        <f>IF(Y1209&gt;$W$1,HLOOKUP(Y1209,B1209:$U$1923,ROW($B$1924)-ROW($A1209),FALSE),0)</f>
        <v>0</v>
      </c>
      <c r="AA1209" s="2">
        <f t="shared" si="164"/>
        <v>0</v>
      </c>
      <c r="AB1209" s="2">
        <f>VLOOKUP(A1209,segment1_SB_quantity!$A$2:$B$1922,2,FALSE)</f>
        <v>1</v>
      </c>
      <c r="AC1209" s="4">
        <f t="shared" si="169"/>
        <v>0.2019</v>
      </c>
      <c r="AD1209">
        <f t="shared" si="165"/>
        <v>0</v>
      </c>
      <c r="AE1209">
        <f t="shared" si="170"/>
        <v>0.83166700000000005</v>
      </c>
      <c r="AF1209" s="2">
        <f t="shared" si="166"/>
        <v>0</v>
      </c>
      <c r="AG1209" s="2">
        <f t="shared" si="167"/>
        <v>0</v>
      </c>
      <c r="AH1209" s="1">
        <f t="shared" si="168"/>
        <v>0</v>
      </c>
    </row>
    <row r="1210" spans="1:34" x14ac:dyDescent="0.55000000000000004">
      <c r="A1210">
        <v>63979942</v>
      </c>
      <c r="B1210" s="2">
        <v>0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7.9447845494720407E-2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X1210" s="2">
        <f t="shared" si="162"/>
        <v>7.9447845494720407E-2</v>
      </c>
      <c r="Y1210" s="2">
        <f t="shared" si="163"/>
        <v>0</v>
      </c>
      <c r="Z1210" s="2">
        <f>IF(Y1210&gt;$W$1,HLOOKUP(Y1210,B1210:$U$1923,ROW($B$1924)-ROW($A1210),FALSE),0)</f>
        <v>0</v>
      </c>
      <c r="AA1210" s="2">
        <f t="shared" si="164"/>
        <v>0</v>
      </c>
      <c r="AB1210" s="2">
        <f>VLOOKUP(A1210,segment1_SB_quantity!$A$2:$B$1922,2,FALSE)</f>
        <v>56</v>
      </c>
      <c r="AC1210" s="4">
        <f t="shared" si="169"/>
        <v>0.2019</v>
      </c>
      <c r="AD1210">
        <f t="shared" si="165"/>
        <v>0</v>
      </c>
      <c r="AE1210">
        <f t="shared" si="170"/>
        <v>0.83166700000000005</v>
      </c>
      <c r="AF1210" s="2">
        <f t="shared" si="166"/>
        <v>0</v>
      </c>
      <c r="AG1210" s="2">
        <f t="shared" si="167"/>
        <v>0</v>
      </c>
      <c r="AH1210" s="1">
        <f t="shared" si="168"/>
        <v>0</v>
      </c>
    </row>
    <row r="1211" spans="1:34" x14ac:dyDescent="0.55000000000000004">
      <c r="A1211">
        <v>64049949</v>
      </c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5.80586415590448E-5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X1211" s="2">
        <f t="shared" si="162"/>
        <v>5.80586415590448E-5</v>
      </c>
      <c r="Y1211" s="2">
        <f t="shared" si="163"/>
        <v>0</v>
      </c>
      <c r="Z1211" s="2">
        <f>IF(Y1211&gt;$W$1,HLOOKUP(Y1211,B1211:$U$1923,ROW($B$1924)-ROW($A1211),FALSE),0)</f>
        <v>0</v>
      </c>
      <c r="AA1211" s="2">
        <f t="shared" si="164"/>
        <v>0</v>
      </c>
      <c r="AB1211" s="2">
        <f>VLOOKUP(A1211,segment1_SB_quantity!$A$2:$B$1922,2,FALSE)</f>
        <v>41</v>
      </c>
      <c r="AC1211" s="4">
        <f t="shared" si="169"/>
        <v>0.2019</v>
      </c>
      <c r="AD1211">
        <f t="shared" si="165"/>
        <v>0</v>
      </c>
      <c r="AE1211">
        <f t="shared" si="170"/>
        <v>0.83166700000000005</v>
      </c>
      <c r="AF1211" s="2">
        <f t="shared" si="166"/>
        <v>0</v>
      </c>
      <c r="AG1211" s="2">
        <f t="shared" si="167"/>
        <v>0</v>
      </c>
      <c r="AH1211" s="1">
        <f t="shared" si="168"/>
        <v>0</v>
      </c>
    </row>
    <row r="1212" spans="1:34" x14ac:dyDescent="0.55000000000000004">
      <c r="A1212">
        <v>64069923</v>
      </c>
      <c r="B1212" s="2">
        <v>0</v>
      </c>
      <c r="C1212" s="2">
        <v>0</v>
      </c>
      <c r="D1212" s="2">
        <v>0</v>
      </c>
      <c r="E1212" s="2">
        <v>0</v>
      </c>
      <c r="F1212" s="2">
        <v>2.6501194048060998E-2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X1212" s="2">
        <f t="shared" si="162"/>
        <v>2.6501194048060998E-2</v>
      </c>
      <c r="Y1212" s="2">
        <f t="shared" si="163"/>
        <v>0</v>
      </c>
      <c r="Z1212" s="2">
        <f>IF(Y1212&gt;$W$1,HLOOKUP(Y1212,B1212:$U$1923,ROW($B$1924)-ROW($A1212),FALSE),0)</f>
        <v>0</v>
      </c>
      <c r="AA1212" s="2">
        <f t="shared" si="164"/>
        <v>0</v>
      </c>
      <c r="AB1212" s="2">
        <f>VLOOKUP(A1212,segment1_SB_quantity!$A$2:$B$1922,2,FALSE)</f>
        <v>6</v>
      </c>
      <c r="AC1212" s="4">
        <f t="shared" si="169"/>
        <v>0.2019</v>
      </c>
      <c r="AD1212">
        <f t="shared" si="165"/>
        <v>0</v>
      </c>
      <c r="AE1212">
        <f t="shared" si="170"/>
        <v>0.83166700000000005</v>
      </c>
      <c r="AF1212" s="2">
        <f t="shared" si="166"/>
        <v>0</v>
      </c>
      <c r="AG1212" s="2">
        <f t="shared" si="167"/>
        <v>0</v>
      </c>
      <c r="AH1212" s="1">
        <f t="shared" si="168"/>
        <v>0</v>
      </c>
    </row>
    <row r="1213" spans="1:34" x14ac:dyDescent="0.55000000000000004">
      <c r="A1213">
        <v>64089950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0.292649078987398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X1213" s="2">
        <f t="shared" si="162"/>
        <v>0.292649078987398</v>
      </c>
      <c r="Y1213" s="2">
        <f t="shared" si="163"/>
        <v>0</v>
      </c>
      <c r="Z1213" s="2">
        <f>IF(Y1213&gt;$W$1,HLOOKUP(Y1213,B1213:$U$1923,ROW($B$1924)-ROW($A1213),FALSE),0)</f>
        <v>0</v>
      </c>
      <c r="AA1213" s="2">
        <f t="shared" si="164"/>
        <v>0</v>
      </c>
      <c r="AB1213" s="2">
        <f>VLOOKUP(A1213,segment1_SB_quantity!$A$2:$B$1922,2,FALSE)</f>
        <v>1</v>
      </c>
      <c r="AC1213" s="4">
        <f t="shared" si="169"/>
        <v>0.2019</v>
      </c>
      <c r="AD1213">
        <f t="shared" si="165"/>
        <v>0</v>
      </c>
      <c r="AE1213">
        <f t="shared" si="170"/>
        <v>0.83166700000000005</v>
      </c>
      <c r="AF1213" s="2">
        <f t="shared" si="166"/>
        <v>0</v>
      </c>
      <c r="AG1213" s="2">
        <f t="shared" si="167"/>
        <v>0</v>
      </c>
      <c r="AH1213" s="1">
        <f t="shared" si="168"/>
        <v>0</v>
      </c>
    </row>
    <row r="1214" spans="1:34" x14ac:dyDescent="0.55000000000000004">
      <c r="A1214">
        <v>64099831</v>
      </c>
      <c r="B1214" s="2">
        <v>0</v>
      </c>
      <c r="C1214" s="2">
        <v>4.5264817518305099E-2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X1214" s="2">
        <f t="shared" si="162"/>
        <v>4.5264817518305099E-2</v>
      </c>
      <c r="Y1214" s="2">
        <f t="shared" si="163"/>
        <v>0</v>
      </c>
      <c r="Z1214" s="2">
        <f>IF(Y1214&gt;$W$1,HLOOKUP(Y1214,B1214:$U$1923,ROW($B$1924)-ROW($A1214),FALSE),0)</f>
        <v>0</v>
      </c>
      <c r="AA1214" s="2">
        <f t="shared" si="164"/>
        <v>0</v>
      </c>
      <c r="AB1214" s="2">
        <f>VLOOKUP(A1214,segment1_SB_quantity!$A$2:$B$1922,2,FALSE)</f>
        <v>29</v>
      </c>
      <c r="AC1214" s="4">
        <f t="shared" si="169"/>
        <v>0.2019</v>
      </c>
      <c r="AD1214">
        <f t="shared" si="165"/>
        <v>0</v>
      </c>
      <c r="AE1214">
        <f t="shared" si="170"/>
        <v>0.83166700000000005</v>
      </c>
      <c r="AF1214" s="2">
        <f t="shared" si="166"/>
        <v>0</v>
      </c>
      <c r="AG1214" s="2">
        <f t="shared" si="167"/>
        <v>0</v>
      </c>
      <c r="AH1214" s="1">
        <f t="shared" si="168"/>
        <v>0</v>
      </c>
    </row>
    <row r="1215" spans="1:34" x14ac:dyDescent="0.55000000000000004">
      <c r="A1215">
        <v>64119580</v>
      </c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3.0557354285767798E-4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X1215" s="2">
        <f t="shared" si="162"/>
        <v>3.0557354285767798E-4</v>
      </c>
      <c r="Y1215" s="2">
        <f t="shared" si="163"/>
        <v>0</v>
      </c>
      <c r="Z1215" s="2">
        <f>IF(Y1215&gt;$W$1,HLOOKUP(Y1215,B1215:$U$1923,ROW($B$1924)-ROW($A1215),FALSE),0)</f>
        <v>0</v>
      </c>
      <c r="AA1215" s="2">
        <f t="shared" si="164"/>
        <v>0</v>
      </c>
      <c r="AB1215" s="2">
        <f>VLOOKUP(A1215,segment1_SB_quantity!$A$2:$B$1922,2,FALSE)</f>
        <v>58</v>
      </c>
      <c r="AC1215" s="4">
        <f t="shared" si="169"/>
        <v>0.2019</v>
      </c>
      <c r="AD1215">
        <f t="shared" si="165"/>
        <v>0</v>
      </c>
      <c r="AE1215">
        <f t="shared" si="170"/>
        <v>0.83166700000000005</v>
      </c>
      <c r="AF1215" s="2">
        <f t="shared" si="166"/>
        <v>0</v>
      </c>
      <c r="AG1215" s="2">
        <f t="shared" si="167"/>
        <v>0</v>
      </c>
      <c r="AH1215" s="1">
        <f t="shared" si="168"/>
        <v>0</v>
      </c>
    </row>
    <row r="1216" spans="1:34" x14ac:dyDescent="0.55000000000000004">
      <c r="A1216">
        <v>64169960</v>
      </c>
      <c r="B1216" s="2">
        <v>0.11484003404297501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X1216" s="2">
        <f t="shared" si="162"/>
        <v>0.11484003404297501</v>
      </c>
      <c r="Y1216" s="2">
        <f t="shared" si="163"/>
        <v>0</v>
      </c>
      <c r="Z1216" s="2">
        <f>IF(Y1216&gt;$W$1,HLOOKUP(Y1216,B1216:$U$1923,ROW($B$1924)-ROW($A1216),FALSE),0)</f>
        <v>0</v>
      </c>
      <c r="AA1216" s="2">
        <f t="shared" si="164"/>
        <v>0</v>
      </c>
      <c r="AB1216" s="2">
        <f>VLOOKUP(A1216,segment1_SB_quantity!$A$2:$B$1922,2,FALSE)</f>
        <v>2</v>
      </c>
      <c r="AC1216" s="4">
        <f t="shared" si="169"/>
        <v>0.2019</v>
      </c>
      <c r="AD1216">
        <f t="shared" si="165"/>
        <v>0</v>
      </c>
      <c r="AE1216">
        <f t="shared" si="170"/>
        <v>0.83166700000000005</v>
      </c>
      <c r="AF1216" s="2">
        <f t="shared" si="166"/>
        <v>0</v>
      </c>
      <c r="AG1216" s="2">
        <f t="shared" si="167"/>
        <v>0</v>
      </c>
      <c r="AH1216" s="1">
        <f t="shared" si="168"/>
        <v>0</v>
      </c>
    </row>
    <row r="1217" spans="1:34" x14ac:dyDescent="0.55000000000000004">
      <c r="A1217">
        <v>64299942</v>
      </c>
      <c r="B1217" s="2">
        <v>0</v>
      </c>
      <c r="C1217" s="2">
        <v>0</v>
      </c>
      <c r="D1217" s="2">
        <v>0.16497277440272501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X1217" s="2">
        <f t="shared" si="162"/>
        <v>0.16497277440272501</v>
      </c>
      <c r="Y1217" s="2">
        <f t="shared" si="163"/>
        <v>0</v>
      </c>
      <c r="Z1217" s="2">
        <f>IF(Y1217&gt;$W$1,HLOOKUP(Y1217,B1217:$U$1923,ROW($B$1924)-ROW($A1217),FALSE),0)</f>
        <v>0</v>
      </c>
      <c r="AA1217" s="2">
        <f t="shared" si="164"/>
        <v>0</v>
      </c>
      <c r="AB1217" s="2">
        <f>VLOOKUP(A1217,segment1_SB_quantity!$A$2:$B$1922,2,FALSE)</f>
        <v>5</v>
      </c>
      <c r="AC1217" s="4">
        <f t="shared" si="169"/>
        <v>0.2019</v>
      </c>
      <c r="AD1217">
        <f t="shared" si="165"/>
        <v>0</v>
      </c>
      <c r="AE1217">
        <f t="shared" si="170"/>
        <v>0.83166700000000005</v>
      </c>
      <c r="AF1217" s="2">
        <f t="shared" si="166"/>
        <v>0</v>
      </c>
      <c r="AG1217" s="2">
        <f t="shared" si="167"/>
        <v>0</v>
      </c>
      <c r="AH1217" s="1">
        <f t="shared" si="168"/>
        <v>0</v>
      </c>
    </row>
    <row r="1218" spans="1:34" x14ac:dyDescent="0.55000000000000004">
      <c r="A1218">
        <v>64319980</v>
      </c>
      <c r="B1218" s="2">
        <v>0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3.6007274746119602E-6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X1218" s="2">
        <f t="shared" si="162"/>
        <v>3.6007274746119602E-6</v>
      </c>
      <c r="Y1218" s="2">
        <f t="shared" si="163"/>
        <v>0</v>
      </c>
      <c r="Z1218" s="2">
        <f>IF(Y1218&gt;$W$1,HLOOKUP(Y1218,B1218:$U$1923,ROW($B$1924)-ROW($A1218),FALSE),0)</f>
        <v>0</v>
      </c>
      <c r="AA1218" s="2">
        <f t="shared" si="164"/>
        <v>0</v>
      </c>
      <c r="AB1218" s="2">
        <f>VLOOKUP(A1218,segment1_SB_quantity!$A$2:$B$1922,2,FALSE)</f>
        <v>696</v>
      </c>
      <c r="AC1218" s="4">
        <f t="shared" si="169"/>
        <v>0.2019</v>
      </c>
      <c r="AD1218">
        <f t="shared" si="165"/>
        <v>0</v>
      </c>
      <c r="AE1218">
        <f t="shared" si="170"/>
        <v>0.83166700000000005</v>
      </c>
      <c r="AF1218" s="2">
        <f t="shared" si="166"/>
        <v>0</v>
      </c>
      <c r="AG1218" s="2">
        <f t="shared" si="167"/>
        <v>0</v>
      </c>
      <c r="AH1218" s="1">
        <f t="shared" si="168"/>
        <v>0</v>
      </c>
    </row>
    <row r="1219" spans="1:34" x14ac:dyDescent="0.55000000000000004">
      <c r="A1219">
        <v>64369978</v>
      </c>
      <c r="B1219" s="2">
        <v>0</v>
      </c>
      <c r="C1219" s="2">
        <v>0</v>
      </c>
      <c r="D1219" s="2">
        <v>0</v>
      </c>
      <c r="E1219" s="2">
        <v>5.7052455373397801E-2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X1219" s="2">
        <f t="shared" ref="X1219:X1282" si="171">MAX(B1219:U1219)</f>
        <v>5.7052455373397801E-2</v>
      </c>
      <c r="Y1219" s="2">
        <f t="shared" ref="Y1219:Y1282" si="172">IF(X1219&gt;$W$1,X1219,0)</f>
        <v>0</v>
      </c>
      <c r="Z1219" s="2">
        <f>IF(Y1219&gt;$W$1,HLOOKUP(Y1219,B1219:$U$1923,ROW($B$1924)-ROW($A1219),FALSE),0)</f>
        <v>0</v>
      </c>
      <c r="AA1219" s="2">
        <f t="shared" ref="AA1219:AA1282" si="173">IF(Z1219&gt;0,HLOOKUP(Z1219,$B$1923:$U$1924,2,FALSE),0)</f>
        <v>0</v>
      </c>
      <c r="AB1219" s="2">
        <f>VLOOKUP(A1219,segment1_SB_quantity!$A$2:$B$1922,2,FALSE)</f>
        <v>8</v>
      </c>
      <c r="AC1219" s="4">
        <f t="shared" si="169"/>
        <v>0.2019</v>
      </c>
      <c r="AD1219">
        <f t="shared" ref="AD1219:AD1282" si="174">IF(AA1219&gt;0,AB1219*AC1219,0)</f>
        <v>0</v>
      </c>
      <c r="AE1219">
        <f t="shared" si="170"/>
        <v>0.83166700000000005</v>
      </c>
      <c r="AF1219" s="2">
        <f t="shared" ref="AF1219:AF1282" si="175">AD1219*AE1219</f>
        <v>0</v>
      </c>
      <c r="AG1219" s="2">
        <f t="shared" ref="AG1219:AG1282" si="176">AA1219*AE1219*AD1219</f>
        <v>0</v>
      </c>
      <c r="AH1219" s="1">
        <f t="shared" ref="AH1219:AH1282" si="177">IF(AG1219&gt;0,AF1219/AG1219,0)</f>
        <v>0</v>
      </c>
    </row>
    <row r="1220" spans="1:34" x14ac:dyDescent="0.55000000000000004">
      <c r="A1220">
        <v>64429608</v>
      </c>
      <c r="B1220" s="2">
        <v>0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4.51965178566354E-2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X1220" s="2">
        <f t="shared" si="171"/>
        <v>4.51965178566354E-2</v>
      </c>
      <c r="Y1220" s="2">
        <f t="shared" si="172"/>
        <v>0</v>
      </c>
      <c r="Z1220" s="2">
        <f>IF(Y1220&gt;$W$1,HLOOKUP(Y1220,B1220:$U$1923,ROW($B$1924)-ROW($A1220),FALSE),0)</f>
        <v>0</v>
      </c>
      <c r="AA1220" s="2">
        <f t="shared" si="173"/>
        <v>0</v>
      </c>
      <c r="AB1220" s="2">
        <f>VLOOKUP(A1220,segment1_SB_quantity!$A$2:$B$1922,2,FALSE)</f>
        <v>5</v>
      </c>
      <c r="AC1220" s="4">
        <f t="shared" ref="AC1220:AC1283" si="178">AC1219</f>
        <v>0.2019</v>
      </c>
      <c r="AD1220">
        <f t="shared" si="174"/>
        <v>0</v>
      </c>
      <c r="AE1220">
        <f t="shared" ref="AE1220:AE1283" si="179">AE1219</f>
        <v>0.83166700000000005</v>
      </c>
      <c r="AF1220" s="2">
        <f t="shared" si="175"/>
        <v>0</v>
      </c>
      <c r="AG1220" s="2">
        <f t="shared" si="176"/>
        <v>0</v>
      </c>
      <c r="AH1220" s="1">
        <f t="shared" si="177"/>
        <v>0</v>
      </c>
    </row>
    <row r="1221" spans="1:34" x14ac:dyDescent="0.55000000000000004">
      <c r="A1221">
        <v>64449830</v>
      </c>
      <c r="B1221" s="2">
        <v>2.6919759655834601E-3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X1221" s="2">
        <f t="shared" si="171"/>
        <v>2.6919759655834601E-3</v>
      </c>
      <c r="Y1221" s="2">
        <f t="shared" si="172"/>
        <v>0</v>
      </c>
      <c r="Z1221" s="2">
        <f>IF(Y1221&gt;$W$1,HLOOKUP(Y1221,B1221:$U$1923,ROW($B$1924)-ROW($A1221),FALSE),0)</f>
        <v>0</v>
      </c>
      <c r="AA1221" s="2">
        <f t="shared" si="173"/>
        <v>0</v>
      </c>
      <c r="AB1221" s="2">
        <f>VLOOKUP(A1221,segment1_SB_quantity!$A$2:$B$1922,2,FALSE)</f>
        <v>28</v>
      </c>
      <c r="AC1221" s="4">
        <f t="shared" si="178"/>
        <v>0.2019</v>
      </c>
      <c r="AD1221">
        <f t="shared" si="174"/>
        <v>0</v>
      </c>
      <c r="AE1221">
        <f t="shared" si="179"/>
        <v>0.83166700000000005</v>
      </c>
      <c r="AF1221" s="2">
        <f t="shared" si="175"/>
        <v>0</v>
      </c>
      <c r="AG1221" s="2">
        <f t="shared" si="176"/>
        <v>0</v>
      </c>
      <c r="AH1221" s="1">
        <f t="shared" si="177"/>
        <v>0</v>
      </c>
    </row>
    <row r="1222" spans="1:34" x14ac:dyDescent="0.55000000000000004">
      <c r="A1222">
        <v>64519961</v>
      </c>
      <c r="B1222" s="2">
        <v>9.7879934732499105E-2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X1222" s="2">
        <f t="shared" si="171"/>
        <v>9.7879934732499105E-2</v>
      </c>
      <c r="Y1222" s="2">
        <f t="shared" si="172"/>
        <v>0</v>
      </c>
      <c r="Z1222" s="2">
        <f>IF(Y1222&gt;$W$1,HLOOKUP(Y1222,B1222:$U$1923,ROW($B$1924)-ROW($A1222),FALSE),0)</f>
        <v>0</v>
      </c>
      <c r="AA1222" s="2">
        <f t="shared" si="173"/>
        <v>0</v>
      </c>
      <c r="AB1222" s="2">
        <f>VLOOKUP(A1222,segment1_SB_quantity!$A$2:$B$1922,2,FALSE)</f>
        <v>1</v>
      </c>
      <c r="AC1222" s="4">
        <f t="shared" si="178"/>
        <v>0.2019</v>
      </c>
      <c r="AD1222">
        <f t="shared" si="174"/>
        <v>0</v>
      </c>
      <c r="AE1222">
        <f t="shared" si="179"/>
        <v>0.83166700000000005</v>
      </c>
      <c r="AF1222" s="2">
        <f t="shared" si="175"/>
        <v>0</v>
      </c>
      <c r="AG1222" s="2">
        <f t="shared" si="176"/>
        <v>0</v>
      </c>
      <c r="AH1222" s="1">
        <f t="shared" si="177"/>
        <v>0</v>
      </c>
    </row>
    <row r="1223" spans="1:34" x14ac:dyDescent="0.55000000000000004">
      <c r="A1223">
        <v>64519986</v>
      </c>
      <c r="B1223" s="2">
        <v>0.12682310854933701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X1223" s="2">
        <f t="shared" si="171"/>
        <v>0.12682310854933701</v>
      </c>
      <c r="Y1223" s="2">
        <f t="shared" si="172"/>
        <v>0</v>
      </c>
      <c r="Z1223" s="2">
        <f>IF(Y1223&gt;$W$1,HLOOKUP(Y1223,B1223:$U$1923,ROW($B$1924)-ROW($A1223),FALSE),0)</f>
        <v>0</v>
      </c>
      <c r="AA1223" s="2">
        <f t="shared" si="173"/>
        <v>0</v>
      </c>
      <c r="AB1223" s="2">
        <f>VLOOKUP(A1223,segment1_SB_quantity!$A$2:$B$1922,2,FALSE)</f>
        <v>8</v>
      </c>
      <c r="AC1223" s="4">
        <f t="shared" si="178"/>
        <v>0.2019</v>
      </c>
      <c r="AD1223">
        <f t="shared" si="174"/>
        <v>0</v>
      </c>
      <c r="AE1223">
        <f t="shared" si="179"/>
        <v>0.83166700000000005</v>
      </c>
      <c r="AF1223" s="2">
        <f t="shared" si="175"/>
        <v>0</v>
      </c>
      <c r="AG1223" s="2">
        <f t="shared" si="176"/>
        <v>0</v>
      </c>
      <c r="AH1223" s="1">
        <f t="shared" si="177"/>
        <v>0</v>
      </c>
    </row>
    <row r="1224" spans="1:34" x14ac:dyDescent="0.55000000000000004">
      <c r="A1224">
        <v>64589819</v>
      </c>
      <c r="B1224" s="2">
        <v>0</v>
      </c>
      <c r="C1224" s="2">
        <v>0.27992592488495199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X1224" s="2">
        <f t="shared" si="171"/>
        <v>0.27992592488495199</v>
      </c>
      <c r="Y1224" s="2">
        <f t="shared" si="172"/>
        <v>0</v>
      </c>
      <c r="Z1224" s="2">
        <f>IF(Y1224&gt;$W$1,HLOOKUP(Y1224,B1224:$U$1923,ROW($B$1924)-ROW($A1224),FALSE),0)</f>
        <v>0</v>
      </c>
      <c r="AA1224" s="2">
        <f t="shared" si="173"/>
        <v>0</v>
      </c>
      <c r="AB1224" s="2">
        <f>VLOOKUP(A1224,segment1_SB_quantity!$A$2:$B$1922,2,FALSE)</f>
        <v>86</v>
      </c>
      <c r="AC1224" s="4">
        <f t="shared" si="178"/>
        <v>0.2019</v>
      </c>
      <c r="AD1224">
        <f t="shared" si="174"/>
        <v>0</v>
      </c>
      <c r="AE1224">
        <f t="shared" si="179"/>
        <v>0.83166700000000005</v>
      </c>
      <c r="AF1224" s="2">
        <f t="shared" si="175"/>
        <v>0</v>
      </c>
      <c r="AG1224" s="2">
        <f t="shared" si="176"/>
        <v>0</v>
      </c>
      <c r="AH1224" s="1">
        <f t="shared" si="177"/>
        <v>0</v>
      </c>
    </row>
    <row r="1225" spans="1:34" x14ac:dyDescent="0.55000000000000004">
      <c r="A1225">
        <v>64669806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4.72103972451971E-2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X1225" s="2">
        <f t="shared" si="171"/>
        <v>4.72103972451971E-2</v>
      </c>
      <c r="Y1225" s="2">
        <f t="shared" si="172"/>
        <v>0</v>
      </c>
      <c r="Z1225" s="2">
        <f>IF(Y1225&gt;$W$1,HLOOKUP(Y1225,B1225:$U$1923,ROW($B$1924)-ROW($A1225),FALSE),0)</f>
        <v>0</v>
      </c>
      <c r="AA1225" s="2">
        <f t="shared" si="173"/>
        <v>0</v>
      </c>
      <c r="AB1225" s="2">
        <f>VLOOKUP(A1225,segment1_SB_quantity!$A$2:$B$1922,2,FALSE)</f>
        <v>6</v>
      </c>
      <c r="AC1225" s="4">
        <f t="shared" si="178"/>
        <v>0.2019</v>
      </c>
      <c r="AD1225">
        <f t="shared" si="174"/>
        <v>0</v>
      </c>
      <c r="AE1225">
        <f t="shared" si="179"/>
        <v>0.83166700000000005</v>
      </c>
      <c r="AF1225" s="2">
        <f t="shared" si="175"/>
        <v>0</v>
      </c>
      <c r="AG1225" s="2">
        <f t="shared" si="176"/>
        <v>0</v>
      </c>
      <c r="AH1225" s="1">
        <f t="shared" si="177"/>
        <v>0</v>
      </c>
    </row>
    <row r="1226" spans="1:34" x14ac:dyDescent="0.55000000000000004">
      <c r="A1226">
        <v>64719938</v>
      </c>
      <c r="B1226" s="2">
        <v>0</v>
      </c>
      <c r="C1226" s="2">
        <v>0.319334882504414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X1226" s="2">
        <f t="shared" si="171"/>
        <v>0.319334882504414</v>
      </c>
      <c r="Y1226" s="2">
        <f t="shared" si="172"/>
        <v>0</v>
      </c>
      <c r="Z1226" s="2">
        <f>IF(Y1226&gt;$W$1,HLOOKUP(Y1226,B1226:$U$1923,ROW($B$1924)-ROW($A1226),FALSE),0)</f>
        <v>0</v>
      </c>
      <c r="AA1226" s="2">
        <f t="shared" si="173"/>
        <v>0</v>
      </c>
      <c r="AB1226" s="2">
        <f>VLOOKUP(A1226,segment1_SB_quantity!$A$2:$B$1922,2,FALSE)</f>
        <v>3</v>
      </c>
      <c r="AC1226" s="4">
        <f t="shared" si="178"/>
        <v>0.2019</v>
      </c>
      <c r="AD1226">
        <f t="shared" si="174"/>
        <v>0</v>
      </c>
      <c r="AE1226">
        <f t="shared" si="179"/>
        <v>0.83166700000000005</v>
      </c>
      <c r="AF1226" s="2">
        <f t="shared" si="175"/>
        <v>0</v>
      </c>
      <c r="AG1226" s="2">
        <f t="shared" si="176"/>
        <v>0</v>
      </c>
      <c r="AH1226" s="1">
        <f t="shared" si="177"/>
        <v>0</v>
      </c>
    </row>
    <row r="1227" spans="1:34" x14ac:dyDescent="0.55000000000000004">
      <c r="A1227">
        <v>64799525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4.3870285253969901E-3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X1227" s="2">
        <f t="shared" si="171"/>
        <v>4.3870285253969901E-3</v>
      </c>
      <c r="Y1227" s="2">
        <f t="shared" si="172"/>
        <v>0</v>
      </c>
      <c r="Z1227" s="2">
        <f>IF(Y1227&gt;$W$1,HLOOKUP(Y1227,B1227:$U$1923,ROW($B$1924)-ROW($A1227),FALSE),0)</f>
        <v>0</v>
      </c>
      <c r="AA1227" s="2">
        <f t="shared" si="173"/>
        <v>0</v>
      </c>
      <c r="AB1227" s="2">
        <f>VLOOKUP(A1227,segment1_SB_quantity!$A$2:$B$1922,2,FALSE)</f>
        <v>176</v>
      </c>
      <c r="AC1227" s="4">
        <f t="shared" si="178"/>
        <v>0.2019</v>
      </c>
      <c r="AD1227">
        <f t="shared" si="174"/>
        <v>0</v>
      </c>
      <c r="AE1227">
        <f t="shared" si="179"/>
        <v>0.83166700000000005</v>
      </c>
      <c r="AF1227" s="2">
        <f t="shared" si="175"/>
        <v>0</v>
      </c>
      <c r="AG1227" s="2">
        <f t="shared" si="176"/>
        <v>0</v>
      </c>
      <c r="AH1227" s="1">
        <f t="shared" si="177"/>
        <v>0</v>
      </c>
    </row>
    <row r="1228" spans="1:34" x14ac:dyDescent="0.55000000000000004">
      <c r="A1228">
        <v>64819730</v>
      </c>
      <c r="B1228" s="2">
        <v>0</v>
      </c>
      <c r="C1228" s="2">
        <v>0</v>
      </c>
      <c r="D1228" s="2">
        <v>0</v>
      </c>
      <c r="E1228" s="2">
        <v>0</v>
      </c>
      <c r="F1228" s="2">
        <v>0</v>
      </c>
      <c r="G1228" s="2">
        <v>4.2117115032676098E-3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X1228" s="2">
        <f t="shared" si="171"/>
        <v>4.2117115032676098E-3</v>
      </c>
      <c r="Y1228" s="2">
        <f t="shared" si="172"/>
        <v>0</v>
      </c>
      <c r="Z1228" s="2">
        <f>IF(Y1228&gt;$W$1,HLOOKUP(Y1228,B1228:$U$1923,ROW($B$1924)-ROW($A1228),FALSE),0)</f>
        <v>0</v>
      </c>
      <c r="AA1228" s="2">
        <f t="shared" si="173"/>
        <v>0</v>
      </c>
      <c r="AB1228" s="2">
        <f>VLOOKUP(A1228,segment1_SB_quantity!$A$2:$B$1922,2,FALSE)</f>
        <v>3</v>
      </c>
      <c r="AC1228" s="4">
        <f t="shared" si="178"/>
        <v>0.2019</v>
      </c>
      <c r="AD1228">
        <f t="shared" si="174"/>
        <v>0</v>
      </c>
      <c r="AE1228">
        <f t="shared" si="179"/>
        <v>0.83166700000000005</v>
      </c>
      <c r="AF1228" s="2">
        <f t="shared" si="175"/>
        <v>0</v>
      </c>
      <c r="AG1228" s="2">
        <f t="shared" si="176"/>
        <v>0</v>
      </c>
      <c r="AH1228" s="1">
        <f t="shared" si="177"/>
        <v>0</v>
      </c>
    </row>
    <row r="1229" spans="1:34" x14ac:dyDescent="0.55000000000000004">
      <c r="A1229">
        <v>64829730</v>
      </c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2.06245605232897E-3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X1229" s="2">
        <f t="shared" si="171"/>
        <v>2.06245605232897E-3</v>
      </c>
      <c r="Y1229" s="2">
        <f t="shared" si="172"/>
        <v>0</v>
      </c>
      <c r="Z1229" s="2">
        <f>IF(Y1229&gt;$W$1,HLOOKUP(Y1229,B1229:$U$1923,ROW($B$1924)-ROW($A1229),FALSE),0)</f>
        <v>0</v>
      </c>
      <c r="AA1229" s="2">
        <f t="shared" si="173"/>
        <v>0</v>
      </c>
      <c r="AB1229" s="2">
        <f>VLOOKUP(A1229,segment1_SB_quantity!$A$2:$B$1922,2,FALSE)</f>
        <v>76</v>
      </c>
      <c r="AC1229" s="4">
        <f t="shared" si="178"/>
        <v>0.2019</v>
      </c>
      <c r="AD1229">
        <f t="shared" si="174"/>
        <v>0</v>
      </c>
      <c r="AE1229">
        <f t="shared" si="179"/>
        <v>0.83166700000000005</v>
      </c>
      <c r="AF1229" s="2">
        <f t="shared" si="175"/>
        <v>0</v>
      </c>
      <c r="AG1229" s="2">
        <f t="shared" si="176"/>
        <v>0</v>
      </c>
      <c r="AH1229" s="1">
        <f t="shared" si="177"/>
        <v>0</v>
      </c>
    </row>
    <row r="1230" spans="1:34" x14ac:dyDescent="0.55000000000000004">
      <c r="A1230">
        <v>64899643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7.2398119468719795E-154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X1230" s="2">
        <f t="shared" si="171"/>
        <v>7.2398119468719795E-154</v>
      </c>
      <c r="Y1230" s="2">
        <f t="shared" si="172"/>
        <v>0</v>
      </c>
      <c r="Z1230" s="2">
        <f>IF(Y1230&gt;$W$1,HLOOKUP(Y1230,B1230:$U$1923,ROW($B$1924)-ROW($A1230),FALSE),0)</f>
        <v>0</v>
      </c>
      <c r="AA1230" s="2">
        <f t="shared" si="173"/>
        <v>0</v>
      </c>
      <c r="AB1230" s="2">
        <f>VLOOKUP(A1230,segment1_SB_quantity!$A$2:$B$1922,2,FALSE)</f>
        <v>25</v>
      </c>
      <c r="AC1230" s="4">
        <f t="shared" si="178"/>
        <v>0.2019</v>
      </c>
      <c r="AD1230">
        <f t="shared" si="174"/>
        <v>0</v>
      </c>
      <c r="AE1230">
        <f t="shared" si="179"/>
        <v>0.83166700000000005</v>
      </c>
      <c r="AF1230" s="2">
        <f t="shared" si="175"/>
        <v>0</v>
      </c>
      <c r="AG1230" s="2">
        <f t="shared" si="176"/>
        <v>0</v>
      </c>
      <c r="AH1230" s="1">
        <f t="shared" si="177"/>
        <v>0</v>
      </c>
    </row>
    <row r="1231" spans="1:34" x14ac:dyDescent="0.55000000000000004">
      <c r="A1231">
        <v>64899815</v>
      </c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2">
        <v>1.61444228014773E-2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X1231" s="2">
        <f t="shared" si="171"/>
        <v>1.61444228014773E-2</v>
      </c>
      <c r="Y1231" s="2">
        <f t="shared" si="172"/>
        <v>0</v>
      </c>
      <c r="Z1231" s="2">
        <f>IF(Y1231&gt;$W$1,HLOOKUP(Y1231,B1231:$U$1923,ROW($B$1924)-ROW($A1231),FALSE),0)</f>
        <v>0</v>
      </c>
      <c r="AA1231" s="2">
        <f t="shared" si="173"/>
        <v>0</v>
      </c>
      <c r="AB1231" s="2">
        <f>VLOOKUP(A1231,segment1_SB_quantity!$A$2:$B$1922,2,FALSE)</f>
        <v>7</v>
      </c>
      <c r="AC1231" s="4">
        <f t="shared" si="178"/>
        <v>0.2019</v>
      </c>
      <c r="AD1231">
        <f t="shared" si="174"/>
        <v>0</v>
      </c>
      <c r="AE1231">
        <f t="shared" si="179"/>
        <v>0.83166700000000005</v>
      </c>
      <c r="AF1231" s="2">
        <f t="shared" si="175"/>
        <v>0</v>
      </c>
      <c r="AG1231" s="2">
        <f t="shared" si="176"/>
        <v>0</v>
      </c>
      <c r="AH1231" s="1">
        <f t="shared" si="177"/>
        <v>0</v>
      </c>
    </row>
    <row r="1232" spans="1:34" x14ac:dyDescent="0.55000000000000004">
      <c r="A1232">
        <v>64929783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2.9264418142532101E-3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X1232" s="2">
        <f t="shared" si="171"/>
        <v>2.9264418142532101E-3</v>
      </c>
      <c r="Y1232" s="2">
        <f t="shared" si="172"/>
        <v>0</v>
      </c>
      <c r="Z1232" s="2">
        <f>IF(Y1232&gt;$W$1,HLOOKUP(Y1232,B1232:$U$1923,ROW($B$1924)-ROW($A1232),FALSE),0)</f>
        <v>0</v>
      </c>
      <c r="AA1232" s="2">
        <f t="shared" si="173"/>
        <v>0</v>
      </c>
      <c r="AB1232" s="2">
        <f>VLOOKUP(A1232,segment1_SB_quantity!$A$2:$B$1922,2,FALSE)</f>
        <v>66</v>
      </c>
      <c r="AC1232" s="4">
        <f t="shared" si="178"/>
        <v>0.2019</v>
      </c>
      <c r="AD1232">
        <f t="shared" si="174"/>
        <v>0</v>
      </c>
      <c r="AE1232">
        <f t="shared" si="179"/>
        <v>0.83166700000000005</v>
      </c>
      <c r="AF1232" s="2">
        <f t="shared" si="175"/>
        <v>0</v>
      </c>
      <c r="AG1232" s="2">
        <f t="shared" si="176"/>
        <v>0</v>
      </c>
      <c r="AH1232" s="1">
        <f t="shared" si="177"/>
        <v>0</v>
      </c>
    </row>
    <row r="1233" spans="1:34" x14ac:dyDescent="0.55000000000000004">
      <c r="A1233">
        <v>64929799</v>
      </c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0.13237304610969899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X1233" s="2">
        <f t="shared" si="171"/>
        <v>0.13237304610969899</v>
      </c>
      <c r="Y1233" s="2">
        <f t="shared" si="172"/>
        <v>0</v>
      </c>
      <c r="Z1233" s="2">
        <f>IF(Y1233&gt;$W$1,HLOOKUP(Y1233,B1233:$U$1923,ROW($B$1924)-ROW($A1233),FALSE),0)</f>
        <v>0</v>
      </c>
      <c r="AA1233" s="2">
        <f t="shared" si="173"/>
        <v>0</v>
      </c>
      <c r="AB1233" s="2">
        <f>VLOOKUP(A1233,segment1_SB_quantity!$A$2:$B$1922,2,FALSE)</f>
        <v>7</v>
      </c>
      <c r="AC1233" s="4">
        <f t="shared" si="178"/>
        <v>0.2019</v>
      </c>
      <c r="AD1233">
        <f t="shared" si="174"/>
        <v>0</v>
      </c>
      <c r="AE1233">
        <f t="shared" si="179"/>
        <v>0.83166700000000005</v>
      </c>
      <c r="AF1233" s="2">
        <f t="shared" si="175"/>
        <v>0</v>
      </c>
      <c r="AG1233" s="2">
        <f t="shared" si="176"/>
        <v>0</v>
      </c>
      <c r="AH1233" s="1">
        <f t="shared" si="177"/>
        <v>0</v>
      </c>
    </row>
    <row r="1234" spans="1:34" x14ac:dyDescent="0.55000000000000004">
      <c r="A1234">
        <v>64959795</v>
      </c>
      <c r="B1234" s="2">
        <v>0</v>
      </c>
      <c r="C1234" s="2">
        <v>0</v>
      </c>
      <c r="D1234" s="2">
        <v>0</v>
      </c>
      <c r="E1234" s="2">
        <v>0</v>
      </c>
      <c r="F1234" s="2">
        <v>3.74893284546935E-2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X1234" s="2">
        <f t="shared" si="171"/>
        <v>3.74893284546935E-2</v>
      </c>
      <c r="Y1234" s="2">
        <f t="shared" si="172"/>
        <v>0</v>
      </c>
      <c r="Z1234" s="2">
        <f>IF(Y1234&gt;$W$1,HLOOKUP(Y1234,B1234:$U$1923,ROW($B$1924)-ROW($A1234),FALSE),0)</f>
        <v>0</v>
      </c>
      <c r="AA1234" s="2">
        <f t="shared" si="173"/>
        <v>0</v>
      </c>
      <c r="AB1234" s="2">
        <f>VLOOKUP(A1234,segment1_SB_quantity!$A$2:$B$1922,2,FALSE)</f>
        <v>19</v>
      </c>
      <c r="AC1234" s="4">
        <f t="shared" si="178"/>
        <v>0.2019</v>
      </c>
      <c r="AD1234">
        <f t="shared" si="174"/>
        <v>0</v>
      </c>
      <c r="AE1234">
        <f t="shared" si="179"/>
        <v>0.83166700000000005</v>
      </c>
      <c r="AF1234" s="2">
        <f t="shared" si="175"/>
        <v>0</v>
      </c>
      <c r="AG1234" s="2">
        <f t="shared" si="176"/>
        <v>0</v>
      </c>
      <c r="AH1234" s="1">
        <f t="shared" si="177"/>
        <v>0</v>
      </c>
    </row>
    <row r="1235" spans="1:34" x14ac:dyDescent="0.55000000000000004">
      <c r="A1235">
        <v>64999730</v>
      </c>
      <c r="B1235" s="2">
        <v>0.11023531408149601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X1235" s="2">
        <f t="shared" si="171"/>
        <v>0.11023531408149601</v>
      </c>
      <c r="Y1235" s="2">
        <f t="shared" si="172"/>
        <v>0</v>
      </c>
      <c r="Z1235" s="2">
        <f>IF(Y1235&gt;$W$1,HLOOKUP(Y1235,B1235:$U$1923,ROW($B$1924)-ROW($A1235),FALSE),0)</f>
        <v>0</v>
      </c>
      <c r="AA1235" s="2">
        <f t="shared" si="173"/>
        <v>0</v>
      </c>
      <c r="AB1235" s="2">
        <f>VLOOKUP(A1235,segment1_SB_quantity!$A$2:$B$1922,2,FALSE)</f>
        <v>7</v>
      </c>
      <c r="AC1235" s="4">
        <f t="shared" si="178"/>
        <v>0.2019</v>
      </c>
      <c r="AD1235">
        <f t="shared" si="174"/>
        <v>0</v>
      </c>
      <c r="AE1235">
        <f t="shared" si="179"/>
        <v>0.83166700000000005</v>
      </c>
      <c r="AF1235" s="2">
        <f t="shared" si="175"/>
        <v>0</v>
      </c>
      <c r="AG1235" s="2">
        <f t="shared" si="176"/>
        <v>0</v>
      </c>
      <c r="AH1235" s="1">
        <f t="shared" si="177"/>
        <v>0</v>
      </c>
    </row>
    <row r="1236" spans="1:34" x14ac:dyDescent="0.55000000000000004">
      <c r="A1236">
        <v>65099621</v>
      </c>
      <c r="B1236" s="2">
        <v>0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4.4274862532239098E-2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X1236" s="2">
        <f t="shared" si="171"/>
        <v>4.4274862532239098E-2</v>
      </c>
      <c r="Y1236" s="2">
        <f t="shared" si="172"/>
        <v>0</v>
      </c>
      <c r="Z1236" s="2">
        <f>IF(Y1236&gt;$W$1,HLOOKUP(Y1236,B1236:$U$1923,ROW($B$1924)-ROW($A1236),FALSE),0)</f>
        <v>0</v>
      </c>
      <c r="AA1236" s="2">
        <f t="shared" si="173"/>
        <v>0</v>
      </c>
      <c r="AB1236" s="2">
        <f>VLOOKUP(A1236,segment1_SB_quantity!$A$2:$B$1922,2,FALSE)</f>
        <v>7</v>
      </c>
      <c r="AC1236" s="4">
        <f t="shared" si="178"/>
        <v>0.2019</v>
      </c>
      <c r="AD1236">
        <f t="shared" si="174"/>
        <v>0</v>
      </c>
      <c r="AE1236">
        <f t="shared" si="179"/>
        <v>0.83166700000000005</v>
      </c>
      <c r="AF1236" s="2">
        <f t="shared" si="175"/>
        <v>0</v>
      </c>
      <c r="AG1236" s="2">
        <f t="shared" si="176"/>
        <v>0</v>
      </c>
      <c r="AH1236" s="1">
        <f t="shared" si="177"/>
        <v>0</v>
      </c>
    </row>
    <row r="1237" spans="1:34" x14ac:dyDescent="0.55000000000000004">
      <c r="A1237">
        <v>65119552</v>
      </c>
      <c r="B1237" s="2">
        <v>0.11492695155364401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X1237" s="2">
        <f t="shared" si="171"/>
        <v>0.11492695155364401</v>
      </c>
      <c r="Y1237" s="2">
        <f t="shared" si="172"/>
        <v>0</v>
      </c>
      <c r="Z1237" s="2">
        <f>IF(Y1237&gt;$W$1,HLOOKUP(Y1237,B1237:$U$1923,ROW($B$1924)-ROW($A1237),FALSE),0)</f>
        <v>0</v>
      </c>
      <c r="AA1237" s="2">
        <f t="shared" si="173"/>
        <v>0</v>
      </c>
      <c r="AB1237" s="2">
        <f>VLOOKUP(A1237,segment1_SB_quantity!$A$2:$B$1922,2,FALSE)</f>
        <v>1</v>
      </c>
      <c r="AC1237" s="4">
        <f t="shared" si="178"/>
        <v>0.2019</v>
      </c>
      <c r="AD1237">
        <f t="shared" si="174"/>
        <v>0</v>
      </c>
      <c r="AE1237">
        <f t="shared" si="179"/>
        <v>0.83166700000000005</v>
      </c>
      <c r="AF1237" s="2">
        <f t="shared" si="175"/>
        <v>0</v>
      </c>
      <c r="AG1237" s="2">
        <f t="shared" si="176"/>
        <v>0</v>
      </c>
      <c r="AH1237" s="1">
        <f t="shared" si="177"/>
        <v>0</v>
      </c>
    </row>
    <row r="1238" spans="1:34" x14ac:dyDescent="0.55000000000000004">
      <c r="A1238">
        <v>65239815</v>
      </c>
      <c r="B1238" s="2">
        <v>0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7.4600962480390106E-8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X1238" s="2">
        <f t="shared" si="171"/>
        <v>7.4600962480390106E-8</v>
      </c>
      <c r="Y1238" s="2">
        <f t="shared" si="172"/>
        <v>0</v>
      </c>
      <c r="Z1238" s="2">
        <f>IF(Y1238&gt;$W$1,HLOOKUP(Y1238,B1238:$U$1923,ROW($B$1924)-ROW($A1238),FALSE),0)</f>
        <v>0</v>
      </c>
      <c r="AA1238" s="2">
        <f t="shared" si="173"/>
        <v>0</v>
      </c>
      <c r="AB1238" s="2">
        <f>VLOOKUP(A1238,segment1_SB_quantity!$A$2:$B$1922,2,FALSE)</f>
        <v>98</v>
      </c>
      <c r="AC1238" s="4">
        <f t="shared" si="178"/>
        <v>0.2019</v>
      </c>
      <c r="AD1238">
        <f t="shared" si="174"/>
        <v>0</v>
      </c>
      <c r="AE1238">
        <f t="shared" si="179"/>
        <v>0.83166700000000005</v>
      </c>
      <c r="AF1238" s="2">
        <f t="shared" si="175"/>
        <v>0</v>
      </c>
      <c r="AG1238" s="2">
        <f t="shared" si="176"/>
        <v>0</v>
      </c>
      <c r="AH1238" s="1">
        <f t="shared" si="177"/>
        <v>0</v>
      </c>
    </row>
    <row r="1239" spans="1:34" x14ac:dyDescent="0.55000000000000004">
      <c r="A1239">
        <v>65259829</v>
      </c>
      <c r="B1239" s="2">
        <v>0</v>
      </c>
      <c r="C1239" s="2">
        <v>0</v>
      </c>
      <c r="D1239" s="2">
        <v>0</v>
      </c>
      <c r="E1239" s="2">
        <v>4.9208055694534E-2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X1239" s="2">
        <f t="shared" si="171"/>
        <v>4.9208055694534E-2</v>
      </c>
      <c r="Y1239" s="2">
        <f t="shared" si="172"/>
        <v>0</v>
      </c>
      <c r="Z1239" s="2">
        <f>IF(Y1239&gt;$W$1,HLOOKUP(Y1239,B1239:$U$1923,ROW($B$1924)-ROW($A1239),FALSE),0)</f>
        <v>0</v>
      </c>
      <c r="AA1239" s="2">
        <f t="shared" si="173"/>
        <v>0</v>
      </c>
      <c r="AB1239" s="2">
        <f>VLOOKUP(A1239,segment1_SB_quantity!$A$2:$B$1922,2,FALSE)</f>
        <v>8</v>
      </c>
      <c r="AC1239" s="4">
        <f t="shared" si="178"/>
        <v>0.2019</v>
      </c>
      <c r="AD1239">
        <f t="shared" si="174"/>
        <v>0</v>
      </c>
      <c r="AE1239">
        <f t="shared" si="179"/>
        <v>0.83166700000000005</v>
      </c>
      <c r="AF1239" s="2">
        <f t="shared" si="175"/>
        <v>0</v>
      </c>
      <c r="AG1239" s="2">
        <f t="shared" si="176"/>
        <v>0</v>
      </c>
      <c r="AH1239" s="1">
        <f t="shared" si="177"/>
        <v>0</v>
      </c>
    </row>
    <row r="1240" spans="1:34" x14ac:dyDescent="0.55000000000000004">
      <c r="A1240">
        <v>65339810</v>
      </c>
      <c r="B1240" s="2">
        <v>0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2.6963138173545199E-10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X1240" s="2">
        <f t="shared" si="171"/>
        <v>2.6963138173545199E-10</v>
      </c>
      <c r="Y1240" s="2">
        <f t="shared" si="172"/>
        <v>0</v>
      </c>
      <c r="Z1240" s="2">
        <f>IF(Y1240&gt;$W$1,HLOOKUP(Y1240,B1240:$U$1923,ROW($B$1924)-ROW($A1240),FALSE),0)</f>
        <v>0</v>
      </c>
      <c r="AA1240" s="2">
        <f t="shared" si="173"/>
        <v>0</v>
      </c>
      <c r="AB1240" s="2">
        <f>VLOOKUP(A1240,segment1_SB_quantity!$A$2:$B$1922,2,FALSE)</f>
        <v>2</v>
      </c>
      <c r="AC1240" s="4">
        <f t="shared" si="178"/>
        <v>0.2019</v>
      </c>
      <c r="AD1240">
        <f t="shared" si="174"/>
        <v>0</v>
      </c>
      <c r="AE1240">
        <f t="shared" si="179"/>
        <v>0.83166700000000005</v>
      </c>
      <c r="AF1240" s="2">
        <f t="shared" si="175"/>
        <v>0</v>
      </c>
      <c r="AG1240" s="2">
        <f t="shared" si="176"/>
        <v>0</v>
      </c>
      <c r="AH1240" s="1">
        <f t="shared" si="177"/>
        <v>0</v>
      </c>
    </row>
    <row r="1241" spans="1:34" x14ac:dyDescent="0.55000000000000004">
      <c r="A1241">
        <v>65349949</v>
      </c>
      <c r="B1241" s="2">
        <v>8.8188330826612094E-2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X1241" s="2">
        <f t="shared" si="171"/>
        <v>8.8188330826612094E-2</v>
      </c>
      <c r="Y1241" s="2">
        <f t="shared" si="172"/>
        <v>0</v>
      </c>
      <c r="Z1241" s="2">
        <f>IF(Y1241&gt;$W$1,HLOOKUP(Y1241,B1241:$U$1923,ROW($B$1924)-ROW($A1241),FALSE),0)</f>
        <v>0</v>
      </c>
      <c r="AA1241" s="2">
        <f t="shared" si="173"/>
        <v>0</v>
      </c>
      <c r="AB1241" s="2">
        <f>VLOOKUP(A1241,segment1_SB_quantity!$A$2:$B$1922,2,FALSE)</f>
        <v>94</v>
      </c>
      <c r="AC1241" s="4">
        <f t="shared" si="178"/>
        <v>0.2019</v>
      </c>
      <c r="AD1241">
        <f t="shared" si="174"/>
        <v>0</v>
      </c>
      <c r="AE1241">
        <f t="shared" si="179"/>
        <v>0.83166700000000005</v>
      </c>
      <c r="AF1241" s="2">
        <f t="shared" si="175"/>
        <v>0</v>
      </c>
      <c r="AG1241" s="2">
        <f t="shared" si="176"/>
        <v>0</v>
      </c>
      <c r="AH1241" s="1">
        <f t="shared" si="177"/>
        <v>0</v>
      </c>
    </row>
    <row r="1242" spans="1:34" x14ac:dyDescent="0.55000000000000004">
      <c r="A1242">
        <v>65429612</v>
      </c>
      <c r="B1242" s="2">
        <v>0</v>
      </c>
      <c r="C1242" s="2">
        <v>0</v>
      </c>
      <c r="D1242" s="2">
        <v>6.9957334958297595E-69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X1242" s="2">
        <f t="shared" si="171"/>
        <v>6.9957334958297595E-69</v>
      </c>
      <c r="Y1242" s="2">
        <f t="shared" si="172"/>
        <v>0</v>
      </c>
      <c r="Z1242" s="2">
        <f>IF(Y1242&gt;$W$1,HLOOKUP(Y1242,B1242:$U$1923,ROW($B$1924)-ROW($A1242),FALSE),0)</f>
        <v>0</v>
      </c>
      <c r="AA1242" s="2">
        <f t="shared" si="173"/>
        <v>0</v>
      </c>
      <c r="AB1242" s="2">
        <f>VLOOKUP(A1242,segment1_SB_quantity!$A$2:$B$1922,2,FALSE)</f>
        <v>43</v>
      </c>
      <c r="AC1242" s="4">
        <f t="shared" si="178"/>
        <v>0.2019</v>
      </c>
      <c r="AD1242">
        <f t="shared" si="174"/>
        <v>0</v>
      </c>
      <c r="AE1242">
        <f t="shared" si="179"/>
        <v>0.83166700000000005</v>
      </c>
      <c r="AF1242" s="2">
        <f t="shared" si="175"/>
        <v>0</v>
      </c>
      <c r="AG1242" s="2">
        <f t="shared" si="176"/>
        <v>0</v>
      </c>
      <c r="AH1242" s="1">
        <f t="shared" si="177"/>
        <v>0</v>
      </c>
    </row>
    <row r="1243" spans="1:34" x14ac:dyDescent="0.55000000000000004">
      <c r="A1243">
        <v>65459841</v>
      </c>
      <c r="B1243" s="2">
        <v>0</v>
      </c>
      <c r="C1243" s="2">
        <v>0.18919597946664099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X1243" s="2">
        <f t="shared" si="171"/>
        <v>0.18919597946664099</v>
      </c>
      <c r="Y1243" s="2">
        <f t="shared" si="172"/>
        <v>0</v>
      </c>
      <c r="Z1243" s="2">
        <f>IF(Y1243&gt;$W$1,HLOOKUP(Y1243,B1243:$U$1923,ROW($B$1924)-ROW($A1243),FALSE),0)</f>
        <v>0</v>
      </c>
      <c r="AA1243" s="2">
        <f t="shared" si="173"/>
        <v>0</v>
      </c>
      <c r="AB1243" s="2">
        <f>VLOOKUP(A1243,segment1_SB_quantity!$A$2:$B$1922,2,FALSE)</f>
        <v>10</v>
      </c>
      <c r="AC1243" s="4">
        <f t="shared" si="178"/>
        <v>0.2019</v>
      </c>
      <c r="AD1243">
        <f t="shared" si="174"/>
        <v>0</v>
      </c>
      <c r="AE1243">
        <f t="shared" si="179"/>
        <v>0.83166700000000005</v>
      </c>
      <c r="AF1243" s="2">
        <f t="shared" si="175"/>
        <v>0</v>
      </c>
      <c r="AG1243" s="2">
        <f t="shared" si="176"/>
        <v>0</v>
      </c>
      <c r="AH1243" s="1">
        <f t="shared" si="177"/>
        <v>0</v>
      </c>
    </row>
    <row r="1244" spans="1:34" x14ac:dyDescent="0.55000000000000004">
      <c r="A1244">
        <v>65679985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0.12766094090128699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X1244" s="2">
        <f t="shared" si="171"/>
        <v>0.12766094090128699</v>
      </c>
      <c r="Y1244" s="2">
        <f t="shared" si="172"/>
        <v>0</v>
      </c>
      <c r="Z1244" s="2">
        <f>IF(Y1244&gt;$W$1,HLOOKUP(Y1244,B1244:$U$1923,ROW($B$1924)-ROW($A1244),FALSE),0)</f>
        <v>0</v>
      </c>
      <c r="AA1244" s="2">
        <f t="shared" si="173"/>
        <v>0</v>
      </c>
      <c r="AB1244" s="2">
        <f>VLOOKUP(A1244,segment1_SB_quantity!$A$2:$B$1922,2,FALSE)</f>
        <v>50</v>
      </c>
      <c r="AC1244" s="4">
        <f t="shared" si="178"/>
        <v>0.2019</v>
      </c>
      <c r="AD1244">
        <f t="shared" si="174"/>
        <v>0</v>
      </c>
      <c r="AE1244">
        <f t="shared" si="179"/>
        <v>0.83166700000000005</v>
      </c>
      <c r="AF1244" s="2">
        <f t="shared" si="175"/>
        <v>0</v>
      </c>
      <c r="AG1244" s="2">
        <f t="shared" si="176"/>
        <v>0</v>
      </c>
      <c r="AH1244" s="1">
        <f t="shared" si="177"/>
        <v>0</v>
      </c>
    </row>
    <row r="1245" spans="1:34" x14ac:dyDescent="0.55000000000000004">
      <c r="A1245">
        <v>65739938</v>
      </c>
      <c r="B1245" s="2">
        <v>0</v>
      </c>
      <c r="C1245" s="2">
        <v>5.7344657871988197E-2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X1245" s="2">
        <f t="shared" si="171"/>
        <v>5.7344657871988197E-2</v>
      </c>
      <c r="Y1245" s="2">
        <f t="shared" si="172"/>
        <v>0</v>
      </c>
      <c r="Z1245" s="2">
        <f>IF(Y1245&gt;$W$1,HLOOKUP(Y1245,B1245:$U$1923,ROW($B$1924)-ROW($A1245),FALSE),0)</f>
        <v>0</v>
      </c>
      <c r="AA1245" s="2">
        <f t="shared" si="173"/>
        <v>0</v>
      </c>
      <c r="AB1245" s="2">
        <f>VLOOKUP(A1245,segment1_SB_quantity!$A$2:$B$1922,2,FALSE)</f>
        <v>24</v>
      </c>
      <c r="AC1245" s="4">
        <f t="shared" si="178"/>
        <v>0.2019</v>
      </c>
      <c r="AD1245">
        <f t="shared" si="174"/>
        <v>0</v>
      </c>
      <c r="AE1245">
        <f t="shared" si="179"/>
        <v>0.83166700000000005</v>
      </c>
      <c r="AF1245" s="2">
        <f t="shared" si="175"/>
        <v>0</v>
      </c>
      <c r="AG1245" s="2">
        <f t="shared" si="176"/>
        <v>0</v>
      </c>
      <c r="AH1245" s="1">
        <f t="shared" si="177"/>
        <v>0</v>
      </c>
    </row>
    <row r="1246" spans="1:34" x14ac:dyDescent="0.55000000000000004">
      <c r="A1246">
        <v>65929895</v>
      </c>
      <c r="B1246" s="2">
        <v>0</v>
      </c>
      <c r="C1246" s="2">
        <v>0.2286075107793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X1246" s="2">
        <f t="shared" si="171"/>
        <v>0.2286075107793</v>
      </c>
      <c r="Y1246" s="2">
        <f t="shared" si="172"/>
        <v>0</v>
      </c>
      <c r="Z1246" s="2">
        <f>IF(Y1246&gt;$W$1,HLOOKUP(Y1246,B1246:$U$1923,ROW($B$1924)-ROW($A1246),FALSE),0)</f>
        <v>0</v>
      </c>
      <c r="AA1246" s="2">
        <f t="shared" si="173"/>
        <v>0</v>
      </c>
      <c r="AB1246" s="2">
        <f>VLOOKUP(A1246,segment1_SB_quantity!$A$2:$B$1922,2,FALSE)</f>
        <v>3</v>
      </c>
      <c r="AC1246" s="4">
        <f t="shared" si="178"/>
        <v>0.2019</v>
      </c>
      <c r="AD1246">
        <f t="shared" si="174"/>
        <v>0</v>
      </c>
      <c r="AE1246">
        <f t="shared" si="179"/>
        <v>0.83166700000000005</v>
      </c>
      <c r="AF1246" s="2">
        <f t="shared" si="175"/>
        <v>0</v>
      </c>
      <c r="AG1246" s="2">
        <f t="shared" si="176"/>
        <v>0</v>
      </c>
      <c r="AH1246" s="1">
        <f t="shared" si="177"/>
        <v>0</v>
      </c>
    </row>
    <row r="1247" spans="1:34" x14ac:dyDescent="0.55000000000000004">
      <c r="A1247">
        <v>65929992</v>
      </c>
      <c r="B1247" s="2">
        <v>0</v>
      </c>
      <c r="C1247" s="2">
        <v>0.331865306304993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X1247" s="2">
        <f t="shared" si="171"/>
        <v>0.331865306304993</v>
      </c>
      <c r="Y1247" s="2">
        <f t="shared" si="172"/>
        <v>0</v>
      </c>
      <c r="Z1247" s="2">
        <f>IF(Y1247&gt;$W$1,HLOOKUP(Y1247,B1247:$U$1923,ROW($B$1924)-ROW($A1247),FALSE),0)</f>
        <v>0</v>
      </c>
      <c r="AA1247" s="2">
        <f t="shared" si="173"/>
        <v>0</v>
      </c>
      <c r="AB1247" s="2">
        <f>VLOOKUP(A1247,segment1_SB_quantity!$A$2:$B$1922,2,FALSE)</f>
        <v>6</v>
      </c>
      <c r="AC1247" s="4">
        <f t="shared" si="178"/>
        <v>0.2019</v>
      </c>
      <c r="AD1247">
        <f t="shared" si="174"/>
        <v>0</v>
      </c>
      <c r="AE1247">
        <f t="shared" si="179"/>
        <v>0.83166700000000005</v>
      </c>
      <c r="AF1247" s="2">
        <f t="shared" si="175"/>
        <v>0</v>
      </c>
      <c r="AG1247" s="2">
        <f t="shared" si="176"/>
        <v>0</v>
      </c>
      <c r="AH1247" s="1">
        <f t="shared" si="177"/>
        <v>0</v>
      </c>
    </row>
    <row r="1248" spans="1:34" x14ac:dyDescent="0.55000000000000004">
      <c r="A1248">
        <v>65939863</v>
      </c>
      <c r="B1248" s="2">
        <v>8.9803198334988205E-2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X1248" s="2">
        <f t="shared" si="171"/>
        <v>8.9803198334988205E-2</v>
      </c>
      <c r="Y1248" s="2">
        <f t="shared" si="172"/>
        <v>0</v>
      </c>
      <c r="Z1248" s="2">
        <f>IF(Y1248&gt;$W$1,HLOOKUP(Y1248,B1248:$U$1923,ROW($B$1924)-ROW($A1248),FALSE),0)</f>
        <v>0</v>
      </c>
      <c r="AA1248" s="2">
        <f t="shared" si="173"/>
        <v>0</v>
      </c>
      <c r="AB1248" s="2">
        <f>VLOOKUP(A1248,segment1_SB_quantity!$A$2:$B$1922,2,FALSE)</f>
        <v>1</v>
      </c>
      <c r="AC1248" s="4">
        <f t="shared" si="178"/>
        <v>0.2019</v>
      </c>
      <c r="AD1248">
        <f t="shared" si="174"/>
        <v>0</v>
      </c>
      <c r="AE1248">
        <f t="shared" si="179"/>
        <v>0.83166700000000005</v>
      </c>
      <c r="AF1248" s="2">
        <f t="shared" si="175"/>
        <v>0</v>
      </c>
      <c r="AG1248" s="2">
        <f t="shared" si="176"/>
        <v>0</v>
      </c>
      <c r="AH1248" s="1">
        <f t="shared" si="177"/>
        <v>0</v>
      </c>
    </row>
    <row r="1249" spans="1:34" x14ac:dyDescent="0.55000000000000004">
      <c r="A1249">
        <v>65959646</v>
      </c>
      <c r="B1249" s="2">
        <v>8.8027310063343495E-2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X1249" s="2">
        <f t="shared" si="171"/>
        <v>8.8027310063343495E-2</v>
      </c>
      <c r="Y1249" s="2">
        <f t="shared" si="172"/>
        <v>0</v>
      </c>
      <c r="Z1249" s="2">
        <f>IF(Y1249&gt;$W$1,HLOOKUP(Y1249,B1249:$U$1923,ROW($B$1924)-ROW($A1249),FALSE),0)</f>
        <v>0</v>
      </c>
      <c r="AA1249" s="2">
        <f t="shared" si="173"/>
        <v>0</v>
      </c>
      <c r="AB1249" s="2">
        <f>VLOOKUP(A1249,segment1_SB_quantity!$A$2:$B$1922,2,FALSE)</f>
        <v>8</v>
      </c>
      <c r="AC1249" s="4">
        <f t="shared" si="178"/>
        <v>0.2019</v>
      </c>
      <c r="AD1249">
        <f t="shared" si="174"/>
        <v>0</v>
      </c>
      <c r="AE1249">
        <f t="shared" si="179"/>
        <v>0.83166700000000005</v>
      </c>
      <c r="AF1249" s="2">
        <f t="shared" si="175"/>
        <v>0</v>
      </c>
      <c r="AG1249" s="2">
        <f t="shared" si="176"/>
        <v>0</v>
      </c>
      <c r="AH1249" s="1">
        <f t="shared" si="177"/>
        <v>0</v>
      </c>
    </row>
    <row r="1250" spans="1:34" x14ac:dyDescent="0.55000000000000004">
      <c r="A1250">
        <v>65979562</v>
      </c>
      <c r="B1250" s="2">
        <v>0</v>
      </c>
      <c r="C1250" s="2">
        <v>0</v>
      </c>
      <c r="D1250" s="2">
        <v>0</v>
      </c>
      <c r="E1250" s="2">
        <v>0</v>
      </c>
      <c r="F1250" s="2">
        <v>0</v>
      </c>
      <c r="G1250" s="2">
        <v>2.46051798339884E-3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X1250" s="2">
        <f t="shared" si="171"/>
        <v>2.46051798339884E-3</v>
      </c>
      <c r="Y1250" s="2">
        <f t="shared" si="172"/>
        <v>0</v>
      </c>
      <c r="Z1250" s="2">
        <f>IF(Y1250&gt;$W$1,HLOOKUP(Y1250,B1250:$U$1923,ROW($B$1924)-ROW($A1250),FALSE),0)</f>
        <v>0</v>
      </c>
      <c r="AA1250" s="2">
        <f t="shared" si="173"/>
        <v>0</v>
      </c>
      <c r="AB1250" s="2">
        <f>VLOOKUP(A1250,segment1_SB_quantity!$A$2:$B$1922,2,FALSE)</f>
        <v>28</v>
      </c>
      <c r="AC1250" s="4">
        <f t="shared" si="178"/>
        <v>0.2019</v>
      </c>
      <c r="AD1250">
        <f t="shared" si="174"/>
        <v>0</v>
      </c>
      <c r="AE1250">
        <f t="shared" si="179"/>
        <v>0.83166700000000005</v>
      </c>
      <c r="AF1250" s="2">
        <f t="shared" si="175"/>
        <v>0</v>
      </c>
      <c r="AG1250" s="2">
        <f t="shared" si="176"/>
        <v>0</v>
      </c>
      <c r="AH1250" s="1">
        <f t="shared" si="177"/>
        <v>0</v>
      </c>
    </row>
    <row r="1251" spans="1:34" x14ac:dyDescent="0.55000000000000004">
      <c r="A1251">
        <v>65999648</v>
      </c>
      <c r="B1251" s="2">
        <v>0</v>
      </c>
      <c r="C1251" s="2">
        <v>0</v>
      </c>
      <c r="D1251" s="2">
        <v>0</v>
      </c>
      <c r="E1251" s="2">
        <v>0</v>
      </c>
      <c r="F1251" s="2">
        <v>0</v>
      </c>
      <c r="G1251" s="2">
        <v>3.5091160878920401E-3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X1251" s="2">
        <f t="shared" si="171"/>
        <v>3.5091160878920401E-3</v>
      </c>
      <c r="Y1251" s="2">
        <f t="shared" si="172"/>
        <v>0</v>
      </c>
      <c r="Z1251" s="2">
        <f>IF(Y1251&gt;$W$1,HLOOKUP(Y1251,B1251:$U$1923,ROW($B$1924)-ROW($A1251),FALSE),0)</f>
        <v>0</v>
      </c>
      <c r="AA1251" s="2">
        <f t="shared" si="173"/>
        <v>0</v>
      </c>
      <c r="AB1251" s="2">
        <f>VLOOKUP(A1251,segment1_SB_quantity!$A$2:$B$1922,2,FALSE)</f>
        <v>49</v>
      </c>
      <c r="AC1251" s="4">
        <f t="shared" si="178"/>
        <v>0.2019</v>
      </c>
      <c r="AD1251">
        <f t="shared" si="174"/>
        <v>0</v>
      </c>
      <c r="AE1251">
        <f t="shared" si="179"/>
        <v>0.83166700000000005</v>
      </c>
      <c r="AF1251" s="2">
        <f t="shared" si="175"/>
        <v>0</v>
      </c>
      <c r="AG1251" s="2">
        <f t="shared" si="176"/>
        <v>0</v>
      </c>
      <c r="AH1251" s="1">
        <f t="shared" si="177"/>
        <v>0</v>
      </c>
    </row>
    <row r="1252" spans="1:34" x14ac:dyDescent="0.55000000000000004">
      <c r="A1252">
        <v>66009928</v>
      </c>
      <c r="B1252" s="2">
        <v>1.6406549608874901E-2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X1252" s="2">
        <f t="shared" si="171"/>
        <v>1.6406549608874901E-2</v>
      </c>
      <c r="Y1252" s="2">
        <f t="shared" si="172"/>
        <v>0</v>
      </c>
      <c r="Z1252" s="2">
        <f>IF(Y1252&gt;$W$1,HLOOKUP(Y1252,B1252:$U$1923,ROW($B$1924)-ROW($A1252),FALSE),0)</f>
        <v>0</v>
      </c>
      <c r="AA1252" s="2">
        <f t="shared" si="173"/>
        <v>0</v>
      </c>
      <c r="AB1252" s="2">
        <f>VLOOKUP(A1252,segment1_SB_quantity!$A$2:$B$1922,2,FALSE)</f>
        <v>8</v>
      </c>
      <c r="AC1252" s="4">
        <f t="shared" si="178"/>
        <v>0.2019</v>
      </c>
      <c r="AD1252">
        <f t="shared" si="174"/>
        <v>0</v>
      </c>
      <c r="AE1252">
        <f t="shared" si="179"/>
        <v>0.83166700000000005</v>
      </c>
      <c r="AF1252" s="2">
        <f t="shared" si="175"/>
        <v>0</v>
      </c>
      <c r="AG1252" s="2">
        <f t="shared" si="176"/>
        <v>0</v>
      </c>
      <c r="AH1252" s="1">
        <f t="shared" si="177"/>
        <v>0</v>
      </c>
    </row>
    <row r="1253" spans="1:34" x14ac:dyDescent="0.55000000000000004">
      <c r="A1253">
        <v>66069532</v>
      </c>
      <c r="B1253" s="2">
        <v>0.206176037122351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X1253" s="2">
        <f t="shared" si="171"/>
        <v>0.206176037122351</v>
      </c>
      <c r="Y1253" s="2">
        <f t="shared" si="172"/>
        <v>0</v>
      </c>
      <c r="Z1253" s="2">
        <f>IF(Y1253&gt;$W$1,HLOOKUP(Y1253,B1253:$U$1923,ROW($B$1924)-ROW($A1253),FALSE),0)</f>
        <v>0</v>
      </c>
      <c r="AA1253" s="2">
        <f t="shared" si="173"/>
        <v>0</v>
      </c>
      <c r="AB1253" s="2">
        <f>VLOOKUP(A1253,segment1_SB_quantity!$A$2:$B$1922,2,FALSE)</f>
        <v>7</v>
      </c>
      <c r="AC1253" s="4">
        <f t="shared" si="178"/>
        <v>0.2019</v>
      </c>
      <c r="AD1253">
        <f t="shared" si="174"/>
        <v>0</v>
      </c>
      <c r="AE1253">
        <f t="shared" si="179"/>
        <v>0.83166700000000005</v>
      </c>
      <c r="AF1253" s="2">
        <f t="shared" si="175"/>
        <v>0</v>
      </c>
      <c r="AG1253" s="2">
        <f t="shared" si="176"/>
        <v>0</v>
      </c>
      <c r="AH1253" s="1">
        <f t="shared" si="177"/>
        <v>0</v>
      </c>
    </row>
    <row r="1254" spans="1:34" x14ac:dyDescent="0.55000000000000004">
      <c r="A1254">
        <v>66069693</v>
      </c>
      <c r="B1254" s="2">
        <v>0</v>
      </c>
      <c r="C1254" s="2">
        <v>0</v>
      </c>
      <c r="D1254" s="2">
        <v>0</v>
      </c>
      <c r="E1254" s="2">
        <v>2.65260481669056E-2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X1254" s="2">
        <f t="shared" si="171"/>
        <v>2.65260481669056E-2</v>
      </c>
      <c r="Y1254" s="2">
        <f t="shared" si="172"/>
        <v>0</v>
      </c>
      <c r="Z1254" s="2">
        <f>IF(Y1254&gt;$W$1,HLOOKUP(Y1254,B1254:$U$1923,ROW($B$1924)-ROW($A1254),FALSE),0)</f>
        <v>0</v>
      </c>
      <c r="AA1254" s="2">
        <f t="shared" si="173"/>
        <v>0</v>
      </c>
      <c r="AB1254" s="2">
        <f>VLOOKUP(A1254,segment1_SB_quantity!$A$2:$B$1922,2,FALSE)</f>
        <v>20</v>
      </c>
      <c r="AC1254" s="4">
        <f t="shared" si="178"/>
        <v>0.2019</v>
      </c>
      <c r="AD1254">
        <f t="shared" si="174"/>
        <v>0</v>
      </c>
      <c r="AE1254">
        <f t="shared" si="179"/>
        <v>0.83166700000000005</v>
      </c>
      <c r="AF1254" s="2">
        <f t="shared" si="175"/>
        <v>0</v>
      </c>
      <c r="AG1254" s="2">
        <f t="shared" si="176"/>
        <v>0</v>
      </c>
      <c r="AH1254" s="1">
        <f t="shared" si="177"/>
        <v>0</v>
      </c>
    </row>
    <row r="1255" spans="1:34" x14ac:dyDescent="0.55000000000000004">
      <c r="A1255">
        <v>66079851</v>
      </c>
      <c r="B1255" s="2">
        <v>0</v>
      </c>
      <c r="C1255" s="2">
        <v>0</v>
      </c>
      <c r="D1255" s="2">
        <v>1.8002617545428E-233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X1255" s="2">
        <f t="shared" si="171"/>
        <v>1.8002617545428E-233</v>
      </c>
      <c r="Y1255" s="2">
        <f t="shared" si="172"/>
        <v>0</v>
      </c>
      <c r="Z1255" s="2">
        <f>IF(Y1255&gt;$W$1,HLOOKUP(Y1255,B1255:$U$1923,ROW($B$1924)-ROW($A1255),FALSE),0)</f>
        <v>0</v>
      </c>
      <c r="AA1255" s="2">
        <f t="shared" si="173"/>
        <v>0</v>
      </c>
      <c r="AB1255" s="2">
        <f>VLOOKUP(A1255,segment1_SB_quantity!$A$2:$B$1922,2,FALSE)</f>
        <v>83</v>
      </c>
      <c r="AC1255" s="4">
        <f t="shared" si="178"/>
        <v>0.2019</v>
      </c>
      <c r="AD1255">
        <f t="shared" si="174"/>
        <v>0</v>
      </c>
      <c r="AE1255">
        <f t="shared" si="179"/>
        <v>0.83166700000000005</v>
      </c>
      <c r="AF1255" s="2">
        <f t="shared" si="175"/>
        <v>0</v>
      </c>
      <c r="AG1255" s="2">
        <f t="shared" si="176"/>
        <v>0</v>
      </c>
      <c r="AH1255" s="1">
        <f t="shared" si="177"/>
        <v>0</v>
      </c>
    </row>
    <row r="1256" spans="1:34" x14ac:dyDescent="0.55000000000000004">
      <c r="A1256">
        <v>66129646</v>
      </c>
      <c r="B1256" s="2">
        <v>2.4381357178753501E-2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X1256" s="2">
        <f t="shared" si="171"/>
        <v>2.4381357178753501E-2</v>
      </c>
      <c r="Y1256" s="2">
        <f t="shared" si="172"/>
        <v>0</v>
      </c>
      <c r="Z1256" s="2">
        <f>IF(Y1256&gt;$W$1,HLOOKUP(Y1256,B1256:$U$1923,ROW($B$1924)-ROW($A1256),FALSE),0)</f>
        <v>0</v>
      </c>
      <c r="AA1256" s="2">
        <f t="shared" si="173"/>
        <v>0</v>
      </c>
      <c r="AB1256" s="2">
        <f>VLOOKUP(A1256,segment1_SB_quantity!$A$2:$B$1922,2,FALSE)</f>
        <v>37</v>
      </c>
      <c r="AC1256" s="4">
        <f t="shared" si="178"/>
        <v>0.2019</v>
      </c>
      <c r="AD1256">
        <f t="shared" si="174"/>
        <v>0</v>
      </c>
      <c r="AE1256">
        <f t="shared" si="179"/>
        <v>0.83166700000000005</v>
      </c>
      <c r="AF1256" s="2">
        <f t="shared" si="175"/>
        <v>0</v>
      </c>
      <c r="AG1256" s="2">
        <f t="shared" si="176"/>
        <v>0</v>
      </c>
      <c r="AH1256" s="1">
        <f t="shared" si="177"/>
        <v>0</v>
      </c>
    </row>
    <row r="1257" spans="1:34" x14ac:dyDescent="0.55000000000000004">
      <c r="A1257">
        <v>66139812</v>
      </c>
      <c r="B1257" s="2">
        <v>7.1596758848846095E-4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X1257" s="2">
        <f t="shared" si="171"/>
        <v>7.1596758848846095E-4</v>
      </c>
      <c r="Y1257" s="2">
        <f t="shared" si="172"/>
        <v>0</v>
      </c>
      <c r="Z1257" s="2">
        <f>IF(Y1257&gt;$W$1,HLOOKUP(Y1257,B1257:$U$1923,ROW($B$1924)-ROW($A1257),FALSE),0)</f>
        <v>0</v>
      </c>
      <c r="AA1257" s="2">
        <f t="shared" si="173"/>
        <v>0</v>
      </c>
      <c r="AB1257" s="2">
        <f>VLOOKUP(A1257,segment1_SB_quantity!$A$2:$B$1922,2,FALSE)</f>
        <v>15</v>
      </c>
      <c r="AC1257" s="4">
        <f t="shared" si="178"/>
        <v>0.2019</v>
      </c>
      <c r="AD1257">
        <f t="shared" si="174"/>
        <v>0</v>
      </c>
      <c r="AE1257">
        <f t="shared" si="179"/>
        <v>0.83166700000000005</v>
      </c>
      <c r="AF1257" s="2">
        <f t="shared" si="175"/>
        <v>0</v>
      </c>
      <c r="AG1257" s="2">
        <f t="shared" si="176"/>
        <v>0</v>
      </c>
      <c r="AH1257" s="1">
        <f t="shared" si="177"/>
        <v>0</v>
      </c>
    </row>
    <row r="1258" spans="1:34" x14ac:dyDescent="0.55000000000000004">
      <c r="A1258">
        <v>66159554</v>
      </c>
      <c r="B1258" s="2">
        <v>0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1.5464530850781999E-2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X1258" s="2">
        <f t="shared" si="171"/>
        <v>1.5464530850781999E-2</v>
      </c>
      <c r="Y1258" s="2">
        <f t="shared" si="172"/>
        <v>0</v>
      </c>
      <c r="Z1258" s="2">
        <f>IF(Y1258&gt;$W$1,HLOOKUP(Y1258,B1258:$U$1923,ROW($B$1924)-ROW($A1258),FALSE),0)</f>
        <v>0</v>
      </c>
      <c r="AA1258" s="2">
        <f t="shared" si="173"/>
        <v>0</v>
      </c>
      <c r="AB1258" s="2">
        <f>VLOOKUP(A1258,segment1_SB_quantity!$A$2:$B$1922,2,FALSE)</f>
        <v>47</v>
      </c>
      <c r="AC1258" s="4">
        <f t="shared" si="178"/>
        <v>0.2019</v>
      </c>
      <c r="AD1258">
        <f t="shared" si="174"/>
        <v>0</v>
      </c>
      <c r="AE1258">
        <f t="shared" si="179"/>
        <v>0.83166700000000005</v>
      </c>
      <c r="AF1258" s="2">
        <f t="shared" si="175"/>
        <v>0</v>
      </c>
      <c r="AG1258" s="2">
        <f t="shared" si="176"/>
        <v>0</v>
      </c>
      <c r="AH1258" s="1">
        <f t="shared" si="177"/>
        <v>0</v>
      </c>
    </row>
    <row r="1259" spans="1:34" x14ac:dyDescent="0.55000000000000004">
      <c r="A1259">
        <v>66219731</v>
      </c>
      <c r="B1259" s="2">
        <v>3.3743016292075503E-2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X1259" s="2">
        <f t="shared" si="171"/>
        <v>3.3743016292075503E-2</v>
      </c>
      <c r="Y1259" s="2">
        <f t="shared" si="172"/>
        <v>0</v>
      </c>
      <c r="Z1259" s="2">
        <f>IF(Y1259&gt;$W$1,HLOOKUP(Y1259,B1259:$U$1923,ROW($B$1924)-ROW($A1259),FALSE),0)</f>
        <v>0</v>
      </c>
      <c r="AA1259" s="2">
        <f t="shared" si="173"/>
        <v>0</v>
      </c>
      <c r="AB1259" s="2">
        <f>VLOOKUP(A1259,segment1_SB_quantity!$A$2:$B$1922,2,FALSE)</f>
        <v>81</v>
      </c>
      <c r="AC1259" s="4">
        <f t="shared" si="178"/>
        <v>0.2019</v>
      </c>
      <c r="AD1259">
        <f t="shared" si="174"/>
        <v>0</v>
      </c>
      <c r="AE1259">
        <f t="shared" si="179"/>
        <v>0.83166700000000005</v>
      </c>
      <c r="AF1259" s="2">
        <f t="shared" si="175"/>
        <v>0</v>
      </c>
      <c r="AG1259" s="2">
        <f t="shared" si="176"/>
        <v>0</v>
      </c>
      <c r="AH1259" s="1">
        <f t="shared" si="177"/>
        <v>0</v>
      </c>
    </row>
    <row r="1260" spans="1:34" x14ac:dyDescent="0.55000000000000004">
      <c r="A1260">
        <v>66239536</v>
      </c>
      <c r="B1260" s="2">
        <v>0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1.3302001065187899E-2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X1260" s="2">
        <f t="shared" si="171"/>
        <v>1.3302001065187899E-2</v>
      </c>
      <c r="Y1260" s="2">
        <f t="shared" si="172"/>
        <v>0</v>
      </c>
      <c r="Z1260" s="2">
        <f>IF(Y1260&gt;$W$1,HLOOKUP(Y1260,B1260:$U$1923,ROW($B$1924)-ROW($A1260),FALSE),0)</f>
        <v>0</v>
      </c>
      <c r="AA1260" s="2">
        <f t="shared" si="173"/>
        <v>0</v>
      </c>
      <c r="AB1260" s="2">
        <f>VLOOKUP(A1260,segment1_SB_quantity!$A$2:$B$1922,2,FALSE)</f>
        <v>83</v>
      </c>
      <c r="AC1260" s="4">
        <f t="shared" si="178"/>
        <v>0.2019</v>
      </c>
      <c r="AD1260">
        <f t="shared" si="174"/>
        <v>0</v>
      </c>
      <c r="AE1260">
        <f t="shared" si="179"/>
        <v>0.83166700000000005</v>
      </c>
      <c r="AF1260" s="2">
        <f t="shared" si="175"/>
        <v>0</v>
      </c>
      <c r="AG1260" s="2">
        <f t="shared" si="176"/>
        <v>0</v>
      </c>
      <c r="AH1260" s="1">
        <f t="shared" si="177"/>
        <v>0</v>
      </c>
    </row>
    <row r="1261" spans="1:34" x14ac:dyDescent="0.55000000000000004">
      <c r="A1261">
        <v>66239864</v>
      </c>
      <c r="B1261" s="2">
        <v>4.8605273795144899E-2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X1261" s="2">
        <f t="shared" si="171"/>
        <v>4.8605273795144899E-2</v>
      </c>
      <c r="Y1261" s="2">
        <f t="shared" si="172"/>
        <v>0</v>
      </c>
      <c r="Z1261" s="2">
        <f>IF(Y1261&gt;$W$1,HLOOKUP(Y1261,B1261:$U$1923,ROW($B$1924)-ROW($A1261),FALSE),0)</f>
        <v>0</v>
      </c>
      <c r="AA1261" s="2">
        <f t="shared" si="173"/>
        <v>0</v>
      </c>
      <c r="AB1261" s="2">
        <f>VLOOKUP(A1261,segment1_SB_quantity!$A$2:$B$1922,2,FALSE)</f>
        <v>4</v>
      </c>
      <c r="AC1261" s="4">
        <f t="shared" si="178"/>
        <v>0.2019</v>
      </c>
      <c r="AD1261">
        <f t="shared" si="174"/>
        <v>0</v>
      </c>
      <c r="AE1261">
        <f t="shared" si="179"/>
        <v>0.83166700000000005</v>
      </c>
      <c r="AF1261" s="2">
        <f t="shared" si="175"/>
        <v>0</v>
      </c>
      <c r="AG1261" s="2">
        <f t="shared" si="176"/>
        <v>0</v>
      </c>
      <c r="AH1261" s="1">
        <f t="shared" si="177"/>
        <v>0</v>
      </c>
    </row>
    <row r="1262" spans="1:34" x14ac:dyDescent="0.55000000000000004">
      <c r="A1262">
        <v>66269728</v>
      </c>
      <c r="B1262" s="2">
        <v>0.119549197697483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X1262" s="2">
        <f t="shared" si="171"/>
        <v>0.119549197697483</v>
      </c>
      <c r="Y1262" s="2">
        <f t="shared" si="172"/>
        <v>0</v>
      </c>
      <c r="Z1262" s="2">
        <f>IF(Y1262&gt;$W$1,HLOOKUP(Y1262,B1262:$U$1923,ROW($B$1924)-ROW($A1262),FALSE),0)</f>
        <v>0</v>
      </c>
      <c r="AA1262" s="2">
        <f t="shared" si="173"/>
        <v>0</v>
      </c>
      <c r="AB1262" s="2">
        <f>VLOOKUP(A1262,segment1_SB_quantity!$A$2:$B$1922,2,FALSE)</f>
        <v>7</v>
      </c>
      <c r="AC1262" s="4">
        <f t="shared" si="178"/>
        <v>0.2019</v>
      </c>
      <c r="AD1262">
        <f t="shared" si="174"/>
        <v>0</v>
      </c>
      <c r="AE1262">
        <f t="shared" si="179"/>
        <v>0.83166700000000005</v>
      </c>
      <c r="AF1262" s="2">
        <f t="shared" si="175"/>
        <v>0</v>
      </c>
      <c r="AG1262" s="2">
        <f t="shared" si="176"/>
        <v>0</v>
      </c>
      <c r="AH1262" s="1">
        <f t="shared" si="177"/>
        <v>0</v>
      </c>
    </row>
    <row r="1263" spans="1:34" x14ac:dyDescent="0.55000000000000004">
      <c r="A1263">
        <v>66289886</v>
      </c>
      <c r="B1263" s="2">
        <v>0</v>
      </c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1.2384736981770501E-4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X1263" s="2">
        <f t="shared" si="171"/>
        <v>1.2384736981770501E-4</v>
      </c>
      <c r="Y1263" s="2">
        <f t="shared" si="172"/>
        <v>0</v>
      </c>
      <c r="Z1263" s="2">
        <f>IF(Y1263&gt;$W$1,HLOOKUP(Y1263,B1263:$U$1923,ROW($B$1924)-ROW($A1263),FALSE),0)</f>
        <v>0</v>
      </c>
      <c r="AA1263" s="2">
        <f t="shared" si="173"/>
        <v>0</v>
      </c>
      <c r="AB1263" s="2">
        <f>VLOOKUP(A1263,segment1_SB_quantity!$A$2:$B$1922,2,FALSE)</f>
        <v>2</v>
      </c>
      <c r="AC1263" s="4">
        <f t="shared" si="178"/>
        <v>0.2019</v>
      </c>
      <c r="AD1263">
        <f t="shared" si="174"/>
        <v>0</v>
      </c>
      <c r="AE1263">
        <f t="shared" si="179"/>
        <v>0.83166700000000005</v>
      </c>
      <c r="AF1263" s="2">
        <f t="shared" si="175"/>
        <v>0</v>
      </c>
      <c r="AG1263" s="2">
        <f t="shared" si="176"/>
        <v>0</v>
      </c>
      <c r="AH1263" s="1">
        <f t="shared" si="177"/>
        <v>0</v>
      </c>
    </row>
    <row r="1264" spans="1:34" x14ac:dyDescent="0.55000000000000004">
      <c r="A1264">
        <v>66289964</v>
      </c>
      <c r="B1264" s="2">
        <v>0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4.9191815603079103E-5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X1264" s="2">
        <f t="shared" si="171"/>
        <v>4.9191815603079103E-5</v>
      </c>
      <c r="Y1264" s="2">
        <f t="shared" si="172"/>
        <v>0</v>
      </c>
      <c r="Z1264" s="2">
        <f>IF(Y1264&gt;$W$1,HLOOKUP(Y1264,B1264:$U$1923,ROW($B$1924)-ROW($A1264),FALSE),0)</f>
        <v>0</v>
      </c>
      <c r="AA1264" s="2">
        <f t="shared" si="173"/>
        <v>0</v>
      </c>
      <c r="AB1264" s="2">
        <f>VLOOKUP(A1264,segment1_SB_quantity!$A$2:$B$1922,2,FALSE)</f>
        <v>41</v>
      </c>
      <c r="AC1264" s="4">
        <f t="shared" si="178"/>
        <v>0.2019</v>
      </c>
      <c r="AD1264">
        <f t="shared" si="174"/>
        <v>0</v>
      </c>
      <c r="AE1264">
        <f t="shared" si="179"/>
        <v>0.83166700000000005</v>
      </c>
      <c r="AF1264" s="2">
        <f t="shared" si="175"/>
        <v>0</v>
      </c>
      <c r="AG1264" s="2">
        <f t="shared" si="176"/>
        <v>0</v>
      </c>
      <c r="AH1264" s="1">
        <f t="shared" si="177"/>
        <v>0</v>
      </c>
    </row>
    <row r="1265" spans="1:34" x14ac:dyDescent="0.55000000000000004">
      <c r="A1265">
        <v>66319699</v>
      </c>
      <c r="B1265" s="2">
        <v>0</v>
      </c>
      <c r="C1265" s="2">
        <v>0</v>
      </c>
      <c r="D1265" s="2">
        <v>0</v>
      </c>
      <c r="E1265" s="2">
        <v>0</v>
      </c>
      <c r="F1265" s="2">
        <v>3.7548295974780301E-2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X1265" s="2">
        <f t="shared" si="171"/>
        <v>3.7548295974780301E-2</v>
      </c>
      <c r="Y1265" s="2">
        <f t="shared" si="172"/>
        <v>0</v>
      </c>
      <c r="Z1265" s="2">
        <f>IF(Y1265&gt;$W$1,HLOOKUP(Y1265,B1265:$U$1923,ROW($B$1924)-ROW($A1265),FALSE),0)</f>
        <v>0</v>
      </c>
      <c r="AA1265" s="2">
        <f t="shared" si="173"/>
        <v>0</v>
      </c>
      <c r="AB1265" s="2">
        <f>VLOOKUP(A1265,segment1_SB_quantity!$A$2:$B$1922,2,FALSE)</f>
        <v>11</v>
      </c>
      <c r="AC1265" s="4">
        <f t="shared" si="178"/>
        <v>0.2019</v>
      </c>
      <c r="AD1265">
        <f t="shared" si="174"/>
        <v>0</v>
      </c>
      <c r="AE1265">
        <f t="shared" si="179"/>
        <v>0.83166700000000005</v>
      </c>
      <c r="AF1265" s="2">
        <f t="shared" si="175"/>
        <v>0</v>
      </c>
      <c r="AG1265" s="2">
        <f t="shared" si="176"/>
        <v>0</v>
      </c>
      <c r="AH1265" s="1">
        <f t="shared" si="177"/>
        <v>0</v>
      </c>
    </row>
    <row r="1266" spans="1:34" x14ac:dyDescent="0.55000000000000004">
      <c r="A1266">
        <v>66319982</v>
      </c>
      <c r="B1266" s="2">
        <v>0</v>
      </c>
      <c r="C1266" s="2">
        <v>0</v>
      </c>
      <c r="D1266" s="2">
        <v>0</v>
      </c>
      <c r="E1266" s="2">
        <v>0</v>
      </c>
      <c r="F1266" s="2">
        <v>0</v>
      </c>
      <c r="G1266" s="2">
        <v>2.3671161108463502E-3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X1266" s="2">
        <f t="shared" si="171"/>
        <v>2.3671161108463502E-3</v>
      </c>
      <c r="Y1266" s="2">
        <f t="shared" si="172"/>
        <v>0</v>
      </c>
      <c r="Z1266" s="2">
        <f>IF(Y1266&gt;$W$1,HLOOKUP(Y1266,B1266:$U$1923,ROW($B$1924)-ROW($A1266),FALSE),0)</f>
        <v>0</v>
      </c>
      <c r="AA1266" s="2">
        <f t="shared" si="173"/>
        <v>0</v>
      </c>
      <c r="AB1266" s="2">
        <f>VLOOKUP(A1266,segment1_SB_quantity!$A$2:$B$1922,2,FALSE)</f>
        <v>41</v>
      </c>
      <c r="AC1266" s="4">
        <f t="shared" si="178"/>
        <v>0.2019</v>
      </c>
      <c r="AD1266">
        <f t="shared" si="174"/>
        <v>0</v>
      </c>
      <c r="AE1266">
        <f t="shared" si="179"/>
        <v>0.83166700000000005</v>
      </c>
      <c r="AF1266" s="2">
        <f t="shared" si="175"/>
        <v>0</v>
      </c>
      <c r="AG1266" s="2">
        <f t="shared" si="176"/>
        <v>0</v>
      </c>
      <c r="AH1266" s="1">
        <f t="shared" si="177"/>
        <v>0</v>
      </c>
    </row>
    <row r="1267" spans="1:34" x14ac:dyDescent="0.55000000000000004">
      <c r="A1267">
        <v>66359753</v>
      </c>
      <c r="B1267" s="2">
        <v>0</v>
      </c>
      <c r="C1267" s="2">
        <v>0</v>
      </c>
      <c r="D1267" s="2">
        <v>0</v>
      </c>
      <c r="E1267" s="2">
        <v>0</v>
      </c>
      <c r="F1267" s="2">
        <v>0</v>
      </c>
      <c r="G1267" s="2">
        <v>2.43709536420251E-3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X1267" s="2">
        <f t="shared" si="171"/>
        <v>2.43709536420251E-3</v>
      </c>
      <c r="Y1267" s="2">
        <f t="shared" si="172"/>
        <v>0</v>
      </c>
      <c r="Z1267" s="2">
        <f>IF(Y1267&gt;$W$1,HLOOKUP(Y1267,B1267:$U$1923,ROW($B$1924)-ROW($A1267),FALSE),0)</f>
        <v>0</v>
      </c>
      <c r="AA1267" s="2">
        <f t="shared" si="173"/>
        <v>0</v>
      </c>
      <c r="AB1267" s="2">
        <f>VLOOKUP(A1267,segment1_SB_quantity!$A$2:$B$1922,2,FALSE)</f>
        <v>17</v>
      </c>
      <c r="AC1267" s="4">
        <f t="shared" si="178"/>
        <v>0.2019</v>
      </c>
      <c r="AD1267">
        <f t="shared" si="174"/>
        <v>0</v>
      </c>
      <c r="AE1267">
        <f t="shared" si="179"/>
        <v>0.83166700000000005</v>
      </c>
      <c r="AF1267" s="2">
        <f t="shared" si="175"/>
        <v>0</v>
      </c>
      <c r="AG1267" s="2">
        <f t="shared" si="176"/>
        <v>0</v>
      </c>
      <c r="AH1267" s="1">
        <f t="shared" si="177"/>
        <v>0</v>
      </c>
    </row>
    <row r="1268" spans="1:34" x14ac:dyDescent="0.55000000000000004">
      <c r="A1268">
        <v>66449585</v>
      </c>
      <c r="B1268" s="2">
        <v>0.11212038660620099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X1268" s="2">
        <f t="shared" si="171"/>
        <v>0.11212038660620099</v>
      </c>
      <c r="Y1268" s="2">
        <f t="shared" si="172"/>
        <v>0</v>
      </c>
      <c r="Z1268" s="2">
        <f>IF(Y1268&gt;$W$1,HLOOKUP(Y1268,B1268:$U$1923,ROW($B$1924)-ROW($A1268),FALSE),0)</f>
        <v>0</v>
      </c>
      <c r="AA1268" s="2">
        <f t="shared" si="173"/>
        <v>0</v>
      </c>
      <c r="AB1268" s="2">
        <f>VLOOKUP(A1268,segment1_SB_quantity!$A$2:$B$1922,2,FALSE)</f>
        <v>55</v>
      </c>
      <c r="AC1268" s="4">
        <f t="shared" si="178"/>
        <v>0.2019</v>
      </c>
      <c r="AD1268">
        <f t="shared" si="174"/>
        <v>0</v>
      </c>
      <c r="AE1268">
        <f t="shared" si="179"/>
        <v>0.83166700000000005</v>
      </c>
      <c r="AF1268" s="2">
        <f t="shared" si="175"/>
        <v>0</v>
      </c>
      <c r="AG1268" s="2">
        <f t="shared" si="176"/>
        <v>0</v>
      </c>
      <c r="AH1268" s="1">
        <f t="shared" si="177"/>
        <v>0</v>
      </c>
    </row>
    <row r="1269" spans="1:34" x14ac:dyDescent="0.55000000000000004">
      <c r="A1269">
        <v>66689534</v>
      </c>
      <c r="B1269" s="2">
        <v>0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8.5922557695453302E-16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X1269" s="2">
        <f t="shared" si="171"/>
        <v>8.5922557695453302E-16</v>
      </c>
      <c r="Y1269" s="2">
        <f t="shared" si="172"/>
        <v>0</v>
      </c>
      <c r="Z1269" s="2">
        <f>IF(Y1269&gt;$W$1,HLOOKUP(Y1269,B1269:$U$1923,ROW($B$1924)-ROW($A1269),FALSE),0)</f>
        <v>0</v>
      </c>
      <c r="AA1269" s="2">
        <f t="shared" si="173"/>
        <v>0</v>
      </c>
      <c r="AB1269" s="2">
        <f>VLOOKUP(A1269,segment1_SB_quantity!$A$2:$B$1922,2,FALSE)</f>
        <v>24</v>
      </c>
      <c r="AC1269" s="4">
        <f t="shared" si="178"/>
        <v>0.2019</v>
      </c>
      <c r="AD1269">
        <f t="shared" si="174"/>
        <v>0</v>
      </c>
      <c r="AE1269">
        <f t="shared" si="179"/>
        <v>0.83166700000000005</v>
      </c>
      <c r="AF1269" s="2">
        <f t="shared" si="175"/>
        <v>0</v>
      </c>
      <c r="AG1269" s="2">
        <f t="shared" si="176"/>
        <v>0</v>
      </c>
      <c r="AH1269" s="1">
        <f t="shared" si="177"/>
        <v>0</v>
      </c>
    </row>
    <row r="1270" spans="1:34" x14ac:dyDescent="0.55000000000000004">
      <c r="A1270">
        <v>66699998</v>
      </c>
      <c r="B1270" s="2">
        <v>0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5.8710541092763596E-6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X1270" s="2">
        <f t="shared" si="171"/>
        <v>5.8710541092763596E-6</v>
      </c>
      <c r="Y1270" s="2">
        <f t="shared" si="172"/>
        <v>0</v>
      </c>
      <c r="Z1270" s="2">
        <f>IF(Y1270&gt;$W$1,HLOOKUP(Y1270,B1270:$U$1923,ROW($B$1924)-ROW($A1270),FALSE),0)</f>
        <v>0</v>
      </c>
      <c r="AA1270" s="2">
        <f t="shared" si="173"/>
        <v>0</v>
      </c>
      <c r="AB1270" s="2">
        <f>VLOOKUP(A1270,segment1_SB_quantity!$A$2:$B$1922,2,FALSE)</f>
        <v>40</v>
      </c>
      <c r="AC1270" s="4">
        <f t="shared" si="178"/>
        <v>0.2019</v>
      </c>
      <c r="AD1270">
        <f t="shared" si="174"/>
        <v>0</v>
      </c>
      <c r="AE1270">
        <f t="shared" si="179"/>
        <v>0.83166700000000005</v>
      </c>
      <c r="AF1270" s="2">
        <f t="shared" si="175"/>
        <v>0</v>
      </c>
      <c r="AG1270" s="2">
        <f t="shared" si="176"/>
        <v>0</v>
      </c>
      <c r="AH1270" s="1">
        <f t="shared" si="177"/>
        <v>0</v>
      </c>
    </row>
    <row r="1271" spans="1:34" x14ac:dyDescent="0.55000000000000004">
      <c r="A1271">
        <v>66709995</v>
      </c>
      <c r="B1271" s="2">
        <v>0</v>
      </c>
      <c r="C1271" s="2">
        <v>0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9.1830429105506199E-3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X1271" s="2">
        <f t="shared" si="171"/>
        <v>9.1830429105506199E-3</v>
      </c>
      <c r="Y1271" s="2">
        <f t="shared" si="172"/>
        <v>0</v>
      </c>
      <c r="Z1271" s="2">
        <f>IF(Y1271&gt;$W$1,HLOOKUP(Y1271,B1271:$U$1923,ROW($B$1924)-ROW($A1271),FALSE),0)</f>
        <v>0</v>
      </c>
      <c r="AA1271" s="2">
        <f t="shared" si="173"/>
        <v>0</v>
      </c>
      <c r="AB1271" s="2">
        <f>VLOOKUP(A1271,segment1_SB_quantity!$A$2:$B$1922,2,FALSE)</f>
        <v>192</v>
      </c>
      <c r="AC1271" s="4">
        <f t="shared" si="178"/>
        <v>0.2019</v>
      </c>
      <c r="AD1271">
        <f t="shared" si="174"/>
        <v>0</v>
      </c>
      <c r="AE1271">
        <f t="shared" si="179"/>
        <v>0.83166700000000005</v>
      </c>
      <c r="AF1271" s="2">
        <f t="shared" si="175"/>
        <v>0</v>
      </c>
      <c r="AG1271" s="2">
        <f t="shared" si="176"/>
        <v>0</v>
      </c>
      <c r="AH1271" s="1">
        <f t="shared" si="177"/>
        <v>0</v>
      </c>
    </row>
    <row r="1272" spans="1:34" x14ac:dyDescent="0.55000000000000004">
      <c r="A1272">
        <v>66749695</v>
      </c>
      <c r="B1272" s="2">
        <v>0</v>
      </c>
      <c r="C1272" s="2">
        <v>0</v>
      </c>
      <c r="D1272" s="2">
        <v>0</v>
      </c>
      <c r="E1272" s="2">
        <v>0</v>
      </c>
      <c r="F1272" s="2">
        <v>2.5163483490853299E-2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X1272" s="2">
        <f t="shared" si="171"/>
        <v>2.5163483490853299E-2</v>
      </c>
      <c r="Y1272" s="2">
        <f t="shared" si="172"/>
        <v>0</v>
      </c>
      <c r="Z1272" s="2">
        <f>IF(Y1272&gt;$W$1,HLOOKUP(Y1272,B1272:$U$1923,ROW($B$1924)-ROW($A1272),FALSE),0)</f>
        <v>0</v>
      </c>
      <c r="AA1272" s="2">
        <f t="shared" si="173"/>
        <v>0</v>
      </c>
      <c r="AB1272" s="2">
        <f>VLOOKUP(A1272,segment1_SB_quantity!$A$2:$B$1922,2,FALSE)</f>
        <v>127</v>
      </c>
      <c r="AC1272" s="4">
        <f t="shared" si="178"/>
        <v>0.2019</v>
      </c>
      <c r="AD1272">
        <f t="shared" si="174"/>
        <v>0</v>
      </c>
      <c r="AE1272">
        <f t="shared" si="179"/>
        <v>0.83166700000000005</v>
      </c>
      <c r="AF1272" s="2">
        <f t="shared" si="175"/>
        <v>0</v>
      </c>
      <c r="AG1272" s="2">
        <f t="shared" si="176"/>
        <v>0</v>
      </c>
      <c r="AH1272" s="1">
        <f t="shared" si="177"/>
        <v>0</v>
      </c>
    </row>
    <row r="1273" spans="1:34" x14ac:dyDescent="0.55000000000000004">
      <c r="A1273">
        <v>66839835</v>
      </c>
      <c r="B1273" s="2">
        <v>0.101562282196243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X1273" s="2">
        <f t="shared" si="171"/>
        <v>0.101562282196243</v>
      </c>
      <c r="Y1273" s="2">
        <f t="shared" si="172"/>
        <v>0</v>
      </c>
      <c r="Z1273" s="2">
        <f>IF(Y1273&gt;$W$1,HLOOKUP(Y1273,B1273:$U$1923,ROW($B$1924)-ROW($A1273),FALSE),0)</f>
        <v>0</v>
      </c>
      <c r="AA1273" s="2">
        <f t="shared" si="173"/>
        <v>0</v>
      </c>
      <c r="AB1273" s="2">
        <f>VLOOKUP(A1273,segment1_SB_quantity!$A$2:$B$1922,2,FALSE)</f>
        <v>30</v>
      </c>
      <c r="AC1273" s="4">
        <f t="shared" si="178"/>
        <v>0.2019</v>
      </c>
      <c r="AD1273">
        <f t="shared" si="174"/>
        <v>0</v>
      </c>
      <c r="AE1273">
        <f t="shared" si="179"/>
        <v>0.83166700000000005</v>
      </c>
      <c r="AF1273" s="2">
        <f t="shared" si="175"/>
        <v>0</v>
      </c>
      <c r="AG1273" s="2">
        <f t="shared" si="176"/>
        <v>0</v>
      </c>
      <c r="AH1273" s="1">
        <f t="shared" si="177"/>
        <v>0</v>
      </c>
    </row>
    <row r="1274" spans="1:34" x14ac:dyDescent="0.55000000000000004">
      <c r="A1274">
        <v>66929615</v>
      </c>
      <c r="B1274" s="2">
        <v>0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6.0853456624901797E-2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X1274" s="2">
        <f t="shared" si="171"/>
        <v>6.0853456624901797E-2</v>
      </c>
      <c r="Y1274" s="2">
        <f t="shared" si="172"/>
        <v>0</v>
      </c>
      <c r="Z1274" s="2">
        <f>IF(Y1274&gt;$W$1,HLOOKUP(Y1274,B1274:$U$1923,ROW($B$1924)-ROW($A1274),FALSE),0)</f>
        <v>0</v>
      </c>
      <c r="AA1274" s="2">
        <f t="shared" si="173"/>
        <v>0</v>
      </c>
      <c r="AB1274" s="2">
        <f>VLOOKUP(A1274,segment1_SB_quantity!$A$2:$B$1922,2,FALSE)</f>
        <v>72</v>
      </c>
      <c r="AC1274" s="4">
        <f t="shared" si="178"/>
        <v>0.2019</v>
      </c>
      <c r="AD1274">
        <f t="shared" si="174"/>
        <v>0</v>
      </c>
      <c r="AE1274">
        <f t="shared" si="179"/>
        <v>0.83166700000000005</v>
      </c>
      <c r="AF1274" s="2">
        <f t="shared" si="175"/>
        <v>0</v>
      </c>
      <c r="AG1274" s="2">
        <f t="shared" si="176"/>
        <v>0</v>
      </c>
      <c r="AH1274" s="1">
        <f t="shared" si="177"/>
        <v>0</v>
      </c>
    </row>
    <row r="1275" spans="1:34" x14ac:dyDescent="0.55000000000000004">
      <c r="A1275">
        <v>66949913</v>
      </c>
      <c r="B1275" s="2">
        <v>0</v>
      </c>
      <c r="C1275" s="2">
        <v>0</v>
      </c>
      <c r="D1275" s="2">
        <v>0.29292318130629602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X1275" s="2">
        <f t="shared" si="171"/>
        <v>0.29292318130629602</v>
      </c>
      <c r="Y1275" s="2">
        <f t="shared" si="172"/>
        <v>0</v>
      </c>
      <c r="Z1275" s="2">
        <f>IF(Y1275&gt;$W$1,HLOOKUP(Y1275,B1275:$U$1923,ROW($B$1924)-ROW($A1275),FALSE),0)</f>
        <v>0</v>
      </c>
      <c r="AA1275" s="2">
        <f t="shared" si="173"/>
        <v>0</v>
      </c>
      <c r="AB1275" s="2">
        <f>VLOOKUP(A1275,segment1_SB_quantity!$A$2:$B$1922,2,FALSE)</f>
        <v>14</v>
      </c>
      <c r="AC1275" s="4">
        <f t="shared" si="178"/>
        <v>0.2019</v>
      </c>
      <c r="AD1275">
        <f t="shared" si="174"/>
        <v>0</v>
      </c>
      <c r="AE1275">
        <f t="shared" si="179"/>
        <v>0.83166700000000005</v>
      </c>
      <c r="AF1275" s="2">
        <f t="shared" si="175"/>
        <v>0</v>
      </c>
      <c r="AG1275" s="2">
        <f t="shared" si="176"/>
        <v>0</v>
      </c>
      <c r="AH1275" s="1">
        <f t="shared" si="177"/>
        <v>0</v>
      </c>
    </row>
    <row r="1276" spans="1:34" x14ac:dyDescent="0.55000000000000004">
      <c r="A1276">
        <v>66959841</v>
      </c>
      <c r="B1276" s="2">
        <v>0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X1276" s="2">
        <f t="shared" si="171"/>
        <v>0</v>
      </c>
      <c r="Y1276" s="2">
        <f t="shared" si="172"/>
        <v>0</v>
      </c>
      <c r="Z1276" s="2">
        <f>IF(Y1276&gt;$W$1,HLOOKUP(Y1276,B1276:$U$1923,ROW($B$1924)-ROW($A1276),FALSE),0)</f>
        <v>0</v>
      </c>
      <c r="AA1276" s="2">
        <f t="shared" si="173"/>
        <v>0</v>
      </c>
      <c r="AB1276" s="2">
        <f>VLOOKUP(A1276,segment1_SB_quantity!$A$2:$B$1922,2,FALSE)</f>
        <v>2</v>
      </c>
      <c r="AC1276" s="4">
        <f t="shared" si="178"/>
        <v>0.2019</v>
      </c>
      <c r="AD1276">
        <f t="shared" si="174"/>
        <v>0</v>
      </c>
      <c r="AE1276">
        <f t="shared" si="179"/>
        <v>0.83166700000000005</v>
      </c>
      <c r="AF1276" s="2">
        <f t="shared" si="175"/>
        <v>0</v>
      </c>
      <c r="AG1276" s="2">
        <f t="shared" si="176"/>
        <v>0</v>
      </c>
      <c r="AH1276" s="1">
        <f t="shared" si="177"/>
        <v>0</v>
      </c>
    </row>
    <row r="1277" spans="1:34" x14ac:dyDescent="0.55000000000000004">
      <c r="A1277">
        <v>67029936</v>
      </c>
      <c r="B1277" s="2">
        <v>5.4222237774016198E-2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X1277" s="2">
        <f t="shared" si="171"/>
        <v>5.4222237774016198E-2</v>
      </c>
      <c r="Y1277" s="2">
        <f t="shared" si="172"/>
        <v>0</v>
      </c>
      <c r="Z1277" s="2">
        <f>IF(Y1277&gt;$W$1,HLOOKUP(Y1277,B1277:$U$1923,ROW($B$1924)-ROW($A1277),FALSE),0)</f>
        <v>0</v>
      </c>
      <c r="AA1277" s="2">
        <f t="shared" si="173"/>
        <v>0</v>
      </c>
      <c r="AB1277" s="2">
        <f>VLOOKUP(A1277,segment1_SB_quantity!$A$2:$B$1922,2,FALSE)</f>
        <v>11</v>
      </c>
      <c r="AC1277" s="4">
        <f t="shared" si="178"/>
        <v>0.2019</v>
      </c>
      <c r="AD1277">
        <f t="shared" si="174"/>
        <v>0</v>
      </c>
      <c r="AE1277">
        <f t="shared" si="179"/>
        <v>0.83166700000000005</v>
      </c>
      <c r="AF1277" s="2">
        <f t="shared" si="175"/>
        <v>0</v>
      </c>
      <c r="AG1277" s="2">
        <f t="shared" si="176"/>
        <v>0</v>
      </c>
      <c r="AH1277" s="1">
        <f t="shared" si="177"/>
        <v>0</v>
      </c>
    </row>
    <row r="1278" spans="1:34" x14ac:dyDescent="0.55000000000000004">
      <c r="A1278">
        <v>67039605</v>
      </c>
      <c r="B1278" s="2">
        <v>0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0.97891289812647897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X1278" s="2">
        <f t="shared" si="171"/>
        <v>0.97891289812647897</v>
      </c>
      <c r="Y1278" s="2">
        <f t="shared" si="172"/>
        <v>0.97891289812647897</v>
      </c>
      <c r="Z1278" s="2" t="str">
        <f>IF(Y1278&gt;$W$1,HLOOKUP(Y1278,B1278:$U$1923,ROW($B$1924)-ROW($A1278),FALSE),0)</f>
        <v>P_OL7</v>
      </c>
      <c r="AA1278" s="2">
        <f t="shared" si="173"/>
        <v>0.32499999999999996</v>
      </c>
      <c r="AB1278" s="2">
        <f>VLOOKUP(A1278,segment1_SB_quantity!$A$2:$B$1922,2,FALSE)</f>
        <v>14</v>
      </c>
      <c r="AC1278" s="4">
        <f t="shared" si="178"/>
        <v>0.2019</v>
      </c>
      <c r="AD1278">
        <f t="shared" si="174"/>
        <v>2.8266</v>
      </c>
      <c r="AE1278">
        <f t="shared" si="179"/>
        <v>0.83166700000000005</v>
      </c>
      <c r="AF1278" s="2">
        <f t="shared" si="175"/>
        <v>2.3507899422</v>
      </c>
      <c r="AG1278" s="2">
        <f t="shared" si="176"/>
        <v>0.76400673121499985</v>
      </c>
      <c r="AH1278" s="1">
        <f t="shared" si="177"/>
        <v>3.0769230769230775</v>
      </c>
    </row>
    <row r="1279" spans="1:34" x14ac:dyDescent="0.55000000000000004">
      <c r="A1279">
        <v>67049638</v>
      </c>
      <c r="B1279" s="2">
        <v>0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2.4334436514244499E-2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X1279" s="2">
        <f t="shared" si="171"/>
        <v>2.4334436514244499E-2</v>
      </c>
      <c r="Y1279" s="2">
        <f t="shared" si="172"/>
        <v>0</v>
      </c>
      <c r="Z1279" s="2">
        <f>IF(Y1279&gt;$W$1,HLOOKUP(Y1279,B1279:$U$1923,ROW($B$1924)-ROW($A1279),FALSE),0)</f>
        <v>0</v>
      </c>
      <c r="AA1279" s="2">
        <f t="shared" si="173"/>
        <v>0</v>
      </c>
      <c r="AB1279" s="2">
        <f>VLOOKUP(A1279,segment1_SB_quantity!$A$2:$B$1922,2,FALSE)</f>
        <v>426</v>
      </c>
      <c r="AC1279" s="4">
        <f t="shared" si="178"/>
        <v>0.2019</v>
      </c>
      <c r="AD1279">
        <f t="shared" si="174"/>
        <v>0</v>
      </c>
      <c r="AE1279">
        <f t="shared" si="179"/>
        <v>0.83166700000000005</v>
      </c>
      <c r="AF1279" s="2">
        <f t="shared" si="175"/>
        <v>0</v>
      </c>
      <c r="AG1279" s="2">
        <f t="shared" si="176"/>
        <v>0</v>
      </c>
      <c r="AH1279" s="1">
        <f t="shared" si="177"/>
        <v>0</v>
      </c>
    </row>
    <row r="1280" spans="1:34" x14ac:dyDescent="0.55000000000000004">
      <c r="A1280">
        <v>67249553</v>
      </c>
      <c r="B1280" s="2">
        <v>0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0.21242686014981499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X1280" s="2">
        <f t="shared" si="171"/>
        <v>0.21242686014981499</v>
      </c>
      <c r="Y1280" s="2">
        <f t="shared" si="172"/>
        <v>0</v>
      </c>
      <c r="Z1280" s="2">
        <f>IF(Y1280&gt;$W$1,HLOOKUP(Y1280,B1280:$U$1923,ROW($B$1924)-ROW($A1280),FALSE),0)</f>
        <v>0</v>
      </c>
      <c r="AA1280" s="2">
        <f t="shared" si="173"/>
        <v>0</v>
      </c>
      <c r="AB1280" s="2">
        <f>VLOOKUP(A1280,segment1_SB_quantity!$A$2:$B$1922,2,FALSE)</f>
        <v>2</v>
      </c>
      <c r="AC1280" s="4">
        <f t="shared" si="178"/>
        <v>0.2019</v>
      </c>
      <c r="AD1280">
        <f t="shared" si="174"/>
        <v>0</v>
      </c>
      <c r="AE1280">
        <f t="shared" si="179"/>
        <v>0.83166700000000005</v>
      </c>
      <c r="AF1280" s="2">
        <f t="shared" si="175"/>
        <v>0</v>
      </c>
      <c r="AG1280" s="2">
        <f t="shared" si="176"/>
        <v>0</v>
      </c>
      <c r="AH1280" s="1">
        <f t="shared" si="177"/>
        <v>0</v>
      </c>
    </row>
    <row r="1281" spans="1:34" x14ac:dyDescent="0.55000000000000004">
      <c r="A1281">
        <v>67249587</v>
      </c>
      <c r="B1281" s="2">
        <v>0</v>
      </c>
      <c r="C1281" s="2">
        <v>0</v>
      </c>
      <c r="D1281" s="2">
        <v>0</v>
      </c>
      <c r="E1281" s="2">
        <v>1.7025011667995301E-2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X1281" s="2">
        <f t="shared" si="171"/>
        <v>1.7025011667995301E-2</v>
      </c>
      <c r="Y1281" s="2">
        <f t="shared" si="172"/>
        <v>0</v>
      </c>
      <c r="Z1281" s="2">
        <f>IF(Y1281&gt;$W$1,HLOOKUP(Y1281,B1281:$U$1923,ROW($B$1924)-ROW($A1281),FALSE),0)</f>
        <v>0</v>
      </c>
      <c r="AA1281" s="2">
        <f t="shared" si="173"/>
        <v>0</v>
      </c>
      <c r="AB1281" s="2">
        <f>VLOOKUP(A1281,segment1_SB_quantity!$A$2:$B$1922,2,FALSE)</f>
        <v>20</v>
      </c>
      <c r="AC1281" s="4">
        <f t="shared" si="178"/>
        <v>0.2019</v>
      </c>
      <c r="AD1281">
        <f t="shared" si="174"/>
        <v>0</v>
      </c>
      <c r="AE1281">
        <f t="shared" si="179"/>
        <v>0.83166700000000005</v>
      </c>
      <c r="AF1281" s="2">
        <f t="shared" si="175"/>
        <v>0</v>
      </c>
      <c r="AG1281" s="2">
        <f t="shared" si="176"/>
        <v>0</v>
      </c>
      <c r="AH1281" s="1">
        <f t="shared" si="177"/>
        <v>0</v>
      </c>
    </row>
    <row r="1282" spans="1:34" x14ac:dyDescent="0.55000000000000004">
      <c r="A1282">
        <v>67329998</v>
      </c>
      <c r="B1282" s="2">
        <v>0.104383400259172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X1282" s="2">
        <f t="shared" si="171"/>
        <v>0.104383400259172</v>
      </c>
      <c r="Y1282" s="2">
        <f t="shared" si="172"/>
        <v>0</v>
      </c>
      <c r="Z1282" s="2">
        <f>IF(Y1282&gt;$W$1,HLOOKUP(Y1282,B1282:$U$1923,ROW($B$1924)-ROW($A1282),FALSE),0)</f>
        <v>0</v>
      </c>
      <c r="AA1282" s="2">
        <f t="shared" si="173"/>
        <v>0</v>
      </c>
      <c r="AB1282" s="2">
        <f>VLOOKUP(A1282,segment1_SB_quantity!$A$2:$B$1922,2,FALSE)</f>
        <v>6</v>
      </c>
      <c r="AC1282" s="4">
        <f t="shared" si="178"/>
        <v>0.2019</v>
      </c>
      <c r="AD1282">
        <f t="shared" si="174"/>
        <v>0</v>
      </c>
      <c r="AE1282">
        <f t="shared" si="179"/>
        <v>0.83166700000000005</v>
      </c>
      <c r="AF1282" s="2">
        <f t="shared" si="175"/>
        <v>0</v>
      </c>
      <c r="AG1282" s="2">
        <f t="shared" si="176"/>
        <v>0</v>
      </c>
      <c r="AH1282" s="1">
        <f t="shared" si="177"/>
        <v>0</v>
      </c>
    </row>
    <row r="1283" spans="1:34" x14ac:dyDescent="0.55000000000000004">
      <c r="A1283">
        <v>67369569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2">
        <v>1.72506112550311E-3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X1283" s="2">
        <f t="shared" ref="X1283:X1346" si="180">MAX(B1283:U1283)</f>
        <v>1.72506112550311E-3</v>
      </c>
      <c r="Y1283" s="2">
        <f t="shared" ref="Y1283:Y1346" si="181">IF(X1283&gt;$W$1,X1283,0)</f>
        <v>0</v>
      </c>
      <c r="Z1283" s="2">
        <f>IF(Y1283&gt;$W$1,HLOOKUP(Y1283,B1283:$U$1923,ROW($B$1924)-ROW($A1283),FALSE),0)</f>
        <v>0</v>
      </c>
      <c r="AA1283" s="2">
        <f t="shared" ref="AA1283:AA1346" si="182">IF(Z1283&gt;0,HLOOKUP(Z1283,$B$1923:$U$1924,2,FALSE),0)</f>
        <v>0</v>
      </c>
      <c r="AB1283" s="2">
        <f>VLOOKUP(A1283,segment1_SB_quantity!$A$2:$B$1922,2,FALSE)</f>
        <v>996</v>
      </c>
      <c r="AC1283" s="4">
        <f t="shared" si="178"/>
        <v>0.2019</v>
      </c>
      <c r="AD1283">
        <f t="shared" ref="AD1283:AD1346" si="183">IF(AA1283&gt;0,AB1283*AC1283,0)</f>
        <v>0</v>
      </c>
      <c r="AE1283">
        <f t="shared" si="179"/>
        <v>0.83166700000000005</v>
      </c>
      <c r="AF1283" s="2">
        <f t="shared" ref="AF1283:AF1346" si="184">AD1283*AE1283</f>
        <v>0</v>
      </c>
      <c r="AG1283" s="2">
        <f t="shared" ref="AG1283:AG1346" si="185">AA1283*AE1283*AD1283</f>
        <v>0</v>
      </c>
      <c r="AH1283" s="1">
        <f t="shared" ref="AH1283:AH1346" si="186">IF(AG1283&gt;0,AF1283/AG1283,0)</f>
        <v>0</v>
      </c>
    </row>
    <row r="1284" spans="1:34" x14ac:dyDescent="0.55000000000000004">
      <c r="A1284">
        <v>67509817</v>
      </c>
      <c r="B1284" s="2">
        <v>0</v>
      </c>
      <c r="C1284" s="2">
        <v>0</v>
      </c>
      <c r="D1284" s="2">
        <v>2.7021785133838698E-211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X1284" s="2">
        <f t="shared" si="180"/>
        <v>2.7021785133838698E-211</v>
      </c>
      <c r="Y1284" s="2">
        <f t="shared" si="181"/>
        <v>0</v>
      </c>
      <c r="Z1284" s="2">
        <f>IF(Y1284&gt;$W$1,HLOOKUP(Y1284,B1284:$U$1923,ROW($B$1924)-ROW($A1284),FALSE),0)</f>
        <v>0</v>
      </c>
      <c r="AA1284" s="2">
        <f t="shared" si="182"/>
        <v>0</v>
      </c>
      <c r="AB1284" s="2">
        <f>VLOOKUP(A1284,segment1_SB_quantity!$A$2:$B$1922,2,FALSE)</f>
        <v>61</v>
      </c>
      <c r="AC1284" s="4">
        <f t="shared" ref="AC1284:AC1347" si="187">AC1283</f>
        <v>0.2019</v>
      </c>
      <c r="AD1284">
        <f t="shared" si="183"/>
        <v>0</v>
      </c>
      <c r="AE1284">
        <f t="shared" ref="AE1284:AE1347" si="188">AE1283</f>
        <v>0.83166700000000005</v>
      </c>
      <c r="AF1284" s="2">
        <f t="shared" si="184"/>
        <v>0</v>
      </c>
      <c r="AG1284" s="2">
        <f t="shared" si="185"/>
        <v>0</v>
      </c>
      <c r="AH1284" s="1">
        <f t="shared" si="186"/>
        <v>0</v>
      </c>
    </row>
    <row r="1285" spans="1:34" x14ac:dyDescent="0.55000000000000004">
      <c r="A1285">
        <v>67559669</v>
      </c>
      <c r="B1285" s="2">
        <v>0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5.7641208253514098E-2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X1285" s="2">
        <f t="shared" si="180"/>
        <v>5.7641208253514098E-2</v>
      </c>
      <c r="Y1285" s="2">
        <f t="shared" si="181"/>
        <v>0</v>
      </c>
      <c r="Z1285" s="2">
        <f>IF(Y1285&gt;$W$1,HLOOKUP(Y1285,B1285:$U$1923,ROW($B$1924)-ROW($A1285),FALSE),0)</f>
        <v>0</v>
      </c>
      <c r="AA1285" s="2">
        <f t="shared" si="182"/>
        <v>0</v>
      </c>
      <c r="AB1285" s="2">
        <f>VLOOKUP(A1285,segment1_SB_quantity!$A$2:$B$1922,2,FALSE)</f>
        <v>2</v>
      </c>
      <c r="AC1285" s="4">
        <f t="shared" si="187"/>
        <v>0.2019</v>
      </c>
      <c r="AD1285">
        <f t="shared" si="183"/>
        <v>0</v>
      </c>
      <c r="AE1285">
        <f t="shared" si="188"/>
        <v>0.83166700000000005</v>
      </c>
      <c r="AF1285" s="2">
        <f t="shared" si="184"/>
        <v>0</v>
      </c>
      <c r="AG1285" s="2">
        <f t="shared" si="185"/>
        <v>0</v>
      </c>
      <c r="AH1285" s="1">
        <f t="shared" si="186"/>
        <v>0</v>
      </c>
    </row>
    <row r="1286" spans="1:34" x14ac:dyDescent="0.55000000000000004">
      <c r="A1286">
        <v>67569923</v>
      </c>
      <c r="B1286" s="2">
        <v>0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6.0376854236231503E-15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X1286" s="2">
        <f t="shared" si="180"/>
        <v>6.0376854236231503E-15</v>
      </c>
      <c r="Y1286" s="2">
        <f t="shared" si="181"/>
        <v>0</v>
      </c>
      <c r="Z1286" s="2">
        <f>IF(Y1286&gt;$W$1,HLOOKUP(Y1286,B1286:$U$1923,ROW($B$1924)-ROW($A1286),FALSE),0)</f>
        <v>0</v>
      </c>
      <c r="AA1286" s="2">
        <f t="shared" si="182"/>
        <v>0</v>
      </c>
      <c r="AB1286" s="2">
        <f>VLOOKUP(A1286,segment1_SB_quantity!$A$2:$B$1922,2,FALSE)</f>
        <v>60</v>
      </c>
      <c r="AC1286" s="4">
        <f t="shared" si="187"/>
        <v>0.2019</v>
      </c>
      <c r="AD1286">
        <f t="shared" si="183"/>
        <v>0</v>
      </c>
      <c r="AE1286">
        <f t="shared" si="188"/>
        <v>0.83166700000000005</v>
      </c>
      <c r="AF1286" s="2">
        <f t="shared" si="184"/>
        <v>0</v>
      </c>
      <c r="AG1286" s="2">
        <f t="shared" si="185"/>
        <v>0</v>
      </c>
      <c r="AH1286" s="1">
        <f t="shared" si="186"/>
        <v>0</v>
      </c>
    </row>
    <row r="1287" spans="1:34" x14ac:dyDescent="0.55000000000000004">
      <c r="A1287">
        <v>67599741</v>
      </c>
      <c r="B1287" s="2">
        <v>0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0.31214563396725298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X1287" s="2">
        <f t="shared" si="180"/>
        <v>0.31214563396725298</v>
      </c>
      <c r="Y1287" s="2">
        <f t="shared" si="181"/>
        <v>0</v>
      </c>
      <c r="Z1287" s="2">
        <f>IF(Y1287&gt;$W$1,HLOOKUP(Y1287,B1287:$U$1923,ROW($B$1924)-ROW($A1287),FALSE),0)</f>
        <v>0</v>
      </c>
      <c r="AA1287" s="2">
        <f t="shared" si="182"/>
        <v>0</v>
      </c>
      <c r="AB1287" s="2">
        <f>VLOOKUP(A1287,segment1_SB_quantity!$A$2:$B$1922,2,FALSE)</f>
        <v>3</v>
      </c>
      <c r="AC1287" s="4">
        <f t="shared" si="187"/>
        <v>0.2019</v>
      </c>
      <c r="AD1287">
        <f t="shared" si="183"/>
        <v>0</v>
      </c>
      <c r="AE1287">
        <f t="shared" si="188"/>
        <v>0.83166700000000005</v>
      </c>
      <c r="AF1287" s="2">
        <f t="shared" si="184"/>
        <v>0</v>
      </c>
      <c r="AG1287" s="2">
        <f t="shared" si="185"/>
        <v>0</v>
      </c>
      <c r="AH1287" s="1">
        <f t="shared" si="186"/>
        <v>0</v>
      </c>
    </row>
    <row r="1288" spans="1:34" x14ac:dyDescent="0.55000000000000004">
      <c r="A1288">
        <v>67619798</v>
      </c>
      <c r="B1288" s="2">
        <v>0</v>
      </c>
      <c r="C1288" s="2">
        <v>0</v>
      </c>
      <c r="D1288" s="2">
        <v>0</v>
      </c>
      <c r="E1288" s="2">
        <v>0</v>
      </c>
      <c r="F1288" s="2">
        <v>0</v>
      </c>
      <c r="G1288" s="2">
        <v>0.99867825455454495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X1288" s="2">
        <f t="shared" si="180"/>
        <v>0.99867825455454495</v>
      </c>
      <c r="Y1288" s="2">
        <f t="shared" si="181"/>
        <v>0.99867825455454495</v>
      </c>
      <c r="Z1288" s="2" t="str">
        <f>IF(Y1288&gt;$W$1,HLOOKUP(Y1288,B1288:$U$1923,ROW($B$1924)-ROW($A1288),FALSE),0)</f>
        <v>P_OL6</v>
      </c>
      <c r="AA1288" s="2">
        <f t="shared" si="182"/>
        <v>0.27499999999999997</v>
      </c>
      <c r="AB1288" s="2">
        <f>VLOOKUP(A1288,segment1_SB_quantity!$A$2:$B$1922,2,FALSE)</f>
        <v>5</v>
      </c>
      <c r="AC1288" s="4">
        <f t="shared" si="187"/>
        <v>0.2019</v>
      </c>
      <c r="AD1288">
        <f t="shared" si="183"/>
        <v>1.0095000000000001</v>
      </c>
      <c r="AE1288">
        <f t="shared" si="188"/>
        <v>0.83166700000000005</v>
      </c>
      <c r="AF1288" s="2">
        <f t="shared" si="184"/>
        <v>0.83956783650000011</v>
      </c>
      <c r="AG1288" s="2">
        <f t="shared" si="185"/>
        <v>0.23088115503750001</v>
      </c>
      <c r="AH1288" s="1">
        <f t="shared" si="186"/>
        <v>3.6363636363636367</v>
      </c>
    </row>
    <row r="1289" spans="1:34" x14ac:dyDescent="0.55000000000000004">
      <c r="A1289">
        <v>67709946</v>
      </c>
      <c r="B1289" s="2">
        <v>0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0.421089308150495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X1289" s="2">
        <f t="shared" si="180"/>
        <v>0.421089308150495</v>
      </c>
      <c r="Y1289" s="2">
        <f t="shared" si="181"/>
        <v>0</v>
      </c>
      <c r="Z1289" s="2">
        <f>IF(Y1289&gt;$W$1,HLOOKUP(Y1289,B1289:$U$1923,ROW($B$1924)-ROW($A1289),FALSE),0)</f>
        <v>0</v>
      </c>
      <c r="AA1289" s="2">
        <f t="shared" si="182"/>
        <v>0</v>
      </c>
      <c r="AB1289" s="2">
        <f>VLOOKUP(A1289,segment1_SB_quantity!$A$2:$B$1922,2,FALSE)</f>
        <v>20</v>
      </c>
      <c r="AC1289" s="4">
        <f t="shared" si="187"/>
        <v>0.2019</v>
      </c>
      <c r="AD1289">
        <f t="shared" si="183"/>
        <v>0</v>
      </c>
      <c r="AE1289">
        <f t="shared" si="188"/>
        <v>0.83166700000000005</v>
      </c>
      <c r="AF1289" s="2">
        <f t="shared" si="184"/>
        <v>0</v>
      </c>
      <c r="AG1289" s="2">
        <f t="shared" si="185"/>
        <v>0</v>
      </c>
      <c r="AH1289" s="1">
        <f t="shared" si="186"/>
        <v>0</v>
      </c>
    </row>
    <row r="1290" spans="1:34" x14ac:dyDescent="0.55000000000000004">
      <c r="A1290">
        <v>67809883</v>
      </c>
      <c r="B1290" s="2">
        <v>0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0.46995945985902798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X1290" s="2">
        <f t="shared" si="180"/>
        <v>0.46995945985902798</v>
      </c>
      <c r="Y1290" s="2">
        <f t="shared" si="181"/>
        <v>0</v>
      </c>
      <c r="Z1290" s="2">
        <f>IF(Y1290&gt;$W$1,HLOOKUP(Y1290,B1290:$U$1923,ROW($B$1924)-ROW($A1290),FALSE),0)</f>
        <v>0</v>
      </c>
      <c r="AA1290" s="2">
        <f t="shared" si="182"/>
        <v>0</v>
      </c>
      <c r="AB1290" s="2">
        <f>VLOOKUP(A1290,segment1_SB_quantity!$A$2:$B$1922,2,FALSE)</f>
        <v>1</v>
      </c>
      <c r="AC1290" s="4">
        <f t="shared" si="187"/>
        <v>0.2019</v>
      </c>
      <c r="AD1290">
        <f t="shared" si="183"/>
        <v>0</v>
      </c>
      <c r="AE1290">
        <f t="shared" si="188"/>
        <v>0.83166700000000005</v>
      </c>
      <c r="AF1290" s="2">
        <f t="shared" si="184"/>
        <v>0</v>
      </c>
      <c r="AG1290" s="2">
        <f t="shared" si="185"/>
        <v>0</v>
      </c>
      <c r="AH1290" s="1">
        <f t="shared" si="186"/>
        <v>0</v>
      </c>
    </row>
    <row r="1291" spans="1:34" x14ac:dyDescent="0.55000000000000004">
      <c r="A1291">
        <v>67859611</v>
      </c>
      <c r="B1291" s="2">
        <v>0</v>
      </c>
      <c r="C1291" s="2">
        <v>0</v>
      </c>
      <c r="D1291" s="2">
        <v>0</v>
      </c>
      <c r="E1291" s="2">
        <v>0</v>
      </c>
      <c r="F1291" s="2">
        <v>2.4741413398427899E-2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X1291" s="2">
        <f t="shared" si="180"/>
        <v>2.4741413398427899E-2</v>
      </c>
      <c r="Y1291" s="2">
        <f t="shared" si="181"/>
        <v>0</v>
      </c>
      <c r="Z1291" s="2">
        <f>IF(Y1291&gt;$W$1,HLOOKUP(Y1291,B1291:$U$1923,ROW($B$1924)-ROW($A1291),FALSE),0)</f>
        <v>0</v>
      </c>
      <c r="AA1291" s="2">
        <f t="shared" si="182"/>
        <v>0</v>
      </c>
      <c r="AB1291" s="2">
        <f>VLOOKUP(A1291,segment1_SB_quantity!$A$2:$B$1922,2,FALSE)</f>
        <v>761</v>
      </c>
      <c r="AC1291" s="4">
        <f t="shared" si="187"/>
        <v>0.2019</v>
      </c>
      <c r="AD1291">
        <f t="shared" si="183"/>
        <v>0</v>
      </c>
      <c r="AE1291">
        <f t="shared" si="188"/>
        <v>0.83166700000000005</v>
      </c>
      <c r="AF1291" s="2">
        <f t="shared" si="184"/>
        <v>0</v>
      </c>
      <c r="AG1291" s="2">
        <f t="shared" si="185"/>
        <v>0</v>
      </c>
      <c r="AH1291" s="1">
        <f t="shared" si="186"/>
        <v>0</v>
      </c>
    </row>
    <row r="1292" spans="1:34" x14ac:dyDescent="0.55000000000000004">
      <c r="A1292">
        <v>67979994</v>
      </c>
      <c r="B1292" s="2">
        <v>0.106139893673997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X1292" s="2">
        <f t="shared" si="180"/>
        <v>0.106139893673997</v>
      </c>
      <c r="Y1292" s="2">
        <f t="shared" si="181"/>
        <v>0</v>
      </c>
      <c r="Z1292" s="2">
        <f>IF(Y1292&gt;$W$1,HLOOKUP(Y1292,B1292:$U$1923,ROW($B$1924)-ROW($A1292),FALSE),0)</f>
        <v>0</v>
      </c>
      <c r="AA1292" s="2">
        <f t="shared" si="182"/>
        <v>0</v>
      </c>
      <c r="AB1292" s="2">
        <f>VLOOKUP(A1292,segment1_SB_quantity!$A$2:$B$1922,2,FALSE)</f>
        <v>1</v>
      </c>
      <c r="AC1292" s="4">
        <f t="shared" si="187"/>
        <v>0.2019</v>
      </c>
      <c r="AD1292">
        <f t="shared" si="183"/>
        <v>0</v>
      </c>
      <c r="AE1292">
        <f t="shared" si="188"/>
        <v>0.83166700000000005</v>
      </c>
      <c r="AF1292" s="2">
        <f t="shared" si="184"/>
        <v>0</v>
      </c>
      <c r="AG1292" s="2">
        <f t="shared" si="185"/>
        <v>0</v>
      </c>
      <c r="AH1292" s="1">
        <f t="shared" si="186"/>
        <v>0</v>
      </c>
    </row>
    <row r="1293" spans="1:34" x14ac:dyDescent="0.55000000000000004">
      <c r="A1293">
        <v>67989606</v>
      </c>
      <c r="B1293" s="2">
        <v>0.11508864061421201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X1293" s="2">
        <f t="shared" si="180"/>
        <v>0.11508864061421201</v>
      </c>
      <c r="Y1293" s="2">
        <f t="shared" si="181"/>
        <v>0</v>
      </c>
      <c r="Z1293" s="2">
        <f>IF(Y1293&gt;$W$1,HLOOKUP(Y1293,B1293:$U$1923,ROW($B$1924)-ROW($A1293),FALSE),0)</f>
        <v>0</v>
      </c>
      <c r="AA1293" s="2">
        <f t="shared" si="182"/>
        <v>0</v>
      </c>
      <c r="AB1293" s="2">
        <f>VLOOKUP(A1293,segment1_SB_quantity!$A$2:$B$1922,2,FALSE)</f>
        <v>1</v>
      </c>
      <c r="AC1293" s="4">
        <f t="shared" si="187"/>
        <v>0.2019</v>
      </c>
      <c r="AD1293">
        <f t="shared" si="183"/>
        <v>0</v>
      </c>
      <c r="AE1293">
        <f t="shared" si="188"/>
        <v>0.83166700000000005</v>
      </c>
      <c r="AF1293" s="2">
        <f t="shared" si="184"/>
        <v>0</v>
      </c>
      <c r="AG1293" s="2">
        <f t="shared" si="185"/>
        <v>0</v>
      </c>
      <c r="AH1293" s="1">
        <f t="shared" si="186"/>
        <v>0</v>
      </c>
    </row>
    <row r="1294" spans="1:34" x14ac:dyDescent="0.55000000000000004">
      <c r="A1294">
        <v>67999857</v>
      </c>
      <c r="B1294" s="2">
        <v>0</v>
      </c>
      <c r="C1294" s="2">
        <v>0</v>
      </c>
      <c r="D1294" s="2">
        <v>8.0009583266726701E-22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X1294" s="2">
        <f t="shared" si="180"/>
        <v>8.0009583266726701E-22</v>
      </c>
      <c r="Y1294" s="2">
        <f t="shared" si="181"/>
        <v>0</v>
      </c>
      <c r="Z1294" s="2">
        <f>IF(Y1294&gt;$W$1,HLOOKUP(Y1294,B1294:$U$1923,ROW($B$1924)-ROW($A1294),FALSE),0)</f>
        <v>0</v>
      </c>
      <c r="AA1294" s="2">
        <f t="shared" si="182"/>
        <v>0</v>
      </c>
      <c r="AB1294" s="2">
        <f>VLOOKUP(A1294,segment1_SB_quantity!$A$2:$B$1922,2,FALSE)</f>
        <v>7</v>
      </c>
      <c r="AC1294" s="4">
        <f t="shared" si="187"/>
        <v>0.2019</v>
      </c>
      <c r="AD1294">
        <f t="shared" si="183"/>
        <v>0</v>
      </c>
      <c r="AE1294">
        <f t="shared" si="188"/>
        <v>0.83166700000000005</v>
      </c>
      <c r="AF1294" s="2">
        <f t="shared" si="184"/>
        <v>0</v>
      </c>
      <c r="AG1294" s="2">
        <f t="shared" si="185"/>
        <v>0</v>
      </c>
      <c r="AH1294" s="1">
        <f t="shared" si="186"/>
        <v>0</v>
      </c>
    </row>
    <row r="1295" spans="1:34" x14ac:dyDescent="0.55000000000000004">
      <c r="A1295">
        <v>68069545</v>
      </c>
      <c r="B1295" s="2">
        <v>0.117626987642118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X1295" s="2">
        <f t="shared" si="180"/>
        <v>0.117626987642118</v>
      </c>
      <c r="Y1295" s="2">
        <f t="shared" si="181"/>
        <v>0</v>
      </c>
      <c r="Z1295" s="2">
        <f>IF(Y1295&gt;$W$1,HLOOKUP(Y1295,B1295:$U$1923,ROW($B$1924)-ROW($A1295),FALSE),0)</f>
        <v>0</v>
      </c>
      <c r="AA1295" s="2">
        <f t="shared" si="182"/>
        <v>0</v>
      </c>
      <c r="AB1295" s="2">
        <f>VLOOKUP(A1295,segment1_SB_quantity!$A$2:$B$1922,2,FALSE)</f>
        <v>2</v>
      </c>
      <c r="AC1295" s="4">
        <f t="shared" si="187"/>
        <v>0.2019</v>
      </c>
      <c r="AD1295">
        <f t="shared" si="183"/>
        <v>0</v>
      </c>
      <c r="AE1295">
        <f t="shared" si="188"/>
        <v>0.83166700000000005</v>
      </c>
      <c r="AF1295" s="2">
        <f t="shared" si="184"/>
        <v>0</v>
      </c>
      <c r="AG1295" s="2">
        <f t="shared" si="185"/>
        <v>0</v>
      </c>
      <c r="AH1295" s="1">
        <f t="shared" si="186"/>
        <v>0</v>
      </c>
    </row>
    <row r="1296" spans="1:34" x14ac:dyDescent="0.55000000000000004">
      <c r="A1296">
        <v>68089953</v>
      </c>
      <c r="B1296" s="2">
        <v>0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X1296" s="2">
        <f t="shared" si="180"/>
        <v>0</v>
      </c>
      <c r="Y1296" s="2">
        <f t="shared" si="181"/>
        <v>0</v>
      </c>
      <c r="Z1296" s="2">
        <f>IF(Y1296&gt;$W$1,HLOOKUP(Y1296,B1296:$U$1923,ROW($B$1924)-ROW($A1296),FALSE),0)</f>
        <v>0</v>
      </c>
      <c r="AA1296" s="2">
        <f t="shared" si="182"/>
        <v>0</v>
      </c>
      <c r="AB1296" s="2">
        <f>VLOOKUP(A1296,segment1_SB_quantity!$A$2:$B$1922,2,FALSE)</f>
        <v>21</v>
      </c>
      <c r="AC1296" s="4">
        <f t="shared" si="187"/>
        <v>0.2019</v>
      </c>
      <c r="AD1296">
        <f t="shared" si="183"/>
        <v>0</v>
      </c>
      <c r="AE1296">
        <f t="shared" si="188"/>
        <v>0.83166700000000005</v>
      </c>
      <c r="AF1296" s="2">
        <f t="shared" si="184"/>
        <v>0</v>
      </c>
      <c r="AG1296" s="2">
        <f t="shared" si="185"/>
        <v>0</v>
      </c>
      <c r="AH1296" s="1">
        <f t="shared" si="186"/>
        <v>0</v>
      </c>
    </row>
    <row r="1297" spans="1:34" x14ac:dyDescent="0.55000000000000004">
      <c r="A1297">
        <v>68239779</v>
      </c>
      <c r="B1297" s="2">
        <v>0</v>
      </c>
      <c r="C1297" s="2">
        <v>0</v>
      </c>
      <c r="D1297" s="2">
        <v>0</v>
      </c>
      <c r="E1297" s="2">
        <v>2.3469080658308002E-2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X1297" s="2">
        <f t="shared" si="180"/>
        <v>2.3469080658308002E-2</v>
      </c>
      <c r="Y1297" s="2">
        <f t="shared" si="181"/>
        <v>0</v>
      </c>
      <c r="Z1297" s="2">
        <f>IF(Y1297&gt;$W$1,HLOOKUP(Y1297,B1297:$U$1923,ROW($B$1924)-ROW($A1297),FALSE),0)</f>
        <v>0</v>
      </c>
      <c r="AA1297" s="2">
        <f t="shared" si="182"/>
        <v>0</v>
      </c>
      <c r="AB1297" s="2">
        <f>VLOOKUP(A1297,segment1_SB_quantity!$A$2:$B$1922,2,FALSE)</f>
        <v>257</v>
      </c>
      <c r="AC1297" s="4">
        <f t="shared" si="187"/>
        <v>0.2019</v>
      </c>
      <c r="AD1297">
        <f t="shared" si="183"/>
        <v>0</v>
      </c>
      <c r="AE1297">
        <f t="shared" si="188"/>
        <v>0.83166700000000005</v>
      </c>
      <c r="AF1297" s="2">
        <f t="shared" si="184"/>
        <v>0</v>
      </c>
      <c r="AG1297" s="2">
        <f t="shared" si="185"/>
        <v>0</v>
      </c>
      <c r="AH1297" s="1">
        <f t="shared" si="186"/>
        <v>0</v>
      </c>
    </row>
    <row r="1298" spans="1:34" x14ac:dyDescent="0.55000000000000004">
      <c r="A1298">
        <v>68239997</v>
      </c>
      <c r="B1298" s="2">
        <v>0.122541407811442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X1298" s="2">
        <f t="shared" si="180"/>
        <v>0.122541407811442</v>
      </c>
      <c r="Y1298" s="2">
        <f t="shared" si="181"/>
        <v>0</v>
      </c>
      <c r="Z1298" s="2">
        <f>IF(Y1298&gt;$W$1,HLOOKUP(Y1298,B1298:$U$1923,ROW($B$1924)-ROW($A1298),FALSE),0)</f>
        <v>0</v>
      </c>
      <c r="AA1298" s="2">
        <f t="shared" si="182"/>
        <v>0</v>
      </c>
      <c r="AB1298" s="2">
        <f>VLOOKUP(A1298,segment1_SB_quantity!$A$2:$B$1922,2,FALSE)</f>
        <v>2</v>
      </c>
      <c r="AC1298" s="4">
        <f t="shared" si="187"/>
        <v>0.2019</v>
      </c>
      <c r="AD1298">
        <f t="shared" si="183"/>
        <v>0</v>
      </c>
      <c r="AE1298">
        <f t="shared" si="188"/>
        <v>0.83166700000000005</v>
      </c>
      <c r="AF1298" s="2">
        <f t="shared" si="184"/>
        <v>0</v>
      </c>
      <c r="AG1298" s="2">
        <f t="shared" si="185"/>
        <v>0</v>
      </c>
      <c r="AH1298" s="1">
        <f t="shared" si="186"/>
        <v>0</v>
      </c>
    </row>
    <row r="1299" spans="1:34" x14ac:dyDescent="0.55000000000000004">
      <c r="A1299">
        <v>68299523</v>
      </c>
      <c r="B1299" s="2">
        <v>0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0.50054119993061597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X1299" s="2">
        <f t="shared" si="180"/>
        <v>0.50054119993061597</v>
      </c>
      <c r="Y1299" s="2">
        <f t="shared" si="181"/>
        <v>0.50054119993061597</v>
      </c>
      <c r="Z1299" s="2" t="str">
        <f>IF(Y1299&gt;$W$1,HLOOKUP(Y1299,B1299:$U$1923,ROW($B$1924)-ROW($A1299),FALSE),0)</f>
        <v>P_OL11</v>
      </c>
      <c r="AA1299" s="2">
        <f t="shared" si="182"/>
        <v>0.52499999999999991</v>
      </c>
      <c r="AB1299" s="2">
        <f>VLOOKUP(A1299,segment1_SB_quantity!$A$2:$B$1922,2,FALSE)</f>
        <v>3</v>
      </c>
      <c r="AC1299" s="4">
        <f t="shared" si="187"/>
        <v>0.2019</v>
      </c>
      <c r="AD1299">
        <f t="shared" si="183"/>
        <v>0.60570000000000002</v>
      </c>
      <c r="AE1299">
        <f t="shared" si="188"/>
        <v>0.83166700000000005</v>
      </c>
      <c r="AF1299" s="2">
        <f t="shared" si="184"/>
        <v>0.50374070190000009</v>
      </c>
      <c r="AG1299" s="2">
        <f t="shared" si="185"/>
        <v>0.26446386849749998</v>
      </c>
      <c r="AH1299" s="1">
        <f t="shared" si="186"/>
        <v>1.9047619047619053</v>
      </c>
    </row>
    <row r="1300" spans="1:34" x14ac:dyDescent="0.55000000000000004">
      <c r="A1300">
        <v>68409645</v>
      </c>
      <c r="B1300" s="2">
        <v>0.11501332377402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X1300" s="2">
        <f t="shared" si="180"/>
        <v>0.11501332377402</v>
      </c>
      <c r="Y1300" s="2">
        <f t="shared" si="181"/>
        <v>0</v>
      </c>
      <c r="Z1300" s="2">
        <f>IF(Y1300&gt;$W$1,HLOOKUP(Y1300,B1300:$U$1923,ROW($B$1924)-ROW($A1300),FALSE),0)</f>
        <v>0</v>
      </c>
      <c r="AA1300" s="2">
        <f t="shared" si="182"/>
        <v>0</v>
      </c>
      <c r="AB1300" s="2">
        <f>VLOOKUP(A1300,segment1_SB_quantity!$A$2:$B$1922,2,FALSE)</f>
        <v>54</v>
      </c>
      <c r="AC1300" s="4">
        <f t="shared" si="187"/>
        <v>0.2019</v>
      </c>
      <c r="AD1300">
        <f t="shared" si="183"/>
        <v>0</v>
      </c>
      <c r="AE1300">
        <f t="shared" si="188"/>
        <v>0.83166700000000005</v>
      </c>
      <c r="AF1300" s="2">
        <f t="shared" si="184"/>
        <v>0</v>
      </c>
      <c r="AG1300" s="2">
        <f t="shared" si="185"/>
        <v>0</v>
      </c>
      <c r="AH1300" s="1">
        <f t="shared" si="186"/>
        <v>0</v>
      </c>
    </row>
    <row r="1301" spans="1:34" x14ac:dyDescent="0.55000000000000004">
      <c r="A1301">
        <v>68439887</v>
      </c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2.6972965108972E-2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X1301" s="2">
        <f t="shared" si="180"/>
        <v>2.6972965108972E-2</v>
      </c>
      <c r="Y1301" s="2">
        <f t="shared" si="181"/>
        <v>0</v>
      </c>
      <c r="Z1301" s="2">
        <f>IF(Y1301&gt;$W$1,HLOOKUP(Y1301,B1301:$U$1923,ROW($B$1924)-ROW($A1301),FALSE),0)</f>
        <v>0</v>
      </c>
      <c r="AA1301" s="2">
        <f t="shared" si="182"/>
        <v>0</v>
      </c>
      <c r="AB1301" s="2">
        <f>VLOOKUP(A1301,segment1_SB_quantity!$A$2:$B$1922,2,FALSE)</f>
        <v>93</v>
      </c>
      <c r="AC1301" s="4">
        <f t="shared" si="187"/>
        <v>0.2019</v>
      </c>
      <c r="AD1301">
        <f t="shared" si="183"/>
        <v>0</v>
      </c>
      <c r="AE1301">
        <f t="shared" si="188"/>
        <v>0.83166700000000005</v>
      </c>
      <c r="AF1301" s="2">
        <f t="shared" si="184"/>
        <v>0</v>
      </c>
      <c r="AG1301" s="2">
        <f t="shared" si="185"/>
        <v>0</v>
      </c>
      <c r="AH1301" s="1">
        <f t="shared" si="186"/>
        <v>0</v>
      </c>
    </row>
    <row r="1302" spans="1:34" x14ac:dyDescent="0.55000000000000004">
      <c r="A1302">
        <v>68539890</v>
      </c>
      <c r="B1302" s="2">
        <v>0</v>
      </c>
      <c r="C1302" s="2">
        <v>0.34977914786965397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X1302" s="2">
        <f t="shared" si="180"/>
        <v>0.34977914786965397</v>
      </c>
      <c r="Y1302" s="2">
        <f t="shared" si="181"/>
        <v>0</v>
      </c>
      <c r="Z1302" s="2">
        <f>IF(Y1302&gt;$W$1,HLOOKUP(Y1302,B1302:$U$1923,ROW($B$1924)-ROW($A1302),FALSE),0)</f>
        <v>0</v>
      </c>
      <c r="AA1302" s="2">
        <f t="shared" si="182"/>
        <v>0</v>
      </c>
      <c r="AB1302" s="2">
        <f>VLOOKUP(A1302,segment1_SB_quantity!$A$2:$B$1922,2,FALSE)</f>
        <v>91</v>
      </c>
      <c r="AC1302" s="4">
        <f t="shared" si="187"/>
        <v>0.2019</v>
      </c>
      <c r="AD1302">
        <f t="shared" si="183"/>
        <v>0</v>
      </c>
      <c r="AE1302">
        <f t="shared" si="188"/>
        <v>0.83166700000000005</v>
      </c>
      <c r="AF1302" s="2">
        <f t="shared" si="184"/>
        <v>0</v>
      </c>
      <c r="AG1302" s="2">
        <f t="shared" si="185"/>
        <v>0</v>
      </c>
      <c r="AH1302" s="1">
        <f t="shared" si="186"/>
        <v>0</v>
      </c>
    </row>
    <row r="1303" spans="1:34" x14ac:dyDescent="0.55000000000000004">
      <c r="A1303">
        <v>68549780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0.55356577510657201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X1303" s="2">
        <f t="shared" si="180"/>
        <v>0.55356577510657201</v>
      </c>
      <c r="Y1303" s="2">
        <f t="shared" si="181"/>
        <v>0.55356577510657201</v>
      </c>
      <c r="Z1303" s="2" t="str">
        <f>IF(Y1303&gt;$W$1,HLOOKUP(Y1303,B1303:$U$1923,ROW($B$1924)-ROW($A1303),FALSE),0)</f>
        <v>P_OL9</v>
      </c>
      <c r="AA1303" s="2">
        <f t="shared" si="182"/>
        <v>0.42499999999999993</v>
      </c>
      <c r="AB1303" s="2">
        <f>VLOOKUP(A1303,segment1_SB_quantity!$A$2:$B$1922,2,FALSE)</f>
        <v>1</v>
      </c>
      <c r="AC1303" s="4">
        <f t="shared" si="187"/>
        <v>0.2019</v>
      </c>
      <c r="AD1303">
        <f t="shared" si="183"/>
        <v>0.2019</v>
      </c>
      <c r="AE1303">
        <f t="shared" si="188"/>
        <v>0.83166700000000005</v>
      </c>
      <c r="AF1303" s="2">
        <f t="shared" si="184"/>
        <v>0.16791356730000001</v>
      </c>
      <c r="AG1303" s="2">
        <f t="shared" si="185"/>
        <v>7.1363266102499989E-2</v>
      </c>
      <c r="AH1303" s="1">
        <f t="shared" si="186"/>
        <v>2.3529411764705888</v>
      </c>
    </row>
    <row r="1304" spans="1:34" x14ac:dyDescent="0.55000000000000004">
      <c r="A1304">
        <v>68589912</v>
      </c>
      <c r="B1304" s="2">
        <v>0.110206060215366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X1304" s="2">
        <f t="shared" si="180"/>
        <v>0.110206060215366</v>
      </c>
      <c r="Y1304" s="2">
        <f t="shared" si="181"/>
        <v>0</v>
      </c>
      <c r="Z1304" s="2">
        <f>IF(Y1304&gt;$W$1,HLOOKUP(Y1304,B1304:$U$1923,ROW($B$1924)-ROW($A1304),FALSE),0)</f>
        <v>0</v>
      </c>
      <c r="AA1304" s="2">
        <f t="shared" si="182"/>
        <v>0</v>
      </c>
      <c r="AB1304" s="2">
        <f>VLOOKUP(A1304,segment1_SB_quantity!$A$2:$B$1922,2,FALSE)</f>
        <v>2</v>
      </c>
      <c r="AC1304" s="4">
        <f t="shared" si="187"/>
        <v>0.2019</v>
      </c>
      <c r="AD1304">
        <f t="shared" si="183"/>
        <v>0</v>
      </c>
      <c r="AE1304">
        <f t="shared" si="188"/>
        <v>0.83166700000000005</v>
      </c>
      <c r="AF1304" s="2">
        <f t="shared" si="184"/>
        <v>0</v>
      </c>
      <c r="AG1304" s="2">
        <f t="shared" si="185"/>
        <v>0</v>
      </c>
      <c r="AH1304" s="1">
        <f t="shared" si="186"/>
        <v>0</v>
      </c>
    </row>
    <row r="1305" spans="1:34" x14ac:dyDescent="0.55000000000000004">
      <c r="A1305">
        <v>68599655</v>
      </c>
      <c r="B1305" s="2">
        <v>0</v>
      </c>
      <c r="C1305" s="2">
        <v>0</v>
      </c>
      <c r="D1305" s="2">
        <v>9.17492381067881E-50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X1305" s="2">
        <f t="shared" si="180"/>
        <v>9.17492381067881E-50</v>
      </c>
      <c r="Y1305" s="2">
        <f t="shared" si="181"/>
        <v>0</v>
      </c>
      <c r="Z1305" s="2">
        <f>IF(Y1305&gt;$W$1,HLOOKUP(Y1305,B1305:$U$1923,ROW($B$1924)-ROW($A1305),FALSE),0)</f>
        <v>0</v>
      </c>
      <c r="AA1305" s="2">
        <f t="shared" si="182"/>
        <v>0</v>
      </c>
      <c r="AB1305" s="2">
        <f>VLOOKUP(A1305,segment1_SB_quantity!$A$2:$B$1922,2,FALSE)</f>
        <v>35</v>
      </c>
      <c r="AC1305" s="4">
        <f t="shared" si="187"/>
        <v>0.2019</v>
      </c>
      <c r="AD1305">
        <f t="shared" si="183"/>
        <v>0</v>
      </c>
      <c r="AE1305">
        <f t="shared" si="188"/>
        <v>0.83166700000000005</v>
      </c>
      <c r="AF1305" s="2">
        <f t="shared" si="184"/>
        <v>0</v>
      </c>
      <c r="AG1305" s="2">
        <f t="shared" si="185"/>
        <v>0</v>
      </c>
      <c r="AH1305" s="1">
        <f t="shared" si="186"/>
        <v>0</v>
      </c>
    </row>
    <row r="1306" spans="1:34" x14ac:dyDescent="0.55000000000000004">
      <c r="A1306">
        <v>68659566</v>
      </c>
      <c r="B1306" s="2">
        <v>4.7790016014735698E-4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X1306" s="2">
        <f t="shared" si="180"/>
        <v>4.7790016014735698E-4</v>
      </c>
      <c r="Y1306" s="2">
        <f t="shared" si="181"/>
        <v>0</v>
      </c>
      <c r="Z1306" s="2">
        <f>IF(Y1306&gt;$W$1,HLOOKUP(Y1306,B1306:$U$1923,ROW($B$1924)-ROW($A1306),FALSE),0)</f>
        <v>0</v>
      </c>
      <c r="AA1306" s="2">
        <f t="shared" si="182"/>
        <v>0</v>
      </c>
      <c r="AB1306" s="2">
        <f>VLOOKUP(A1306,segment1_SB_quantity!$A$2:$B$1922,2,FALSE)</f>
        <v>4</v>
      </c>
      <c r="AC1306" s="4">
        <f t="shared" si="187"/>
        <v>0.2019</v>
      </c>
      <c r="AD1306">
        <f t="shared" si="183"/>
        <v>0</v>
      </c>
      <c r="AE1306">
        <f t="shared" si="188"/>
        <v>0.83166700000000005</v>
      </c>
      <c r="AF1306" s="2">
        <f t="shared" si="184"/>
        <v>0</v>
      </c>
      <c r="AG1306" s="2">
        <f t="shared" si="185"/>
        <v>0</v>
      </c>
      <c r="AH1306" s="1">
        <f t="shared" si="186"/>
        <v>0</v>
      </c>
    </row>
    <row r="1307" spans="1:34" x14ac:dyDescent="0.55000000000000004">
      <c r="A1307">
        <v>68679959</v>
      </c>
      <c r="B1307" s="2">
        <v>0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5.0427319462739302E-109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X1307" s="2">
        <f t="shared" si="180"/>
        <v>5.0427319462739302E-109</v>
      </c>
      <c r="Y1307" s="2">
        <f t="shared" si="181"/>
        <v>0</v>
      </c>
      <c r="Z1307" s="2">
        <f>IF(Y1307&gt;$W$1,HLOOKUP(Y1307,B1307:$U$1923,ROW($B$1924)-ROW($A1307),FALSE),0)</f>
        <v>0</v>
      </c>
      <c r="AA1307" s="2">
        <f t="shared" si="182"/>
        <v>0</v>
      </c>
      <c r="AB1307" s="2">
        <f>VLOOKUP(A1307,segment1_SB_quantity!$A$2:$B$1922,2,FALSE)</f>
        <v>1</v>
      </c>
      <c r="AC1307" s="4">
        <f t="shared" si="187"/>
        <v>0.2019</v>
      </c>
      <c r="AD1307">
        <f t="shared" si="183"/>
        <v>0</v>
      </c>
      <c r="AE1307">
        <f t="shared" si="188"/>
        <v>0.83166700000000005</v>
      </c>
      <c r="AF1307" s="2">
        <f t="shared" si="184"/>
        <v>0</v>
      </c>
      <c r="AG1307" s="2">
        <f t="shared" si="185"/>
        <v>0</v>
      </c>
      <c r="AH1307" s="1">
        <f t="shared" si="186"/>
        <v>0</v>
      </c>
    </row>
    <row r="1308" spans="1:34" x14ac:dyDescent="0.55000000000000004">
      <c r="A1308">
        <v>68799871</v>
      </c>
      <c r="B1308" s="2">
        <v>0</v>
      </c>
      <c r="C1308" s="2">
        <v>0</v>
      </c>
      <c r="D1308" s="2">
        <v>1.0354527994785E-3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X1308" s="2">
        <f t="shared" si="180"/>
        <v>1.0354527994785E-3</v>
      </c>
      <c r="Y1308" s="2">
        <f t="shared" si="181"/>
        <v>0</v>
      </c>
      <c r="Z1308" s="2">
        <f>IF(Y1308&gt;$W$1,HLOOKUP(Y1308,B1308:$U$1923,ROW($B$1924)-ROW($A1308),FALSE),0)</f>
        <v>0</v>
      </c>
      <c r="AA1308" s="2">
        <f t="shared" si="182"/>
        <v>0</v>
      </c>
      <c r="AB1308" s="2">
        <f>VLOOKUP(A1308,segment1_SB_quantity!$A$2:$B$1922,2,FALSE)</f>
        <v>36</v>
      </c>
      <c r="AC1308" s="4">
        <f t="shared" si="187"/>
        <v>0.2019</v>
      </c>
      <c r="AD1308">
        <f t="shared" si="183"/>
        <v>0</v>
      </c>
      <c r="AE1308">
        <f t="shared" si="188"/>
        <v>0.83166700000000005</v>
      </c>
      <c r="AF1308" s="2">
        <f t="shared" si="184"/>
        <v>0</v>
      </c>
      <c r="AG1308" s="2">
        <f t="shared" si="185"/>
        <v>0</v>
      </c>
      <c r="AH1308" s="1">
        <f t="shared" si="186"/>
        <v>0</v>
      </c>
    </row>
    <row r="1309" spans="1:34" x14ac:dyDescent="0.55000000000000004">
      <c r="A1309">
        <v>68859924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0.56725811721455099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X1309" s="2">
        <f t="shared" si="180"/>
        <v>0.56725811721455099</v>
      </c>
      <c r="Y1309" s="2">
        <f t="shared" si="181"/>
        <v>0.56725811721455099</v>
      </c>
      <c r="Z1309" s="2" t="str">
        <f>IF(Y1309&gt;$W$1,HLOOKUP(Y1309,B1309:$U$1923,ROW($B$1924)-ROW($A1309),FALSE),0)</f>
        <v>P_OL9</v>
      </c>
      <c r="AA1309" s="2">
        <f t="shared" si="182"/>
        <v>0.42499999999999993</v>
      </c>
      <c r="AB1309" s="2">
        <f>VLOOKUP(A1309,segment1_SB_quantity!$A$2:$B$1922,2,FALSE)</f>
        <v>127</v>
      </c>
      <c r="AC1309" s="4">
        <f t="shared" si="187"/>
        <v>0.2019</v>
      </c>
      <c r="AD1309">
        <f t="shared" si="183"/>
        <v>25.641300000000001</v>
      </c>
      <c r="AE1309">
        <f t="shared" si="188"/>
        <v>0.83166700000000005</v>
      </c>
      <c r="AF1309" s="2">
        <f t="shared" si="184"/>
        <v>21.325023047100004</v>
      </c>
      <c r="AG1309" s="2">
        <f t="shared" si="185"/>
        <v>9.0631347950174987</v>
      </c>
      <c r="AH1309" s="1">
        <f t="shared" si="186"/>
        <v>2.3529411764705888</v>
      </c>
    </row>
    <row r="1310" spans="1:34" x14ac:dyDescent="0.55000000000000004">
      <c r="A1310">
        <v>68949918</v>
      </c>
      <c r="B1310" s="2">
        <v>1.4452870486003999E-3</v>
      </c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X1310" s="2">
        <f t="shared" si="180"/>
        <v>1.4452870486003999E-3</v>
      </c>
      <c r="Y1310" s="2">
        <f t="shared" si="181"/>
        <v>0</v>
      </c>
      <c r="Z1310" s="2">
        <f>IF(Y1310&gt;$W$1,HLOOKUP(Y1310,B1310:$U$1923,ROW($B$1924)-ROW($A1310),FALSE),0)</f>
        <v>0</v>
      </c>
      <c r="AA1310" s="2">
        <f t="shared" si="182"/>
        <v>0</v>
      </c>
      <c r="AB1310" s="2">
        <f>VLOOKUP(A1310,segment1_SB_quantity!$A$2:$B$1922,2,FALSE)</f>
        <v>11</v>
      </c>
      <c r="AC1310" s="4">
        <f t="shared" si="187"/>
        <v>0.2019</v>
      </c>
      <c r="AD1310">
        <f t="shared" si="183"/>
        <v>0</v>
      </c>
      <c r="AE1310">
        <f t="shared" si="188"/>
        <v>0.83166700000000005</v>
      </c>
      <c r="AF1310" s="2">
        <f t="shared" si="184"/>
        <v>0</v>
      </c>
      <c r="AG1310" s="2">
        <f t="shared" si="185"/>
        <v>0</v>
      </c>
      <c r="AH1310" s="1">
        <f t="shared" si="186"/>
        <v>0</v>
      </c>
    </row>
    <row r="1311" spans="1:34" x14ac:dyDescent="0.55000000000000004">
      <c r="A1311">
        <v>68969662</v>
      </c>
      <c r="B1311" s="2">
        <v>1.7952027834362701E-6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X1311" s="2">
        <f t="shared" si="180"/>
        <v>1.7952027834362701E-6</v>
      </c>
      <c r="Y1311" s="2">
        <f t="shared" si="181"/>
        <v>0</v>
      </c>
      <c r="Z1311" s="2">
        <f>IF(Y1311&gt;$W$1,HLOOKUP(Y1311,B1311:$U$1923,ROW($B$1924)-ROW($A1311),FALSE),0)</f>
        <v>0</v>
      </c>
      <c r="AA1311" s="2">
        <f t="shared" si="182"/>
        <v>0</v>
      </c>
      <c r="AB1311" s="2">
        <f>VLOOKUP(A1311,segment1_SB_quantity!$A$2:$B$1922,2,FALSE)</f>
        <v>1</v>
      </c>
      <c r="AC1311" s="4">
        <f t="shared" si="187"/>
        <v>0.2019</v>
      </c>
      <c r="AD1311">
        <f t="shared" si="183"/>
        <v>0</v>
      </c>
      <c r="AE1311">
        <f t="shared" si="188"/>
        <v>0.83166700000000005</v>
      </c>
      <c r="AF1311" s="2">
        <f t="shared" si="184"/>
        <v>0</v>
      </c>
      <c r="AG1311" s="2">
        <f t="shared" si="185"/>
        <v>0</v>
      </c>
      <c r="AH1311" s="1">
        <f t="shared" si="186"/>
        <v>0</v>
      </c>
    </row>
    <row r="1312" spans="1:34" x14ac:dyDescent="0.55000000000000004">
      <c r="A1312">
        <v>68989594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7.3336256921791798E-2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X1312" s="2">
        <f t="shared" si="180"/>
        <v>7.3336256921791798E-2</v>
      </c>
      <c r="Y1312" s="2">
        <f t="shared" si="181"/>
        <v>0</v>
      </c>
      <c r="Z1312" s="2">
        <f>IF(Y1312&gt;$W$1,HLOOKUP(Y1312,B1312:$U$1923,ROW($B$1924)-ROW($A1312),FALSE),0)</f>
        <v>0</v>
      </c>
      <c r="AA1312" s="2">
        <f t="shared" si="182"/>
        <v>0</v>
      </c>
      <c r="AB1312" s="2">
        <f>VLOOKUP(A1312,segment1_SB_quantity!$A$2:$B$1922,2,FALSE)</f>
        <v>43</v>
      </c>
      <c r="AC1312" s="4">
        <f t="shared" si="187"/>
        <v>0.2019</v>
      </c>
      <c r="AD1312">
        <f t="shared" si="183"/>
        <v>0</v>
      </c>
      <c r="AE1312">
        <f t="shared" si="188"/>
        <v>0.83166700000000005</v>
      </c>
      <c r="AF1312" s="2">
        <f t="shared" si="184"/>
        <v>0</v>
      </c>
      <c r="AG1312" s="2">
        <f t="shared" si="185"/>
        <v>0</v>
      </c>
      <c r="AH1312" s="1">
        <f t="shared" si="186"/>
        <v>0</v>
      </c>
    </row>
    <row r="1313" spans="1:34" x14ac:dyDescent="0.55000000000000004">
      <c r="A1313">
        <v>69019529</v>
      </c>
      <c r="B1313" s="2">
        <v>0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X1313" s="2">
        <f t="shared" si="180"/>
        <v>0</v>
      </c>
      <c r="Y1313" s="2">
        <f t="shared" si="181"/>
        <v>0</v>
      </c>
      <c r="Z1313" s="2">
        <f>IF(Y1313&gt;$W$1,HLOOKUP(Y1313,B1313:$U$1923,ROW($B$1924)-ROW($A1313),FALSE),0)</f>
        <v>0</v>
      </c>
      <c r="AA1313" s="2">
        <f t="shared" si="182"/>
        <v>0</v>
      </c>
      <c r="AB1313" s="2">
        <f>VLOOKUP(A1313,segment1_SB_quantity!$A$2:$B$1922,2,FALSE)</f>
        <v>1</v>
      </c>
      <c r="AC1313" s="4">
        <f t="shared" si="187"/>
        <v>0.2019</v>
      </c>
      <c r="AD1313">
        <f t="shared" si="183"/>
        <v>0</v>
      </c>
      <c r="AE1313">
        <f t="shared" si="188"/>
        <v>0.83166700000000005</v>
      </c>
      <c r="AF1313" s="2">
        <f t="shared" si="184"/>
        <v>0</v>
      </c>
      <c r="AG1313" s="2">
        <f t="shared" si="185"/>
        <v>0</v>
      </c>
      <c r="AH1313" s="1">
        <f t="shared" si="186"/>
        <v>0</v>
      </c>
    </row>
    <row r="1314" spans="1:34" x14ac:dyDescent="0.55000000000000004">
      <c r="A1314">
        <v>69169796</v>
      </c>
      <c r="B1314" s="2">
        <v>0.104380903604775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X1314" s="2">
        <f t="shared" si="180"/>
        <v>0.104380903604775</v>
      </c>
      <c r="Y1314" s="2">
        <f t="shared" si="181"/>
        <v>0</v>
      </c>
      <c r="Z1314" s="2">
        <f>IF(Y1314&gt;$W$1,HLOOKUP(Y1314,B1314:$U$1923,ROW($B$1924)-ROW($A1314),FALSE),0)</f>
        <v>0</v>
      </c>
      <c r="AA1314" s="2">
        <f t="shared" si="182"/>
        <v>0</v>
      </c>
      <c r="AB1314" s="2">
        <f>VLOOKUP(A1314,segment1_SB_quantity!$A$2:$B$1922,2,FALSE)</f>
        <v>117</v>
      </c>
      <c r="AC1314" s="4">
        <f t="shared" si="187"/>
        <v>0.2019</v>
      </c>
      <c r="AD1314">
        <f t="shared" si="183"/>
        <v>0</v>
      </c>
      <c r="AE1314">
        <f t="shared" si="188"/>
        <v>0.83166700000000005</v>
      </c>
      <c r="AF1314" s="2">
        <f t="shared" si="184"/>
        <v>0</v>
      </c>
      <c r="AG1314" s="2">
        <f t="shared" si="185"/>
        <v>0</v>
      </c>
      <c r="AH1314" s="1">
        <f t="shared" si="186"/>
        <v>0</v>
      </c>
    </row>
    <row r="1315" spans="1:34" x14ac:dyDescent="0.55000000000000004">
      <c r="A1315">
        <v>69239998</v>
      </c>
      <c r="B1315" s="2">
        <v>0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0.15173039320994899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X1315" s="2">
        <f t="shared" si="180"/>
        <v>0.15173039320994899</v>
      </c>
      <c r="Y1315" s="2">
        <f t="shared" si="181"/>
        <v>0</v>
      </c>
      <c r="Z1315" s="2">
        <f>IF(Y1315&gt;$W$1,HLOOKUP(Y1315,B1315:$U$1923,ROW($B$1924)-ROW($A1315),FALSE),0)</f>
        <v>0</v>
      </c>
      <c r="AA1315" s="2">
        <f t="shared" si="182"/>
        <v>0</v>
      </c>
      <c r="AB1315" s="2">
        <f>VLOOKUP(A1315,segment1_SB_quantity!$A$2:$B$1922,2,FALSE)</f>
        <v>18</v>
      </c>
      <c r="AC1315" s="4">
        <f t="shared" si="187"/>
        <v>0.2019</v>
      </c>
      <c r="AD1315">
        <f t="shared" si="183"/>
        <v>0</v>
      </c>
      <c r="AE1315">
        <f t="shared" si="188"/>
        <v>0.83166700000000005</v>
      </c>
      <c r="AF1315" s="2">
        <f t="shared" si="184"/>
        <v>0</v>
      </c>
      <c r="AG1315" s="2">
        <f t="shared" si="185"/>
        <v>0</v>
      </c>
      <c r="AH1315" s="1">
        <f t="shared" si="186"/>
        <v>0</v>
      </c>
    </row>
    <row r="1316" spans="1:34" x14ac:dyDescent="0.55000000000000004">
      <c r="A1316">
        <v>69319972</v>
      </c>
      <c r="B1316" s="2">
        <v>0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1.5208203395054199E-2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X1316" s="2">
        <f t="shared" si="180"/>
        <v>1.5208203395054199E-2</v>
      </c>
      <c r="Y1316" s="2">
        <f t="shared" si="181"/>
        <v>0</v>
      </c>
      <c r="Z1316" s="2">
        <f>IF(Y1316&gt;$W$1,HLOOKUP(Y1316,B1316:$U$1923,ROW($B$1924)-ROW($A1316),FALSE),0)</f>
        <v>0</v>
      </c>
      <c r="AA1316" s="2">
        <f t="shared" si="182"/>
        <v>0</v>
      </c>
      <c r="AB1316" s="2">
        <f>VLOOKUP(A1316,segment1_SB_quantity!$A$2:$B$1922,2,FALSE)</f>
        <v>338</v>
      </c>
      <c r="AC1316" s="4">
        <f t="shared" si="187"/>
        <v>0.2019</v>
      </c>
      <c r="AD1316">
        <f t="shared" si="183"/>
        <v>0</v>
      </c>
      <c r="AE1316">
        <f t="shared" si="188"/>
        <v>0.83166700000000005</v>
      </c>
      <c r="AF1316" s="2">
        <f t="shared" si="184"/>
        <v>0</v>
      </c>
      <c r="AG1316" s="2">
        <f t="shared" si="185"/>
        <v>0</v>
      </c>
      <c r="AH1316" s="1">
        <f t="shared" si="186"/>
        <v>0</v>
      </c>
    </row>
    <row r="1317" spans="1:34" x14ac:dyDescent="0.55000000000000004">
      <c r="A1317">
        <v>69459891</v>
      </c>
      <c r="B1317" s="2">
        <v>0.100128068107412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X1317" s="2">
        <f t="shared" si="180"/>
        <v>0.100128068107412</v>
      </c>
      <c r="Y1317" s="2">
        <f t="shared" si="181"/>
        <v>0</v>
      </c>
      <c r="Z1317" s="2">
        <f>IF(Y1317&gt;$W$1,HLOOKUP(Y1317,B1317:$U$1923,ROW($B$1924)-ROW($A1317),FALSE),0)</f>
        <v>0</v>
      </c>
      <c r="AA1317" s="2">
        <f t="shared" si="182"/>
        <v>0</v>
      </c>
      <c r="AB1317" s="2">
        <f>VLOOKUP(A1317,segment1_SB_quantity!$A$2:$B$1922,2,FALSE)</f>
        <v>7</v>
      </c>
      <c r="AC1317" s="4">
        <f t="shared" si="187"/>
        <v>0.2019</v>
      </c>
      <c r="AD1317">
        <f t="shared" si="183"/>
        <v>0</v>
      </c>
      <c r="AE1317">
        <f t="shared" si="188"/>
        <v>0.83166700000000005</v>
      </c>
      <c r="AF1317" s="2">
        <f t="shared" si="184"/>
        <v>0</v>
      </c>
      <c r="AG1317" s="2">
        <f t="shared" si="185"/>
        <v>0</v>
      </c>
      <c r="AH1317" s="1">
        <f t="shared" si="186"/>
        <v>0</v>
      </c>
    </row>
    <row r="1318" spans="1:34" x14ac:dyDescent="0.55000000000000004">
      <c r="A1318">
        <v>69479719</v>
      </c>
      <c r="B1318" s="2">
        <v>0</v>
      </c>
      <c r="C1318" s="2">
        <v>0</v>
      </c>
      <c r="D1318" s="2">
        <v>0</v>
      </c>
      <c r="E1318" s="2">
        <v>0</v>
      </c>
      <c r="F1318" s="2">
        <v>0</v>
      </c>
      <c r="G1318" s="2">
        <v>2.65258334067397E-3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X1318" s="2">
        <f t="shared" si="180"/>
        <v>2.65258334067397E-3</v>
      </c>
      <c r="Y1318" s="2">
        <f t="shared" si="181"/>
        <v>0</v>
      </c>
      <c r="Z1318" s="2">
        <f>IF(Y1318&gt;$W$1,HLOOKUP(Y1318,B1318:$U$1923,ROW($B$1924)-ROW($A1318),FALSE),0)</f>
        <v>0</v>
      </c>
      <c r="AA1318" s="2">
        <f t="shared" si="182"/>
        <v>0</v>
      </c>
      <c r="AB1318" s="2">
        <f>VLOOKUP(A1318,segment1_SB_quantity!$A$2:$B$1922,2,FALSE)</f>
        <v>6</v>
      </c>
      <c r="AC1318" s="4">
        <f t="shared" si="187"/>
        <v>0.2019</v>
      </c>
      <c r="AD1318">
        <f t="shared" si="183"/>
        <v>0</v>
      </c>
      <c r="AE1318">
        <f t="shared" si="188"/>
        <v>0.83166700000000005</v>
      </c>
      <c r="AF1318" s="2">
        <f t="shared" si="184"/>
        <v>0</v>
      </c>
      <c r="AG1318" s="2">
        <f t="shared" si="185"/>
        <v>0</v>
      </c>
      <c r="AH1318" s="1">
        <f t="shared" si="186"/>
        <v>0</v>
      </c>
    </row>
    <row r="1319" spans="1:34" x14ac:dyDescent="0.55000000000000004">
      <c r="A1319">
        <v>69539822</v>
      </c>
      <c r="B1319" s="2">
        <v>0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0.49465811200150001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X1319" s="2">
        <f t="shared" si="180"/>
        <v>0.49465811200150001</v>
      </c>
      <c r="Y1319" s="2">
        <f t="shared" si="181"/>
        <v>0</v>
      </c>
      <c r="Z1319" s="2">
        <f>IF(Y1319&gt;$W$1,HLOOKUP(Y1319,B1319:$U$1923,ROW($B$1924)-ROW($A1319),FALSE),0)</f>
        <v>0</v>
      </c>
      <c r="AA1319" s="2">
        <f t="shared" si="182"/>
        <v>0</v>
      </c>
      <c r="AB1319" s="2">
        <f>VLOOKUP(A1319,segment1_SB_quantity!$A$2:$B$1922,2,FALSE)</f>
        <v>2</v>
      </c>
      <c r="AC1319" s="4">
        <f t="shared" si="187"/>
        <v>0.2019</v>
      </c>
      <c r="AD1319">
        <f t="shared" si="183"/>
        <v>0</v>
      </c>
      <c r="AE1319">
        <f t="shared" si="188"/>
        <v>0.83166700000000005</v>
      </c>
      <c r="AF1319" s="2">
        <f t="shared" si="184"/>
        <v>0</v>
      </c>
      <c r="AG1319" s="2">
        <f t="shared" si="185"/>
        <v>0</v>
      </c>
      <c r="AH1319" s="1">
        <f t="shared" si="186"/>
        <v>0</v>
      </c>
    </row>
    <row r="1320" spans="1:34" x14ac:dyDescent="0.55000000000000004">
      <c r="A1320">
        <v>69549988</v>
      </c>
      <c r="B1320" s="2">
        <v>0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X1320" s="2">
        <f t="shared" si="180"/>
        <v>0</v>
      </c>
      <c r="Y1320" s="2">
        <f t="shared" si="181"/>
        <v>0</v>
      </c>
      <c r="Z1320" s="2">
        <f>IF(Y1320&gt;$W$1,HLOOKUP(Y1320,B1320:$U$1923,ROW($B$1924)-ROW($A1320),FALSE),0)</f>
        <v>0</v>
      </c>
      <c r="AA1320" s="2">
        <f t="shared" si="182"/>
        <v>0</v>
      </c>
      <c r="AB1320" s="2">
        <f>VLOOKUP(A1320,segment1_SB_quantity!$A$2:$B$1922,2,FALSE)</f>
        <v>24</v>
      </c>
      <c r="AC1320" s="4">
        <f t="shared" si="187"/>
        <v>0.2019</v>
      </c>
      <c r="AD1320">
        <f t="shared" si="183"/>
        <v>0</v>
      </c>
      <c r="AE1320">
        <f t="shared" si="188"/>
        <v>0.83166700000000005</v>
      </c>
      <c r="AF1320" s="2">
        <f t="shared" si="184"/>
        <v>0</v>
      </c>
      <c r="AG1320" s="2">
        <f t="shared" si="185"/>
        <v>0</v>
      </c>
      <c r="AH1320" s="1">
        <f t="shared" si="186"/>
        <v>0</v>
      </c>
    </row>
    <row r="1321" spans="1:34" x14ac:dyDescent="0.55000000000000004">
      <c r="A1321">
        <v>69579818</v>
      </c>
      <c r="B1321" s="2">
        <v>0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3.5407183718710197E-2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X1321" s="2">
        <f t="shared" si="180"/>
        <v>3.5407183718710197E-2</v>
      </c>
      <c r="Y1321" s="2">
        <f t="shared" si="181"/>
        <v>0</v>
      </c>
      <c r="Z1321" s="2">
        <f>IF(Y1321&gt;$W$1,HLOOKUP(Y1321,B1321:$U$1923,ROW($B$1924)-ROW($A1321),FALSE),0)</f>
        <v>0</v>
      </c>
      <c r="AA1321" s="2">
        <f t="shared" si="182"/>
        <v>0</v>
      </c>
      <c r="AB1321" s="2">
        <f>VLOOKUP(A1321,segment1_SB_quantity!$A$2:$B$1922,2,FALSE)</f>
        <v>11</v>
      </c>
      <c r="AC1321" s="4">
        <f t="shared" si="187"/>
        <v>0.2019</v>
      </c>
      <c r="AD1321">
        <f t="shared" si="183"/>
        <v>0</v>
      </c>
      <c r="AE1321">
        <f t="shared" si="188"/>
        <v>0.83166700000000005</v>
      </c>
      <c r="AF1321" s="2">
        <f t="shared" si="184"/>
        <v>0</v>
      </c>
      <c r="AG1321" s="2">
        <f t="shared" si="185"/>
        <v>0</v>
      </c>
      <c r="AH1321" s="1">
        <f t="shared" si="186"/>
        <v>0</v>
      </c>
    </row>
    <row r="1322" spans="1:34" x14ac:dyDescent="0.55000000000000004">
      <c r="A1322">
        <v>69679897</v>
      </c>
      <c r="B1322" s="2">
        <v>9.7609216614343894E-2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X1322" s="2">
        <f t="shared" si="180"/>
        <v>9.7609216614343894E-2</v>
      </c>
      <c r="Y1322" s="2">
        <f t="shared" si="181"/>
        <v>0</v>
      </c>
      <c r="Z1322" s="2">
        <f>IF(Y1322&gt;$W$1,HLOOKUP(Y1322,B1322:$U$1923,ROW($B$1924)-ROW($A1322),FALSE),0)</f>
        <v>0</v>
      </c>
      <c r="AA1322" s="2">
        <f t="shared" si="182"/>
        <v>0</v>
      </c>
      <c r="AB1322" s="2">
        <f>VLOOKUP(A1322,segment1_SB_quantity!$A$2:$B$1922,2,FALSE)</f>
        <v>77</v>
      </c>
      <c r="AC1322" s="4">
        <f t="shared" si="187"/>
        <v>0.2019</v>
      </c>
      <c r="AD1322">
        <f t="shared" si="183"/>
        <v>0</v>
      </c>
      <c r="AE1322">
        <f t="shared" si="188"/>
        <v>0.83166700000000005</v>
      </c>
      <c r="AF1322" s="2">
        <f t="shared" si="184"/>
        <v>0</v>
      </c>
      <c r="AG1322" s="2">
        <f t="shared" si="185"/>
        <v>0</v>
      </c>
      <c r="AH1322" s="1">
        <f t="shared" si="186"/>
        <v>0</v>
      </c>
    </row>
    <row r="1323" spans="1:34" x14ac:dyDescent="0.55000000000000004">
      <c r="A1323">
        <v>69779841</v>
      </c>
      <c r="B1323" s="2">
        <v>0</v>
      </c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7.9503574169138697E-2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X1323" s="2">
        <f t="shared" si="180"/>
        <v>7.9503574169138697E-2</v>
      </c>
      <c r="Y1323" s="2">
        <f t="shared" si="181"/>
        <v>0</v>
      </c>
      <c r="Z1323" s="2">
        <f>IF(Y1323&gt;$W$1,HLOOKUP(Y1323,B1323:$U$1923,ROW($B$1924)-ROW($A1323),FALSE),0)</f>
        <v>0</v>
      </c>
      <c r="AA1323" s="2">
        <f t="shared" si="182"/>
        <v>0</v>
      </c>
      <c r="AB1323" s="2">
        <f>VLOOKUP(A1323,segment1_SB_quantity!$A$2:$B$1922,2,FALSE)</f>
        <v>32</v>
      </c>
      <c r="AC1323" s="4">
        <f t="shared" si="187"/>
        <v>0.2019</v>
      </c>
      <c r="AD1323">
        <f t="shared" si="183"/>
        <v>0</v>
      </c>
      <c r="AE1323">
        <f t="shared" si="188"/>
        <v>0.83166700000000005</v>
      </c>
      <c r="AF1323" s="2">
        <f t="shared" si="184"/>
        <v>0</v>
      </c>
      <c r="AG1323" s="2">
        <f t="shared" si="185"/>
        <v>0</v>
      </c>
      <c r="AH1323" s="1">
        <f t="shared" si="186"/>
        <v>0</v>
      </c>
    </row>
    <row r="1324" spans="1:34" x14ac:dyDescent="0.55000000000000004">
      <c r="A1324">
        <v>69819808</v>
      </c>
      <c r="B1324" s="2">
        <v>0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0.79263014622162697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X1324" s="2">
        <f t="shared" si="180"/>
        <v>0.79263014622162697</v>
      </c>
      <c r="Y1324" s="2">
        <f t="shared" si="181"/>
        <v>0.79263014622162697</v>
      </c>
      <c r="Z1324" s="2" t="str">
        <f>IF(Y1324&gt;$W$1,HLOOKUP(Y1324,B1324:$U$1923,ROW($B$1924)-ROW($A1324),FALSE),0)</f>
        <v>P_OL8</v>
      </c>
      <c r="AA1324" s="2">
        <f t="shared" si="182"/>
        <v>0.37499999999999994</v>
      </c>
      <c r="AB1324" s="2">
        <f>VLOOKUP(A1324,segment1_SB_quantity!$A$2:$B$1922,2,FALSE)</f>
        <v>2</v>
      </c>
      <c r="AC1324" s="4">
        <f t="shared" si="187"/>
        <v>0.2019</v>
      </c>
      <c r="AD1324">
        <f t="shared" si="183"/>
        <v>0.40379999999999999</v>
      </c>
      <c r="AE1324">
        <f t="shared" si="188"/>
        <v>0.83166700000000005</v>
      </c>
      <c r="AF1324" s="2">
        <f t="shared" si="184"/>
        <v>0.33582713460000002</v>
      </c>
      <c r="AG1324" s="2">
        <f t="shared" si="185"/>
        <v>0.12593517547499999</v>
      </c>
      <c r="AH1324" s="1">
        <f t="shared" si="186"/>
        <v>2.666666666666667</v>
      </c>
    </row>
    <row r="1325" spans="1:34" x14ac:dyDescent="0.55000000000000004">
      <c r="A1325">
        <v>69909898</v>
      </c>
      <c r="B1325" s="2">
        <v>2.1704311984448801E-2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X1325" s="2">
        <f t="shared" si="180"/>
        <v>2.1704311984448801E-2</v>
      </c>
      <c r="Y1325" s="2">
        <f t="shared" si="181"/>
        <v>0</v>
      </c>
      <c r="Z1325" s="2">
        <f>IF(Y1325&gt;$W$1,HLOOKUP(Y1325,B1325:$U$1923,ROW($B$1924)-ROW($A1325),FALSE),0)</f>
        <v>0</v>
      </c>
      <c r="AA1325" s="2">
        <f t="shared" si="182"/>
        <v>0</v>
      </c>
      <c r="AB1325" s="2">
        <f>VLOOKUP(A1325,segment1_SB_quantity!$A$2:$B$1922,2,FALSE)</f>
        <v>2</v>
      </c>
      <c r="AC1325" s="4">
        <f t="shared" si="187"/>
        <v>0.2019</v>
      </c>
      <c r="AD1325">
        <f t="shared" si="183"/>
        <v>0</v>
      </c>
      <c r="AE1325">
        <f t="shared" si="188"/>
        <v>0.83166700000000005</v>
      </c>
      <c r="AF1325" s="2">
        <f t="shared" si="184"/>
        <v>0</v>
      </c>
      <c r="AG1325" s="2">
        <f t="shared" si="185"/>
        <v>0</v>
      </c>
      <c r="AH1325" s="1">
        <f t="shared" si="186"/>
        <v>0</v>
      </c>
    </row>
    <row r="1326" spans="1:34" x14ac:dyDescent="0.55000000000000004">
      <c r="A1326">
        <v>69959577</v>
      </c>
      <c r="B1326" s="2">
        <v>0</v>
      </c>
      <c r="C1326" s="2">
        <v>0</v>
      </c>
      <c r="D1326" s="2">
        <v>0</v>
      </c>
      <c r="E1326" s="2">
        <v>2.5245387663164399E-2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X1326" s="2">
        <f t="shared" si="180"/>
        <v>2.5245387663164399E-2</v>
      </c>
      <c r="Y1326" s="2">
        <f t="shared" si="181"/>
        <v>0</v>
      </c>
      <c r="Z1326" s="2">
        <f>IF(Y1326&gt;$W$1,HLOOKUP(Y1326,B1326:$U$1923,ROW($B$1924)-ROW($A1326),FALSE),0)</f>
        <v>0</v>
      </c>
      <c r="AA1326" s="2">
        <f t="shared" si="182"/>
        <v>0</v>
      </c>
      <c r="AB1326" s="2">
        <f>VLOOKUP(A1326,segment1_SB_quantity!$A$2:$B$1922,2,FALSE)</f>
        <v>22</v>
      </c>
      <c r="AC1326" s="4">
        <f t="shared" si="187"/>
        <v>0.2019</v>
      </c>
      <c r="AD1326">
        <f t="shared" si="183"/>
        <v>0</v>
      </c>
      <c r="AE1326">
        <f t="shared" si="188"/>
        <v>0.83166700000000005</v>
      </c>
      <c r="AF1326" s="2">
        <f t="shared" si="184"/>
        <v>0</v>
      </c>
      <c r="AG1326" s="2">
        <f t="shared" si="185"/>
        <v>0</v>
      </c>
      <c r="AH1326" s="1">
        <f t="shared" si="186"/>
        <v>0</v>
      </c>
    </row>
    <row r="1327" spans="1:34" x14ac:dyDescent="0.55000000000000004">
      <c r="A1327">
        <v>69989793</v>
      </c>
      <c r="B1327" s="2">
        <v>9.9951315056443904E-2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X1327" s="2">
        <f t="shared" si="180"/>
        <v>9.9951315056443904E-2</v>
      </c>
      <c r="Y1327" s="2">
        <f t="shared" si="181"/>
        <v>0</v>
      </c>
      <c r="Z1327" s="2">
        <f>IF(Y1327&gt;$W$1,HLOOKUP(Y1327,B1327:$U$1923,ROW($B$1924)-ROW($A1327),FALSE),0)</f>
        <v>0</v>
      </c>
      <c r="AA1327" s="2">
        <f t="shared" si="182"/>
        <v>0</v>
      </c>
      <c r="AB1327" s="2">
        <f>VLOOKUP(A1327,segment1_SB_quantity!$A$2:$B$1922,2,FALSE)</f>
        <v>5</v>
      </c>
      <c r="AC1327" s="4">
        <f t="shared" si="187"/>
        <v>0.2019</v>
      </c>
      <c r="AD1327">
        <f t="shared" si="183"/>
        <v>0</v>
      </c>
      <c r="AE1327">
        <f t="shared" si="188"/>
        <v>0.83166700000000005</v>
      </c>
      <c r="AF1327" s="2">
        <f t="shared" si="184"/>
        <v>0</v>
      </c>
      <c r="AG1327" s="2">
        <f t="shared" si="185"/>
        <v>0</v>
      </c>
      <c r="AH1327" s="1">
        <f t="shared" si="186"/>
        <v>0</v>
      </c>
    </row>
    <row r="1328" spans="1:34" x14ac:dyDescent="0.55000000000000004">
      <c r="A1328">
        <v>70099717</v>
      </c>
      <c r="B1328" s="2">
        <v>0.10773054857091199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X1328" s="2">
        <f t="shared" si="180"/>
        <v>0.10773054857091199</v>
      </c>
      <c r="Y1328" s="2">
        <f t="shared" si="181"/>
        <v>0</v>
      </c>
      <c r="Z1328" s="2">
        <f>IF(Y1328&gt;$W$1,HLOOKUP(Y1328,B1328:$U$1923,ROW($B$1924)-ROW($A1328),FALSE),0)</f>
        <v>0</v>
      </c>
      <c r="AA1328" s="2">
        <f t="shared" si="182"/>
        <v>0</v>
      </c>
      <c r="AB1328" s="2">
        <f>VLOOKUP(A1328,segment1_SB_quantity!$A$2:$B$1922,2,FALSE)</f>
        <v>2</v>
      </c>
      <c r="AC1328" s="4">
        <f t="shared" si="187"/>
        <v>0.2019</v>
      </c>
      <c r="AD1328">
        <f t="shared" si="183"/>
        <v>0</v>
      </c>
      <c r="AE1328">
        <f t="shared" si="188"/>
        <v>0.83166700000000005</v>
      </c>
      <c r="AF1328" s="2">
        <f t="shared" si="184"/>
        <v>0</v>
      </c>
      <c r="AG1328" s="2">
        <f t="shared" si="185"/>
        <v>0</v>
      </c>
      <c r="AH1328" s="1">
        <f t="shared" si="186"/>
        <v>0</v>
      </c>
    </row>
    <row r="1329" spans="1:34" x14ac:dyDescent="0.55000000000000004">
      <c r="A1329">
        <v>70189834</v>
      </c>
      <c r="B1329" s="2">
        <v>0</v>
      </c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1.2857384378310299E-2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X1329" s="2">
        <f t="shared" si="180"/>
        <v>1.2857384378310299E-2</v>
      </c>
      <c r="Y1329" s="2">
        <f t="shared" si="181"/>
        <v>0</v>
      </c>
      <c r="Z1329" s="2">
        <f>IF(Y1329&gt;$W$1,HLOOKUP(Y1329,B1329:$U$1923,ROW($B$1924)-ROW($A1329),FALSE),0)</f>
        <v>0</v>
      </c>
      <c r="AA1329" s="2">
        <f t="shared" si="182"/>
        <v>0</v>
      </c>
      <c r="AB1329" s="2">
        <f>VLOOKUP(A1329,segment1_SB_quantity!$A$2:$B$1922,2,FALSE)</f>
        <v>405</v>
      </c>
      <c r="AC1329" s="4">
        <f t="shared" si="187"/>
        <v>0.2019</v>
      </c>
      <c r="AD1329">
        <f t="shared" si="183"/>
        <v>0</v>
      </c>
      <c r="AE1329">
        <f t="shared" si="188"/>
        <v>0.83166700000000005</v>
      </c>
      <c r="AF1329" s="2">
        <f t="shared" si="184"/>
        <v>0</v>
      </c>
      <c r="AG1329" s="2">
        <f t="shared" si="185"/>
        <v>0</v>
      </c>
      <c r="AH1329" s="1">
        <f t="shared" si="186"/>
        <v>0</v>
      </c>
    </row>
    <row r="1330" spans="1:34" x14ac:dyDescent="0.55000000000000004">
      <c r="A1330">
        <v>70309838</v>
      </c>
      <c r="B1330" s="2">
        <v>1.7076518635984E-2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X1330" s="2">
        <f t="shared" si="180"/>
        <v>1.7076518635984E-2</v>
      </c>
      <c r="Y1330" s="2">
        <f t="shared" si="181"/>
        <v>0</v>
      </c>
      <c r="Z1330" s="2">
        <f>IF(Y1330&gt;$W$1,HLOOKUP(Y1330,B1330:$U$1923,ROW($B$1924)-ROW($A1330),FALSE),0)</f>
        <v>0</v>
      </c>
      <c r="AA1330" s="2">
        <f t="shared" si="182"/>
        <v>0</v>
      </c>
      <c r="AB1330" s="2">
        <f>VLOOKUP(A1330,segment1_SB_quantity!$A$2:$B$1922,2,FALSE)</f>
        <v>29</v>
      </c>
      <c r="AC1330" s="4">
        <f t="shared" si="187"/>
        <v>0.2019</v>
      </c>
      <c r="AD1330">
        <f t="shared" si="183"/>
        <v>0</v>
      </c>
      <c r="AE1330">
        <f t="shared" si="188"/>
        <v>0.83166700000000005</v>
      </c>
      <c r="AF1330" s="2">
        <f t="shared" si="184"/>
        <v>0</v>
      </c>
      <c r="AG1330" s="2">
        <f t="shared" si="185"/>
        <v>0</v>
      </c>
      <c r="AH1330" s="1">
        <f t="shared" si="186"/>
        <v>0</v>
      </c>
    </row>
    <row r="1331" spans="1:34" x14ac:dyDescent="0.55000000000000004">
      <c r="A1331">
        <v>70329843</v>
      </c>
      <c r="B1331" s="2">
        <v>0.31478379857192901</v>
      </c>
      <c r="C1331" s="2">
        <v>0</v>
      </c>
      <c r="D1331" s="2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X1331" s="2">
        <f t="shared" si="180"/>
        <v>0.31478379857192901</v>
      </c>
      <c r="Y1331" s="2">
        <f t="shared" si="181"/>
        <v>0</v>
      </c>
      <c r="Z1331" s="2">
        <f>IF(Y1331&gt;$W$1,HLOOKUP(Y1331,B1331:$U$1923,ROW($B$1924)-ROW($A1331),FALSE),0)</f>
        <v>0</v>
      </c>
      <c r="AA1331" s="2">
        <f t="shared" si="182"/>
        <v>0</v>
      </c>
      <c r="AB1331" s="2">
        <f>VLOOKUP(A1331,segment1_SB_quantity!$A$2:$B$1922,2,FALSE)</f>
        <v>1</v>
      </c>
      <c r="AC1331" s="4">
        <f t="shared" si="187"/>
        <v>0.2019</v>
      </c>
      <c r="AD1331">
        <f t="shared" si="183"/>
        <v>0</v>
      </c>
      <c r="AE1331">
        <f t="shared" si="188"/>
        <v>0.83166700000000005</v>
      </c>
      <c r="AF1331" s="2">
        <f t="shared" si="184"/>
        <v>0</v>
      </c>
      <c r="AG1331" s="2">
        <f t="shared" si="185"/>
        <v>0</v>
      </c>
      <c r="AH1331" s="1">
        <f t="shared" si="186"/>
        <v>0</v>
      </c>
    </row>
    <row r="1332" spans="1:34" x14ac:dyDescent="0.55000000000000004">
      <c r="A1332">
        <v>70339834</v>
      </c>
      <c r="B1332" s="2">
        <v>9.1246298412037893E-2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X1332" s="2">
        <f t="shared" si="180"/>
        <v>9.1246298412037893E-2</v>
      </c>
      <c r="Y1332" s="2">
        <f t="shared" si="181"/>
        <v>0</v>
      </c>
      <c r="Z1332" s="2">
        <f>IF(Y1332&gt;$W$1,HLOOKUP(Y1332,B1332:$U$1923,ROW($B$1924)-ROW($A1332),FALSE),0)</f>
        <v>0</v>
      </c>
      <c r="AA1332" s="2">
        <f t="shared" si="182"/>
        <v>0</v>
      </c>
      <c r="AB1332" s="2">
        <f>VLOOKUP(A1332,segment1_SB_quantity!$A$2:$B$1922,2,FALSE)</f>
        <v>7</v>
      </c>
      <c r="AC1332" s="4">
        <f t="shared" si="187"/>
        <v>0.2019</v>
      </c>
      <c r="AD1332">
        <f t="shared" si="183"/>
        <v>0</v>
      </c>
      <c r="AE1332">
        <f t="shared" si="188"/>
        <v>0.83166700000000005</v>
      </c>
      <c r="AF1332" s="2">
        <f t="shared" si="184"/>
        <v>0</v>
      </c>
      <c r="AG1332" s="2">
        <f t="shared" si="185"/>
        <v>0</v>
      </c>
      <c r="AH1332" s="1">
        <f t="shared" si="186"/>
        <v>0</v>
      </c>
    </row>
    <row r="1333" spans="1:34" x14ac:dyDescent="0.55000000000000004">
      <c r="A1333">
        <v>70369969</v>
      </c>
      <c r="B1333" s="2">
        <v>0.112531867554653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X1333" s="2">
        <f t="shared" si="180"/>
        <v>0.112531867554653</v>
      </c>
      <c r="Y1333" s="2">
        <f t="shared" si="181"/>
        <v>0</v>
      </c>
      <c r="Z1333" s="2">
        <f>IF(Y1333&gt;$W$1,HLOOKUP(Y1333,B1333:$U$1923,ROW($B$1924)-ROW($A1333),FALSE),0)</f>
        <v>0</v>
      </c>
      <c r="AA1333" s="2">
        <f t="shared" si="182"/>
        <v>0</v>
      </c>
      <c r="AB1333" s="2">
        <f>VLOOKUP(A1333,segment1_SB_quantity!$A$2:$B$1922,2,FALSE)</f>
        <v>33</v>
      </c>
      <c r="AC1333" s="4">
        <f t="shared" si="187"/>
        <v>0.2019</v>
      </c>
      <c r="AD1333">
        <f t="shared" si="183"/>
        <v>0</v>
      </c>
      <c r="AE1333">
        <f t="shared" si="188"/>
        <v>0.83166700000000005</v>
      </c>
      <c r="AF1333" s="2">
        <f t="shared" si="184"/>
        <v>0</v>
      </c>
      <c r="AG1333" s="2">
        <f t="shared" si="185"/>
        <v>0</v>
      </c>
      <c r="AH1333" s="1">
        <f t="shared" si="186"/>
        <v>0</v>
      </c>
    </row>
    <row r="1334" spans="1:34" x14ac:dyDescent="0.55000000000000004">
      <c r="A1334">
        <v>70439600</v>
      </c>
      <c r="B1334" s="2">
        <v>9.3688912037944994E-2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X1334" s="2">
        <f t="shared" si="180"/>
        <v>9.3688912037944994E-2</v>
      </c>
      <c r="Y1334" s="2">
        <f t="shared" si="181"/>
        <v>0</v>
      </c>
      <c r="Z1334" s="2">
        <f>IF(Y1334&gt;$W$1,HLOOKUP(Y1334,B1334:$U$1923,ROW($B$1924)-ROW($A1334),FALSE),0)</f>
        <v>0</v>
      </c>
      <c r="AA1334" s="2">
        <f t="shared" si="182"/>
        <v>0</v>
      </c>
      <c r="AB1334" s="2">
        <f>VLOOKUP(A1334,segment1_SB_quantity!$A$2:$B$1922,2,FALSE)</f>
        <v>13</v>
      </c>
      <c r="AC1334" s="4">
        <f t="shared" si="187"/>
        <v>0.2019</v>
      </c>
      <c r="AD1334">
        <f t="shared" si="183"/>
        <v>0</v>
      </c>
      <c r="AE1334">
        <f t="shared" si="188"/>
        <v>0.83166700000000005</v>
      </c>
      <c r="AF1334" s="2">
        <f t="shared" si="184"/>
        <v>0</v>
      </c>
      <c r="AG1334" s="2">
        <f t="shared" si="185"/>
        <v>0</v>
      </c>
      <c r="AH1334" s="1">
        <f t="shared" si="186"/>
        <v>0</v>
      </c>
    </row>
    <row r="1335" spans="1:34" x14ac:dyDescent="0.55000000000000004">
      <c r="A1335">
        <v>70549834</v>
      </c>
      <c r="B1335" s="2">
        <v>0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0.51497870006632995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X1335" s="2">
        <f t="shared" si="180"/>
        <v>0.51497870006632995</v>
      </c>
      <c r="Y1335" s="2">
        <f t="shared" si="181"/>
        <v>0.51497870006632995</v>
      </c>
      <c r="Z1335" s="2" t="str">
        <f>IF(Y1335&gt;$W$1,HLOOKUP(Y1335,B1335:$U$1923,ROW($B$1924)-ROW($A1335),FALSE),0)</f>
        <v>P_OL11</v>
      </c>
      <c r="AA1335" s="2">
        <f t="shared" si="182"/>
        <v>0.52499999999999991</v>
      </c>
      <c r="AB1335" s="2">
        <f>VLOOKUP(A1335,segment1_SB_quantity!$A$2:$B$1922,2,FALSE)</f>
        <v>3</v>
      </c>
      <c r="AC1335" s="4">
        <f t="shared" si="187"/>
        <v>0.2019</v>
      </c>
      <c r="AD1335">
        <f t="shared" si="183"/>
        <v>0.60570000000000002</v>
      </c>
      <c r="AE1335">
        <f t="shared" si="188"/>
        <v>0.83166700000000005</v>
      </c>
      <c r="AF1335" s="2">
        <f t="shared" si="184"/>
        <v>0.50374070190000009</v>
      </c>
      <c r="AG1335" s="2">
        <f t="shared" si="185"/>
        <v>0.26446386849749998</v>
      </c>
      <c r="AH1335" s="1">
        <f t="shared" si="186"/>
        <v>1.9047619047619053</v>
      </c>
    </row>
    <row r="1336" spans="1:34" x14ac:dyDescent="0.55000000000000004">
      <c r="A1336">
        <v>70559953</v>
      </c>
      <c r="B1336" s="2">
        <v>0</v>
      </c>
      <c r="C1336" s="2">
        <v>3.6863619776845102E-2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X1336" s="2">
        <f t="shared" si="180"/>
        <v>3.6863619776845102E-2</v>
      </c>
      <c r="Y1336" s="2">
        <f t="shared" si="181"/>
        <v>0</v>
      </c>
      <c r="Z1336" s="2">
        <f>IF(Y1336&gt;$W$1,HLOOKUP(Y1336,B1336:$U$1923,ROW($B$1924)-ROW($A1336),FALSE),0)</f>
        <v>0</v>
      </c>
      <c r="AA1336" s="2">
        <f t="shared" si="182"/>
        <v>0</v>
      </c>
      <c r="AB1336" s="2">
        <f>VLOOKUP(A1336,segment1_SB_quantity!$A$2:$B$1922,2,FALSE)</f>
        <v>23</v>
      </c>
      <c r="AC1336" s="4">
        <f t="shared" si="187"/>
        <v>0.2019</v>
      </c>
      <c r="AD1336">
        <f t="shared" si="183"/>
        <v>0</v>
      </c>
      <c r="AE1336">
        <f t="shared" si="188"/>
        <v>0.83166700000000005</v>
      </c>
      <c r="AF1336" s="2">
        <f t="shared" si="184"/>
        <v>0</v>
      </c>
      <c r="AG1336" s="2">
        <f t="shared" si="185"/>
        <v>0</v>
      </c>
      <c r="AH1336" s="1">
        <f t="shared" si="186"/>
        <v>0</v>
      </c>
    </row>
    <row r="1337" spans="1:34" x14ac:dyDescent="0.55000000000000004">
      <c r="A1337">
        <v>70589922</v>
      </c>
      <c r="B1337" s="2">
        <v>0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0.33288656887034301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X1337" s="2">
        <f t="shared" si="180"/>
        <v>0.33288656887034301</v>
      </c>
      <c r="Y1337" s="2">
        <f t="shared" si="181"/>
        <v>0</v>
      </c>
      <c r="Z1337" s="2">
        <f>IF(Y1337&gt;$W$1,HLOOKUP(Y1337,B1337:$U$1923,ROW($B$1924)-ROW($A1337),FALSE),0)</f>
        <v>0</v>
      </c>
      <c r="AA1337" s="2">
        <f t="shared" si="182"/>
        <v>0</v>
      </c>
      <c r="AB1337" s="2">
        <f>VLOOKUP(A1337,segment1_SB_quantity!$A$2:$B$1922,2,FALSE)</f>
        <v>26</v>
      </c>
      <c r="AC1337" s="4">
        <f t="shared" si="187"/>
        <v>0.2019</v>
      </c>
      <c r="AD1337">
        <f t="shared" si="183"/>
        <v>0</v>
      </c>
      <c r="AE1337">
        <f t="shared" si="188"/>
        <v>0.83166700000000005</v>
      </c>
      <c r="AF1337" s="2">
        <f t="shared" si="184"/>
        <v>0</v>
      </c>
      <c r="AG1337" s="2">
        <f t="shared" si="185"/>
        <v>0</v>
      </c>
      <c r="AH1337" s="1">
        <f t="shared" si="186"/>
        <v>0</v>
      </c>
    </row>
    <row r="1338" spans="1:34" x14ac:dyDescent="0.55000000000000004">
      <c r="A1338">
        <v>70669999</v>
      </c>
      <c r="B1338" s="2">
        <v>0</v>
      </c>
      <c r="C1338" s="2">
        <v>2.05678590695469E-9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X1338" s="2">
        <f t="shared" si="180"/>
        <v>2.05678590695469E-9</v>
      </c>
      <c r="Y1338" s="2">
        <f t="shared" si="181"/>
        <v>0</v>
      </c>
      <c r="Z1338" s="2">
        <f>IF(Y1338&gt;$W$1,HLOOKUP(Y1338,B1338:$U$1923,ROW($B$1924)-ROW($A1338),FALSE),0)</f>
        <v>0</v>
      </c>
      <c r="AA1338" s="2">
        <f t="shared" si="182"/>
        <v>0</v>
      </c>
      <c r="AB1338" s="2">
        <f>VLOOKUP(A1338,segment1_SB_quantity!$A$2:$B$1922,2,FALSE)</f>
        <v>33</v>
      </c>
      <c r="AC1338" s="4">
        <f t="shared" si="187"/>
        <v>0.2019</v>
      </c>
      <c r="AD1338">
        <f t="shared" si="183"/>
        <v>0</v>
      </c>
      <c r="AE1338">
        <f t="shared" si="188"/>
        <v>0.83166700000000005</v>
      </c>
      <c r="AF1338" s="2">
        <f t="shared" si="184"/>
        <v>0</v>
      </c>
      <c r="AG1338" s="2">
        <f t="shared" si="185"/>
        <v>0</v>
      </c>
      <c r="AH1338" s="1">
        <f t="shared" si="186"/>
        <v>0</v>
      </c>
    </row>
    <row r="1339" spans="1:34" x14ac:dyDescent="0.55000000000000004">
      <c r="A1339">
        <v>70789997</v>
      </c>
      <c r="B1339" s="2">
        <v>0.169472114590065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X1339" s="2">
        <f t="shared" si="180"/>
        <v>0.169472114590065</v>
      </c>
      <c r="Y1339" s="2">
        <f t="shared" si="181"/>
        <v>0</v>
      </c>
      <c r="Z1339" s="2">
        <f>IF(Y1339&gt;$W$1,HLOOKUP(Y1339,B1339:$U$1923,ROW($B$1924)-ROW($A1339),FALSE),0)</f>
        <v>0</v>
      </c>
      <c r="AA1339" s="2">
        <f t="shared" si="182"/>
        <v>0</v>
      </c>
      <c r="AB1339" s="2">
        <f>VLOOKUP(A1339,segment1_SB_quantity!$A$2:$B$1922,2,FALSE)</f>
        <v>2</v>
      </c>
      <c r="AC1339" s="4">
        <f t="shared" si="187"/>
        <v>0.2019</v>
      </c>
      <c r="AD1339">
        <f t="shared" si="183"/>
        <v>0</v>
      </c>
      <c r="AE1339">
        <f t="shared" si="188"/>
        <v>0.83166700000000005</v>
      </c>
      <c r="AF1339" s="2">
        <f t="shared" si="184"/>
        <v>0</v>
      </c>
      <c r="AG1339" s="2">
        <f t="shared" si="185"/>
        <v>0</v>
      </c>
      <c r="AH1339" s="1">
        <f t="shared" si="186"/>
        <v>0</v>
      </c>
    </row>
    <row r="1340" spans="1:34" x14ac:dyDescent="0.55000000000000004">
      <c r="A1340">
        <v>70889587</v>
      </c>
      <c r="B1340" s="2">
        <v>0.108597618258891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X1340" s="2">
        <f t="shared" si="180"/>
        <v>0.108597618258891</v>
      </c>
      <c r="Y1340" s="2">
        <f t="shared" si="181"/>
        <v>0</v>
      </c>
      <c r="Z1340" s="2">
        <f>IF(Y1340&gt;$W$1,HLOOKUP(Y1340,B1340:$U$1923,ROW($B$1924)-ROW($A1340),FALSE),0)</f>
        <v>0</v>
      </c>
      <c r="AA1340" s="2">
        <f t="shared" si="182"/>
        <v>0</v>
      </c>
      <c r="AB1340" s="2">
        <f>VLOOKUP(A1340,segment1_SB_quantity!$A$2:$B$1922,2,FALSE)</f>
        <v>20</v>
      </c>
      <c r="AC1340" s="4">
        <f t="shared" si="187"/>
        <v>0.2019</v>
      </c>
      <c r="AD1340">
        <f t="shared" si="183"/>
        <v>0</v>
      </c>
      <c r="AE1340">
        <f t="shared" si="188"/>
        <v>0.83166700000000005</v>
      </c>
      <c r="AF1340" s="2">
        <f t="shared" si="184"/>
        <v>0</v>
      </c>
      <c r="AG1340" s="2">
        <f t="shared" si="185"/>
        <v>0</v>
      </c>
      <c r="AH1340" s="1">
        <f t="shared" si="186"/>
        <v>0</v>
      </c>
    </row>
    <row r="1341" spans="1:34" x14ac:dyDescent="0.55000000000000004">
      <c r="A1341">
        <v>70909617</v>
      </c>
      <c r="B1341" s="2">
        <v>0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2.2391917578487301E-4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X1341" s="2">
        <f t="shared" si="180"/>
        <v>2.2391917578487301E-4</v>
      </c>
      <c r="Y1341" s="2">
        <f t="shared" si="181"/>
        <v>0</v>
      </c>
      <c r="Z1341" s="2">
        <f>IF(Y1341&gt;$W$1,HLOOKUP(Y1341,B1341:$U$1923,ROW($B$1924)-ROW($A1341),FALSE),0)</f>
        <v>0</v>
      </c>
      <c r="AA1341" s="2">
        <f t="shared" si="182"/>
        <v>0</v>
      </c>
      <c r="AB1341" s="2">
        <f>VLOOKUP(A1341,segment1_SB_quantity!$A$2:$B$1922,2,FALSE)</f>
        <v>85</v>
      </c>
      <c r="AC1341" s="4">
        <f t="shared" si="187"/>
        <v>0.2019</v>
      </c>
      <c r="AD1341">
        <f t="shared" si="183"/>
        <v>0</v>
      </c>
      <c r="AE1341">
        <f t="shared" si="188"/>
        <v>0.83166700000000005</v>
      </c>
      <c r="AF1341" s="2">
        <f t="shared" si="184"/>
        <v>0</v>
      </c>
      <c r="AG1341" s="2">
        <f t="shared" si="185"/>
        <v>0</v>
      </c>
      <c r="AH1341" s="1">
        <f t="shared" si="186"/>
        <v>0</v>
      </c>
    </row>
    <row r="1342" spans="1:34" x14ac:dyDescent="0.55000000000000004">
      <c r="A1342">
        <v>70919617</v>
      </c>
      <c r="B1342" s="2">
        <v>0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0.405765820076671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X1342" s="2">
        <f t="shared" si="180"/>
        <v>0.405765820076671</v>
      </c>
      <c r="Y1342" s="2">
        <f t="shared" si="181"/>
        <v>0</v>
      </c>
      <c r="Z1342" s="2">
        <f>IF(Y1342&gt;$W$1,HLOOKUP(Y1342,B1342:$U$1923,ROW($B$1924)-ROW($A1342),FALSE),0)</f>
        <v>0</v>
      </c>
      <c r="AA1342" s="2">
        <f t="shared" si="182"/>
        <v>0</v>
      </c>
      <c r="AB1342" s="2">
        <f>VLOOKUP(A1342,segment1_SB_quantity!$A$2:$B$1922,2,FALSE)</f>
        <v>9</v>
      </c>
      <c r="AC1342" s="4">
        <f t="shared" si="187"/>
        <v>0.2019</v>
      </c>
      <c r="AD1342">
        <f t="shared" si="183"/>
        <v>0</v>
      </c>
      <c r="AE1342">
        <f t="shared" si="188"/>
        <v>0.83166700000000005</v>
      </c>
      <c r="AF1342" s="2">
        <f t="shared" si="184"/>
        <v>0</v>
      </c>
      <c r="AG1342" s="2">
        <f t="shared" si="185"/>
        <v>0</v>
      </c>
      <c r="AH1342" s="1">
        <f t="shared" si="186"/>
        <v>0</v>
      </c>
    </row>
    <row r="1343" spans="1:34" x14ac:dyDescent="0.55000000000000004">
      <c r="A1343">
        <v>71119850</v>
      </c>
      <c r="B1343" s="2">
        <v>4.6371283065726E-2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X1343" s="2">
        <f t="shared" si="180"/>
        <v>4.6371283065726E-2</v>
      </c>
      <c r="Y1343" s="2">
        <f t="shared" si="181"/>
        <v>0</v>
      </c>
      <c r="Z1343" s="2">
        <f>IF(Y1343&gt;$W$1,HLOOKUP(Y1343,B1343:$U$1923,ROW($B$1924)-ROW($A1343),FALSE),0)</f>
        <v>0</v>
      </c>
      <c r="AA1343" s="2">
        <f t="shared" si="182"/>
        <v>0</v>
      </c>
      <c r="AB1343" s="2">
        <f>VLOOKUP(A1343,segment1_SB_quantity!$A$2:$B$1922,2,FALSE)</f>
        <v>38</v>
      </c>
      <c r="AC1343" s="4">
        <f t="shared" si="187"/>
        <v>0.2019</v>
      </c>
      <c r="AD1343">
        <f t="shared" si="183"/>
        <v>0</v>
      </c>
      <c r="AE1343">
        <f t="shared" si="188"/>
        <v>0.83166700000000005</v>
      </c>
      <c r="AF1343" s="2">
        <f t="shared" si="184"/>
        <v>0</v>
      </c>
      <c r="AG1343" s="2">
        <f t="shared" si="185"/>
        <v>0</v>
      </c>
      <c r="AH1343" s="1">
        <f t="shared" si="186"/>
        <v>0</v>
      </c>
    </row>
    <row r="1344" spans="1:34" x14ac:dyDescent="0.55000000000000004">
      <c r="A1344">
        <v>71129575</v>
      </c>
      <c r="B1344" s="2">
        <v>0</v>
      </c>
      <c r="C1344" s="2">
        <v>0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7.8261781766233995E-4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X1344" s="2">
        <f t="shared" si="180"/>
        <v>7.8261781766233995E-4</v>
      </c>
      <c r="Y1344" s="2">
        <f t="shared" si="181"/>
        <v>0</v>
      </c>
      <c r="Z1344" s="2">
        <f>IF(Y1344&gt;$W$1,HLOOKUP(Y1344,B1344:$U$1923,ROW($B$1924)-ROW($A1344),FALSE),0)</f>
        <v>0</v>
      </c>
      <c r="AA1344" s="2">
        <f t="shared" si="182"/>
        <v>0</v>
      </c>
      <c r="AB1344" s="2">
        <f>VLOOKUP(A1344,segment1_SB_quantity!$A$2:$B$1922,2,FALSE)</f>
        <v>2</v>
      </c>
      <c r="AC1344" s="4">
        <f t="shared" si="187"/>
        <v>0.2019</v>
      </c>
      <c r="AD1344">
        <f t="shared" si="183"/>
        <v>0</v>
      </c>
      <c r="AE1344">
        <f t="shared" si="188"/>
        <v>0.83166700000000005</v>
      </c>
      <c r="AF1344" s="2">
        <f t="shared" si="184"/>
        <v>0</v>
      </c>
      <c r="AG1344" s="2">
        <f t="shared" si="185"/>
        <v>0</v>
      </c>
      <c r="AH1344" s="1">
        <f t="shared" si="186"/>
        <v>0</v>
      </c>
    </row>
    <row r="1345" spans="1:34" x14ac:dyDescent="0.55000000000000004">
      <c r="A1345">
        <v>71179542</v>
      </c>
      <c r="B1345" s="2">
        <v>0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X1345" s="2">
        <f t="shared" si="180"/>
        <v>0</v>
      </c>
      <c r="Y1345" s="2">
        <f t="shared" si="181"/>
        <v>0</v>
      </c>
      <c r="Z1345" s="2">
        <f>IF(Y1345&gt;$W$1,HLOOKUP(Y1345,B1345:$U$1923,ROW($B$1924)-ROW($A1345),FALSE),0)</f>
        <v>0</v>
      </c>
      <c r="AA1345" s="2">
        <f t="shared" si="182"/>
        <v>0</v>
      </c>
      <c r="AB1345" s="2">
        <f>VLOOKUP(A1345,segment1_SB_quantity!$A$2:$B$1922,2,FALSE)</f>
        <v>1</v>
      </c>
      <c r="AC1345" s="4">
        <f t="shared" si="187"/>
        <v>0.2019</v>
      </c>
      <c r="AD1345">
        <f t="shared" si="183"/>
        <v>0</v>
      </c>
      <c r="AE1345">
        <f t="shared" si="188"/>
        <v>0.83166700000000005</v>
      </c>
      <c r="AF1345" s="2">
        <f t="shared" si="184"/>
        <v>0</v>
      </c>
      <c r="AG1345" s="2">
        <f t="shared" si="185"/>
        <v>0</v>
      </c>
      <c r="AH1345" s="1">
        <f t="shared" si="186"/>
        <v>0</v>
      </c>
    </row>
    <row r="1346" spans="1:34" x14ac:dyDescent="0.55000000000000004">
      <c r="A1346">
        <v>71279796</v>
      </c>
      <c r="B1346" s="2">
        <v>2.3740585099456101E-2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X1346" s="2">
        <f t="shared" si="180"/>
        <v>2.3740585099456101E-2</v>
      </c>
      <c r="Y1346" s="2">
        <f t="shared" si="181"/>
        <v>0</v>
      </c>
      <c r="Z1346" s="2">
        <f>IF(Y1346&gt;$W$1,HLOOKUP(Y1346,B1346:$U$1923,ROW($B$1924)-ROW($A1346),FALSE),0)</f>
        <v>0</v>
      </c>
      <c r="AA1346" s="2">
        <f t="shared" si="182"/>
        <v>0</v>
      </c>
      <c r="AB1346" s="2">
        <f>VLOOKUP(A1346,segment1_SB_quantity!$A$2:$B$1922,2,FALSE)</f>
        <v>19</v>
      </c>
      <c r="AC1346" s="4">
        <f t="shared" si="187"/>
        <v>0.2019</v>
      </c>
      <c r="AD1346">
        <f t="shared" si="183"/>
        <v>0</v>
      </c>
      <c r="AE1346">
        <f t="shared" si="188"/>
        <v>0.83166700000000005</v>
      </c>
      <c r="AF1346" s="2">
        <f t="shared" si="184"/>
        <v>0</v>
      </c>
      <c r="AG1346" s="2">
        <f t="shared" si="185"/>
        <v>0</v>
      </c>
      <c r="AH1346" s="1">
        <f t="shared" si="186"/>
        <v>0</v>
      </c>
    </row>
    <row r="1347" spans="1:34" x14ac:dyDescent="0.55000000000000004">
      <c r="A1347">
        <v>71329542</v>
      </c>
      <c r="B1347" s="2">
        <v>0</v>
      </c>
      <c r="C1347" s="2">
        <v>0</v>
      </c>
      <c r="D1347" s="2">
        <v>0.465514687009151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X1347" s="2">
        <f t="shared" ref="X1347:X1410" si="189">MAX(B1347:U1347)</f>
        <v>0.465514687009151</v>
      </c>
      <c r="Y1347" s="2">
        <f t="shared" ref="Y1347:Y1410" si="190">IF(X1347&gt;$W$1,X1347,0)</f>
        <v>0</v>
      </c>
      <c r="Z1347" s="2">
        <f>IF(Y1347&gt;$W$1,HLOOKUP(Y1347,B1347:$U$1923,ROW($B$1924)-ROW($A1347),FALSE),0)</f>
        <v>0</v>
      </c>
      <c r="AA1347" s="2">
        <f t="shared" ref="AA1347:AA1410" si="191">IF(Z1347&gt;0,HLOOKUP(Z1347,$B$1923:$U$1924,2,FALSE),0)</f>
        <v>0</v>
      </c>
      <c r="AB1347" s="2">
        <f>VLOOKUP(A1347,segment1_SB_quantity!$A$2:$B$1922,2,FALSE)</f>
        <v>22</v>
      </c>
      <c r="AC1347" s="4">
        <f t="shared" si="187"/>
        <v>0.2019</v>
      </c>
      <c r="AD1347">
        <f t="shared" ref="AD1347:AD1410" si="192">IF(AA1347&gt;0,AB1347*AC1347,0)</f>
        <v>0</v>
      </c>
      <c r="AE1347">
        <f t="shared" si="188"/>
        <v>0.83166700000000005</v>
      </c>
      <c r="AF1347" s="2">
        <f t="shared" ref="AF1347:AF1410" si="193">AD1347*AE1347</f>
        <v>0</v>
      </c>
      <c r="AG1347" s="2">
        <f t="shared" ref="AG1347:AG1410" si="194">AA1347*AE1347*AD1347</f>
        <v>0</v>
      </c>
      <c r="AH1347" s="1">
        <f t="shared" ref="AH1347:AH1410" si="195">IF(AG1347&gt;0,AF1347/AG1347,0)</f>
        <v>0</v>
      </c>
    </row>
    <row r="1348" spans="1:34" x14ac:dyDescent="0.55000000000000004">
      <c r="A1348">
        <v>71349736</v>
      </c>
      <c r="B1348" s="2">
        <v>0</v>
      </c>
      <c r="C1348" s="2">
        <v>0</v>
      </c>
      <c r="D1348" s="2">
        <v>0</v>
      </c>
      <c r="E1348" s="2">
        <v>0</v>
      </c>
      <c r="F1348" s="2">
        <v>0</v>
      </c>
      <c r="G1348" s="2">
        <v>4.4694046140696204E-3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X1348" s="2">
        <f t="shared" si="189"/>
        <v>4.4694046140696204E-3</v>
      </c>
      <c r="Y1348" s="2">
        <f t="shared" si="190"/>
        <v>0</v>
      </c>
      <c r="Z1348" s="2">
        <f>IF(Y1348&gt;$W$1,HLOOKUP(Y1348,B1348:$U$1923,ROW($B$1924)-ROW($A1348),FALSE),0)</f>
        <v>0</v>
      </c>
      <c r="AA1348" s="2">
        <f t="shared" si="191"/>
        <v>0</v>
      </c>
      <c r="AB1348" s="2">
        <f>VLOOKUP(A1348,segment1_SB_quantity!$A$2:$B$1922,2,FALSE)</f>
        <v>15</v>
      </c>
      <c r="AC1348" s="4">
        <f t="shared" ref="AC1348:AC1411" si="196">AC1347</f>
        <v>0.2019</v>
      </c>
      <c r="AD1348">
        <f t="shared" si="192"/>
        <v>0</v>
      </c>
      <c r="AE1348">
        <f t="shared" ref="AE1348:AE1411" si="197">AE1347</f>
        <v>0.83166700000000005</v>
      </c>
      <c r="AF1348" s="2">
        <f t="shared" si="193"/>
        <v>0</v>
      </c>
      <c r="AG1348" s="2">
        <f t="shared" si="194"/>
        <v>0</v>
      </c>
      <c r="AH1348" s="1">
        <f t="shared" si="195"/>
        <v>0</v>
      </c>
    </row>
    <row r="1349" spans="1:34" x14ac:dyDescent="0.55000000000000004">
      <c r="A1349">
        <v>71369976</v>
      </c>
      <c r="B1349" s="2">
        <v>0</v>
      </c>
      <c r="C1349" s="2">
        <v>0</v>
      </c>
      <c r="D1349" s="2">
        <v>0</v>
      </c>
      <c r="E1349" s="2">
        <v>0</v>
      </c>
      <c r="F1349" s="2">
        <v>0</v>
      </c>
      <c r="G1349" s="2">
        <v>4.9036890734378002E-3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X1349" s="2">
        <f t="shared" si="189"/>
        <v>4.9036890734378002E-3</v>
      </c>
      <c r="Y1349" s="2">
        <f t="shared" si="190"/>
        <v>0</v>
      </c>
      <c r="Z1349" s="2">
        <f>IF(Y1349&gt;$W$1,HLOOKUP(Y1349,B1349:$U$1923,ROW($B$1924)-ROW($A1349),FALSE),0)</f>
        <v>0</v>
      </c>
      <c r="AA1349" s="2">
        <f t="shared" si="191"/>
        <v>0</v>
      </c>
      <c r="AB1349" s="2">
        <f>VLOOKUP(A1349,segment1_SB_quantity!$A$2:$B$1922,2,FALSE)</f>
        <v>253</v>
      </c>
      <c r="AC1349" s="4">
        <f t="shared" si="196"/>
        <v>0.2019</v>
      </c>
      <c r="AD1349">
        <f t="shared" si="192"/>
        <v>0</v>
      </c>
      <c r="AE1349">
        <f t="shared" si="197"/>
        <v>0.83166700000000005</v>
      </c>
      <c r="AF1349" s="2">
        <f t="shared" si="193"/>
        <v>0</v>
      </c>
      <c r="AG1349" s="2">
        <f t="shared" si="194"/>
        <v>0</v>
      </c>
      <c r="AH1349" s="1">
        <f t="shared" si="195"/>
        <v>0</v>
      </c>
    </row>
    <row r="1350" spans="1:34" x14ac:dyDescent="0.55000000000000004">
      <c r="A1350">
        <v>71389946</v>
      </c>
      <c r="B1350" s="2">
        <v>9.6082672843463293E-2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X1350" s="2">
        <f t="shared" si="189"/>
        <v>9.6082672843463293E-2</v>
      </c>
      <c r="Y1350" s="2">
        <f t="shared" si="190"/>
        <v>0</v>
      </c>
      <c r="Z1350" s="2">
        <f>IF(Y1350&gt;$W$1,HLOOKUP(Y1350,B1350:$U$1923,ROW($B$1924)-ROW($A1350),FALSE),0)</f>
        <v>0</v>
      </c>
      <c r="AA1350" s="2">
        <f t="shared" si="191"/>
        <v>0</v>
      </c>
      <c r="AB1350" s="2">
        <f>VLOOKUP(A1350,segment1_SB_quantity!$A$2:$B$1922,2,FALSE)</f>
        <v>3</v>
      </c>
      <c r="AC1350" s="4">
        <f t="shared" si="196"/>
        <v>0.2019</v>
      </c>
      <c r="AD1350">
        <f t="shared" si="192"/>
        <v>0</v>
      </c>
      <c r="AE1350">
        <f t="shared" si="197"/>
        <v>0.83166700000000005</v>
      </c>
      <c r="AF1350" s="2">
        <f t="shared" si="193"/>
        <v>0</v>
      </c>
      <c r="AG1350" s="2">
        <f t="shared" si="194"/>
        <v>0</v>
      </c>
      <c r="AH1350" s="1">
        <f t="shared" si="195"/>
        <v>0</v>
      </c>
    </row>
    <row r="1351" spans="1:34" x14ac:dyDescent="0.55000000000000004">
      <c r="A1351">
        <v>71439816</v>
      </c>
      <c r="B1351" s="2">
        <v>0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X1351" s="2">
        <f t="shared" si="189"/>
        <v>0</v>
      </c>
      <c r="Y1351" s="2">
        <f t="shared" si="190"/>
        <v>0</v>
      </c>
      <c r="Z1351" s="2">
        <f>IF(Y1351&gt;$W$1,HLOOKUP(Y1351,B1351:$U$1923,ROW($B$1924)-ROW($A1351),FALSE),0)</f>
        <v>0</v>
      </c>
      <c r="AA1351" s="2">
        <f t="shared" si="191"/>
        <v>0</v>
      </c>
      <c r="AB1351" s="2">
        <f>VLOOKUP(A1351,segment1_SB_quantity!$A$2:$B$1922,2,FALSE)</f>
        <v>24</v>
      </c>
      <c r="AC1351" s="4">
        <f t="shared" si="196"/>
        <v>0.2019</v>
      </c>
      <c r="AD1351">
        <f t="shared" si="192"/>
        <v>0</v>
      </c>
      <c r="AE1351">
        <f t="shared" si="197"/>
        <v>0.83166700000000005</v>
      </c>
      <c r="AF1351" s="2">
        <f t="shared" si="193"/>
        <v>0</v>
      </c>
      <c r="AG1351" s="2">
        <f t="shared" si="194"/>
        <v>0</v>
      </c>
      <c r="AH1351" s="1">
        <f t="shared" si="195"/>
        <v>0</v>
      </c>
    </row>
    <row r="1352" spans="1:34" x14ac:dyDescent="0.55000000000000004">
      <c r="A1352">
        <v>71449796</v>
      </c>
      <c r="B1352" s="2">
        <v>0</v>
      </c>
      <c r="C1352" s="2">
        <v>0</v>
      </c>
      <c r="D1352" s="2">
        <v>0</v>
      </c>
      <c r="E1352" s="2">
        <v>0</v>
      </c>
      <c r="F1352" s="2">
        <v>0.122878038456834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X1352" s="2">
        <f t="shared" si="189"/>
        <v>0.122878038456834</v>
      </c>
      <c r="Y1352" s="2">
        <f t="shared" si="190"/>
        <v>0</v>
      </c>
      <c r="Z1352" s="2">
        <f>IF(Y1352&gt;$W$1,HLOOKUP(Y1352,B1352:$U$1923,ROW($B$1924)-ROW($A1352),FALSE),0)</f>
        <v>0</v>
      </c>
      <c r="AA1352" s="2">
        <f t="shared" si="191"/>
        <v>0</v>
      </c>
      <c r="AB1352" s="2">
        <f>VLOOKUP(A1352,segment1_SB_quantity!$A$2:$B$1922,2,FALSE)</f>
        <v>3</v>
      </c>
      <c r="AC1352" s="4">
        <f t="shared" si="196"/>
        <v>0.2019</v>
      </c>
      <c r="AD1352">
        <f t="shared" si="192"/>
        <v>0</v>
      </c>
      <c r="AE1352">
        <f t="shared" si="197"/>
        <v>0.83166700000000005</v>
      </c>
      <c r="AF1352" s="2">
        <f t="shared" si="193"/>
        <v>0</v>
      </c>
      <c r="AG1352" s="2">
        <f t="shared" si="194"/>
        <v>0</v>
      </c>
      <c r="AH1352" s="1">
        <f t="shared" si="195"/>
        <v>0</v>
      </c>
    </row>
    <row r="1353" spans="1:34" x14ac:dyDescent="0.55000000000000004">
      <c r="A1353">
        <v>71509928</v>
      </c>
      <c r="B1353" s="2">
        <v>0.101746333264747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X1353" s="2">
        <f t="shared" si="189"/>
        <v>0.101746333264747</v>
      </c>
      <c r="Y1353" s="2">
        <f t="shared" si="190"/>
        <v>0</v>
      </c>
      <c r="Z1353" s="2">
        <f>IF(Y1353&gt;$W$1,HLOOKUP(Y1353,B1353:$U$1923,ROW($B$1924)-ROW($A1353),FALSE),0)</f>
        <v>0</v>
      </c>
      <c r="AA1353" s="2">
        <f t="shared" si="191"/>
        <v>0</v>
      </c>
      <c r="AB1353" s="2">
        <f>VLOOKUP(A1353,segment1_SB_quantity!$A$2:$B$1922,2,FALSE)</f>
        <v>2</v>
      </c>
      <c r="AC1353" s="4">
        <f t="shared" si="196"/>
        <v>0.2019</v>
      </c>
      <c r="AD1353">
        <f t="shared" si="192"/>
        <v>0</v>
      </c>
      <c r="AE1353">
        <f t="shared" si="197"/>
        <v>0.83166700000000005</v>
      </c>
      <c r="AF1353" s="2">
        <f t="shared" si="193"/>
        <v>0</v>
      </c>
      <c r="AG1353" s="2">
        <f t="shared" si="194"/>
        <v>0</v>
      </c>
      <c r="AH1353" s="1">
        <f t="shared" si="195"/>
        <v>0</v>
      </c>
    </row>
    <row r="1354" spans="1:34" x14ac:dyDescent="0.55000000000000004">
      <c r="A1354">
        <v>71579997</v>
      </c>
      <c r="B1354" s="2">
        <v>1.3329324091094E-3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X1354" s="2">
        <f t="shared" si="189"/>
        <v>1.3329324091094E-3</v>
      </c>
      <c r="Y1354" s="2">
        <f t="shared" si="190"/>
        <v>0</v>
      </c>
      <c r="Z1354" s="2">
        <f>IF(Y1354&gt;$W$1,HLOOKUP(Y1354,B1354:$U$1923,ROW($B$1924)-ROW($A1354),FALSE),0)</f>
        <v>0</v>
      </c>
      <c r="AA1354" s="2">
        <f t="shared" si="191"/>
        <v>0</v>
      </c>
      <c r="AB1354" s="2">
        <f>VLOOKUP(A1354,segment1_SB_quantity!$A$2:$B$1922,2,FALSE)</f>
        <v>1</v>
      </c>
      <c r="AC1354" s="4">
        <f t="shared" si="196"/>
        <v>0.2019</v>
      </c>
      <c r="AD1354">
        <f t="shared" si="192"/>
        <v>0</v>
      </c>
      <c r="AE1354">
        <f t="shared" si="197"/>
        <v>0.83166700000000005</v>
      </c>
      <c r="AF1354" s="2">
        <f t="shared" si="193"/>
        <v>0</v>
      </c>
      <c r="AG1354" s="2">
        <f t="shared" si="194"/>
        <v>0</v>
      </c>
      <c r="AH1354" s="1">
        <f t="shared" si="195"/>
        <v>0</v>
      </c>
    </row>
    <row r="1355" spans="1:34" x14ac:dyDescent="0.55000000000000004">
      <c r="A1355">
        <v>71669972</v>
      </c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0.56659057202419705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X1355" s="2">
        <f t="shared" si="189"/>
        <v>0.56659057202419705</v>
      </c>
      <c r="Y1355" s="2">
        <f t="shared" si="190"/>
        <v>0.56659057202419705</v>
      </c>
      <c r="Z1355" s="2" t="str">
        <f>IF(Y1355&gt;$W$1,HLOOKUP(Y1355,B1355:$U$1923,ROW($B$1924)-ROW($A1355),FALSE),0)</f>
        <v>P_OL11</v>
      </c>
      <c r="AA1355" s="2">
        <f t="shared" si="191"/>
        <v>0.52499999999999991</v>
      </c>
      <c r="AB1355" s="2">
        <f>VLOOKUP(A1355,segment1_SB_quantity!$A$2:$B$1922,2,FALSE)</f>
        <v>1</v>
      </c>
      <c r="AC1355" s="4">
        <f t="shared" si="196"/>
        <v>0.2019</v>
      </c>
      <c r="AD1355">
        <f t="shared" si="192"/>
        <v>0.2019</v>
      </c>
      <c r="AE1355">
        <f t="shared" si="197"/>
        <v>0.83166700000000005</v>
      </c>
      <c r="AF1355" s="2">
        <f t="shared" si="193"/>
        <v>0.16791356730000001</v>
      </c>
      <c r="AG1355" s="2">
        <f t="shared" si="194"/>
        <v>8.8154622832499988E-2</v>
      </c>
      <c r="AH1355" s="1">
        <f t="shared" si="195"/>
        <v>1.9047619047619051</v>
      </c>
    </row>
    <row r="1356" spans="1:34" x14ac:dyDescent="0.55000000000000004">
      <c r="A1356">
        <v>71719998</v>
      </c>
      <c r="B1356" s="2">
        <v>0</v>
      </c>
      <c r="C1356" s="2">
        <v>0</v>
      </c>
      <c r="D1356" s="2">
        <v>0</v>
      </c>
      <c r="E1356" s="2">
        <v>0</v>
      </c>
      <c r="F1356" s="2">
        <v>0</v>
      </c>
      <c r="G1356" s="2">
        <v>3.2913758258475501E-3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X1356" s="2">
        <f t="shared" si="189"/>
        <v>3.2913758258475501E-3</v>
      </c>
      <c r="Y1356" s="2">
        <f t="shared" si="190"/>
        <v>0</v>
      </c>
      <c r="Z1356" s="2">
        <f>IF(Y1356&gt;$W$1,HLOOKUP(Y1356,B1356:$U$1923,ROW($B$1924)-ROW($A1356),FALSE),0)</f>
        <v>0</v>
      </c>
      <c r="AA1356" s="2">
        <f t="shared" si="191"/>
        <v>0</v>
      </c>
      <c r="AB1356" s="2">
        <f>VLOOKUP(A1356,segment1_SB_quantity!$A$2:$B$1922,2,FALSE)</f>
        <v>18</v>
      </c>
      <c r="AC1356" s="4">
        <f t="shared" si="196"/>
        <v>0.2019</v>
      </c>
      <c r="AD1356">
        <f t="shared" si="192"/>
        <v>0</v>
      </c>
      <c r="AE1356">
        <f t="shared" si="197"/>
        <v>0.83166700000000005</v>
      </c>
      <c r="AF1356" s="2">
        <f t="shared" si="193"/>
        <v>0</v>
      </c>
      <c r="AG1356" s="2">
        <f t="shared" si="194"/>
        <v>0</v>
      </c>
      <c r="AH1356" s="1">
        <f t="shared" si="195"/>
        <v>0</v>
      </c>
    </row>
    <row r="1357" spans="1:34" x14ac:dyDescent="0.55000000000000004">
      <c r="A1357">
        <v>71809698</v>
      </c>
      <c r="B1357" s="2">
        <v>0.10619321024768399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X1357" s="2">
        <f t="shared" si="189"/>
        <v>0.10619321024768399</v>
      </c>
      <c r="Y1357" s="2">
        <f t="shared" si="190"/>
        <v>0</v>
      </c>
      <c r="Z1357" s="2">
        <f>IF(Y1357&gt;$W$1,HLOOKUP(Y1357,B1357:$U$1923,ROW($B$1924)-ROW($A1357),FALSE),0)</f>
        <v>0</v>
      </c>
      <c r="AA1357" s="2">
        <f t="shared" si="191"/>
        <v>0</v>
      </c>
      <c r="AB1357" s="2">
        <f>VLOOKUP(A1357,segment1_SB_quantity!$A$2:$B$1922,2,FALSE)</f>
        <v>1</v>
      </c>
      <c r="AC1357" s="4">
        <f t="shared" si="196"/>
        <v>0.2019</v>
      </c>
      <c r="AD1357">
        <f t="shared" si="192"/>
        <v>0</v>
      </c>
      <c r="AE1357">
        <f t="shared" si="197"/>
        <v>0.83166700000000005</v>
      </c>
      <c r="AF1357" s="2">
        <f t="shared" si="193"/>
        <v>0</v>
      </c>
      <c r="AG1357" s="2">
        <f t="shared" si="194"/>
        <v>0</v>
      </c>
      <c r="AH1357" s="1">
        <f t="shared" si="195"/>
        <v>0</v>
      </c>
    </row>
    <row r="1358" spans="1:34" x14ac:dyDescent="0.55000000000000004">
      <c r="A1358">
        <v>71829928</v>
      </c>
      <c r="B1358" s="2">
        <v>6.9660370766431196E-2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X1358" s="2">
        <f t="shared" si="189"/>
        <v>6.9660370766431196E-2</v>
      </c>
      <c r="Y1358" s="2">
        <f t="shared" si="190"/>
        <v>0</v>
      </c>
      <c r="Z1358" s="2">
        <f>IF(Y1358&gt;$W$1,HLOOKUP(Y1358,B1358:$U$1923,ROW($B$1924)-ROW($A1358),FALSE),0)</f>
        <v>0</v>
      </c>
      <c r="AA1358" s="2">
        <f t="shared" si="191"/>
        <v>0</v>
      </c>
      <c r="AB1358" s="2">
        <f>VLOOKUP(A1358,segment1_SB_quantity!$A$2:$B$1922,2,FALSE)</f>
        <v>11</v>
      </c>
      <c r="AC1358" s="4">
        <f t="shared" si="196"/>
        <v>0.2019</v>
      </c>
      <c r="AD1358">
        <f t="shared" si="192"/>
        <v>0</v>
      </c>
      <c r="AE1358">
        <f t="shared" si="197"/>
        <v>0.83166700000000005</v>
      </c>
      <c r="AF1358" s="2">
        <f t="shared" si="193"/>
        <v>0</v>
      </c>
      <c r="AG1358" s="2">
        <f t="shared" si="194"/>
        <v>0</v>
      </c>
      <c r="AH1358" s="1">
        <f t="shared" si="195"/>
        <v>0</v>
      </c>
    </row>
    <row r="1359" spans="1:34" x14ac:dyDescent="0.55000000000000004">
      <c r="A1359">
        <v>71869923</v>
      </c>
      <c r="B1359" s="2">
        <v>0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5.98518082395674E-2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X1359" s="2">
        <f t="shared" si="189"/>
        <v>5.98518082395674E-2</v>
      </c>
      <c r="Y1359" s="2">
        <f t="shared" si="190"/>
        <v>0</v>
      </c>
      <c r="Z1359" s="2">
        <f>IF(Y1359&gt;$W$1,HLOOKUP(Y1359,B1359:$U$1923,ROW($B$1924)-ROW($A1359),FALSE),0)</f>
        <v>0</v>
      </c>
      <c r="AA1359" s="2">
        <f t="shared" si="191"/>
        <v>0</v>
      </c>
      <c r="AB1359" s="2">
        <f>VLOOKUP(A1359,segment1_SB_quantity!$A$2:$B$1922,2,FALSE)</f>
        <v>3</v>
      </c>
      <c r="AC1359" s="4">
        <f t="shared" si="196"/>
        <v>0.2019</v>
      </c>
      <c r="AD1359">
        <f t="shared" si="192"/>
        <v>0</v>
      </c>
      <c r="AE1359">
        <f t="shared" si="197"/>
        <v>0.83166700000000005</v>
      </c>
      <c r="AF1359" s="2">
        <f t="shared" si="193"/>
        <v>0</v>
      </c>
      <c r="AG1359" s="2">
        <f t="shared" si="194"/>
        <v>0</v>
      </c>
      <c r="AH1359" s="1">
        <f t="shared" si="195"/>
        <v>0</v>
      </c>
    </row>
    <row r="1360" spans="1:34" x14ac:dyDescent="0.55000000000000004">
      <c r="A1360">
        <v>71889894</v>
      </c>
      <c r="B1360" s="2">
        <v>8.0383508481745802E-2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X1360" s="2">
        <f t="shared" si="189"/>
        <v>8.0383508481745802E-2</v>
      </c>
      <c r="Y1360" s="2">
        <f t="shared" si="190"/>
        <v>0</v>
      </c>
      <c r="Z1360" s="2">
        <f>IF(Y1360&gt;$W$1,HLOOKUP(Y1360,B1360:$U$1923,ROW($B$1924)-ROW($A1360),FALSE),0)</f>
        <v>0</v>
      </c>
      <c r="AA1360" s="2">
        <f t="shared" si="191"/>
        <v>0</v>
      </c>
      <c r="AB1360" s="2">
        <f>VLOOKUP(A1360,segment1_SB_quantity!$A$2:$B$1922,2,FALSE)</f>
        <v>8</v>
      </c>
      <c r="AC1360" s="4">
        <f t="shared" si="196"/>
        <v>0.2019</v>
      </c>
      <c r="AD1360">
        <f t="shared" si="192"/>
        <v>0</v>
      </c>
      <c r="AE1360">
        <f t="shared" si="197"/>
        <v>0.83166700000000005</v>
      </c>
      <c r="AF1360" s="2">
        <f t="shared" si="193"/>
        <v>0</v>
      </c>
      <c r="AG1360" s="2">
        <f t="shared" si="194"/>
        <v>0</v>
      </c>
      <c r="AH1360" s="1">
        <f t="shared" si="195"/>
        <v>0</v>
      </c>
    </row>
    <row r="1361" spans="1:34" x14ac:dyDescent="0.55000000000000004">
      <c r="A1361">
        <v>71929824</v>
      </c>
      <c r="B1361" s="2">
        <v>0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5.7876925565030803E-13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X1361" s="2">
        <f t="shared" si="189"/>
        <v>5.7876925565030803E-13</v>
      </c>
      <c r="Y1361" s="2">
        <f t="shared" si="190"/>
        <v>0</v>
      </c>
      <c r="Z1361" s="2">
        <f>IF(Y1361&gt;$W$1,HLOOKUP(Y1361,B1361:$U$1923,ROW($B$1924)-ROW($A1361),FALSE),0)</f>
        <v>0</v>
      </c>
      <c r="AA1361" s="2">
        <f t="shared" si="191"/>
        <v>0</v>
      </c>
      <c r="AB1361" s="2">
        <f>VLOOKUP(A1361,segment1_SB_quantity!$A$2:$B$1922,2,FALSE)</f>
        <v>5</v>
      </c>
      <c r="AC1361" s="4">
        <f t="shared" si="196"/>
        <v>0.2019</v>
      </c>
      <c r="AD1361">
        <f t="shared" si="192"/>
        <v>0</v>
      </c>
      <c r="AE1361">
        <f t="shared" si="197"/>
        <v>0.83166700000000005</v>
      </c>
      <c r="AF1361" s="2">
        <f t="shared" si="193"/>
        <v>0</v>
      </c>
      <c r="AG1361" s="2">
        <f t="shared" si="194"/>
        <v>0</v>
      </c>
      <c r="AH1361" s="1">
        <f t="shared" si="195"/>
        <v>0</v>
      </c>
    </row>
    <row r="1362" spans="1:34" x14ac:dyDescent="0.55000000000000004">
      <c r="A1362">
        <v>72059657</v>
      </c>
      <c r="B1362" s="2">
        <v>0</v>
      </c>
      <c r="C1362" s="2">
        <v>0</v>
      </c>
      <c r="D1362" s="2">
        <v>0.452940186778578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X1362" s="2">
        <f t="shared" si="189"/>
        <v>0.452940186778578</v>
      </c>
      <c r="Y1362" s="2">
        <f t="shared" si="190"/>
        <v>0</v>
      </c>
      <c r="Z1362" s="2">
        <f>IF(Y1362&gt;$W$1,HLOOKUP(Y1362,B1362:$U$1923,ROW($B$1924)-ROW($A1362),FALSE),0)</f>
        <v>0</v>
      </c>
      <c r="AA1362" s="2">
        <f t="shared" si="191"/>
        <v>0</v>
      </c>
      <c r="AB1362" s="2">
        <f>VLOOKUP(A1362,segment1_SB_quantity!$A$2:$B$1922,2,FALSE)</f>
        <v>15</v>
      </c>
      <c r="AC1362" s="4">
        <f t="shared" si="196"/>
        <v>0.2019</v>
      </c>
      <c r="AD1362">
        <f t="shared" si="192"/>
        <v>0</v>
      </c>
      <c r="AE1362">
        <f t="shared" si="197"/>
        <v>0.83166700000000005</v>
      </c>
      <c r="AF1362" s="2">
        <f t="shared" si="193"/>
        <v>0</v>
      </c>
      <c r="AG1362" s="2">
        <f t="shared" si="194"/>
        <v>0</v>
      </c>
      <c r="AH1362" s="1">
        <f t="shared" si="195"/>
        <v>0</v>
      </c>
    </row>
    <row r="1363" spans="1:34" x14ac:dyDescent="0.55000000000000004">
      <c r="A1363">
        <v>72159948</v>
      </c>
      <c r="B1363" s="2">
        <v>4.24150346188156E-2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X1363" s="2">
        <f t="shared" si="189"/>
        <v>4.24150346188156E-2</v>
      </c>
      <c r="Y1363" s="2">
        <f t="shared" si="190"/>
        <v>0</v>
      </c>
      <c r="Z1363" s="2">
        <f>IF(Y1363&gt;$W$1,HLOOKUP(Y1363,B1363:$U$1923,ROW($B$1924)-ROW($A1363),FALSE),0)</f>
        <v>0</v>
      </c>
      <c r="AA1363" s="2">
        <f t="shared" si="191"/>
        <v>0</v>
      </c>
      <c r="AB1363" s="2">
        <f>VLOOKUP(A1363,segment1_SB_quantity!$A$2:$B$1922,2,FALSE)</f>
        <v>1</v>
      </c>
      <c r="AC1363" s="4">
        <f t="shared" si="196"/>
        <v>0.2019</v>
      </c>
      <c r="AD1363">
        <f t="shared" si="192"/>
        <v>0</v>
      </c>
      <c r="AE1363">
        <f t="shared" si="197"/>
        <v>0.83166700000000005</v>
      </c>
      <c r="AF1363" s="2">
        <f t="shared" si="193"/>
        <v>0</v>
      </c>
      <c r="AG1363" s="2">
        <f t="shared" si="194"/>
        <v>0</v>
      </c>
      <c r="AH1363" s="1">
        <f t="shared" si="195"/>
        <v>0</v>
      </c>
    </row>
    <row r="1364" spans="1:34" x14ac:dyDescent="0.55000000000000004">
      <c r="A1364">
        <v>72219563</v>
      </c>
      <c r="B1364" s="2">
        <v>0</v>
      </c>
      <c r="C1364" s="2">
        <v>0</v>
      </c>
      <c r="D1364" s="2">
        <v>0</v>
      </c>
      <c r="E1364" s="2">
        <v>0</v>
      </c>
      <c r="F1364" s="2">
        <v>0</v>
      </c>
      <c r="G1364" s="2">
        <v>1.1847622010766799E-2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X1364" s="2">
        <f t="shared" si="189"/>
        <v>1.1847622010766799E-2</v>
      </c>
      <c r="Y1364" s="2">
        <f t="shared" si="190"/>
        <v>0</v>
      </c>
      <c r="Z1364" s="2">
        <f>IF(Y1364&gt;$W$1,HLOOKUP(Y1364,B1364:$U$1923,ROW($B$1924)-ROW($A1364),FALSE),0)</f>
        <v>0</v>
      </c>
      <c r="AA1364" s="2">
        <f t="shared" si="191"/>
        <v>0</v>
      </c>
      <c r="AB1364" s="2">
        <f>VLOOKUP(A1364,segment1_SB_quantity!$A$2:$B$1922,2,FALSE)</f>
        <v>32</v>
      </c>
      <c r="AC1364" s="4">
        <f t="shared" si="196"/>
        <v>0.2019</v>
      </c>
      <c r="AD1364">
        <f t="shared" si="192"/>
        <v>0</v>
      </c>
      <c r="AE1364">
        <f t="shared" si="197"/>
        <v>0.83166700000000005</v>
      </c>
      <c r="AF1364" s="2">
        <f t="shared" si="193"/>
        <v>0</v>
      </c>
      <c r="AG1364" s="2">
        <f t="shared" si="194"/>
        <v>0</v>
      </c>
      <c r="AH1364" s="1">
        <f t="shared" si="195"/>
        <v>0</v>
      </c>
    </row>
    <row r="1365" spans="1:34" x14ac:dyDescent="0.55000000000000004">
      <c r="A1365">
        <v>72429887</v>
      </c>
      <c r="B1365" s="2">
        <v>0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0.109103661391194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X1365" s="2">
        <f t="shared" si="189"/>
        <v>0.109103661391194</v>
      </c>
      <c r="Y1365" s="2">
        <f t="shared" si="190"/>
        <v>0</v>
      </c>
      <c r="Z1365" s="2">
        <f>IF(Y1365&gt;$W$1,HLOOKUP(Y1365,B1365:$U$1923,ROW($B$1924)-ROW($A1365),FALSE),0)</f>
        <v>0</v>
      </c>
      <c r="AA1365" s="2">
        <f t="shared" si="191"/>
        <v>0</v>
      </c>
      <c r="AB1365" s="2">
        <f>VLOOKUP(A1365,segment1_SB_quantity!$A$2:$B$1922,2,FALSE)</f>
        <v>2</v>
      </c>
      <c r="AC1365" s="4">
        <f t="shared" si="196"/>
        <v>0.2019</v>
      </c>
      <c r="AD1365">
        <f t="shared" si="192"/>
        <v>0</v>
      </c>
      <c r="AE1365">
        <f t="shared" si="197"/>
        <v>0.83166700000000005</v>
      </c>
      <c r="AF1365" s="2">
        <f t="shared" si="193"/>
        <v>0</v>
      </c>
      <c r="AG1365" s="2">
        <f t="shared" si="194"/>
        <v>0</v>
      </c>
      <c r="AH1365" s="1">
        <f t="shared" si="195"/>
        <v>0</v>
      </c>
    </row>
    <row r="1366" spans="1:34" x14ac:dyDescent="0.55000000000000004">
      <c r="A1366">
        <v>72509958</v>
      </c>
      <c r="B1366" s="2">
        <v>0</v>
      </c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X1366" s="2">
        <f t="shared" si="189"/>
        <v>0</v>
      </c>
      <c r="Y1366" s="2">
        <f t="shared" si="190"/>
        <v>0</v>
      </c>
      <c r="Z1366" s="2">
        <f>IF(Y1366&gt;$W$1,HLOOKUP(Y1366,B1366:$U$1923,ROW($B$1924)-ROW($A1366),FALSE),0)</f>
        <v>0</v>
      </c>
      <c r="AA1366" s="2">
        <f t="shared" si="191"/>
        <v>0</v>
      </c>
      <c r="AB1366" s="2">
        <f>VLOOKUP(A1366,segment1_SB_quantity!$A$2:$B$1922,2,FALSE)</f>
        <v>31</v>
      </c>
      <c r="AC1366" s="4">
        <f t="shared" si="196"/>
        <v>0.2019</v>
      </c>
      <c r="AD1366">
        <f t="shared" si="192"/>
        <v>0</v>
      </c>
      <c r="AE1366">
        <f t="shared" si="197"/>
        <v>0.83166700000000005</v>
      </c>
      <c r="AF1366" s="2">
        <f t="shared" si="193"/>
        <v>0</v>
      </c>
      <c r="AG1366" s="2">
        <f t="shared" si="194"/>
        <v>0</v>
      </c>
      <c r="AH1366" s="1">
        <f t="shared" si="195"/>
        <v>0</v>
      </c>
    </row>
    <row r="1367" spans="1:34" x14ac:dyDescent="0.55000000000000004">
      <c r="A1367">
        <v>72529697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0.38776265022490802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X1367" s="2">
        <f t="shared" si="189"/>
        <v>0.38776265022490802</v>
      </c>
      <c r="Y1367" s="2">
        <f t="shared" si="190"/>
        <v>0</v>
      </c>
      <c r="Z1367" s="2">
        <f>IF(Y1367&gt;$W$1,HLOOKUP(Y1367,B1367:$U$1923,ROW($B$1924)-ROW($A1367),FALSE),0)</f>
        <v>0</v>
      </c>
      <c r="AA1367" s="2">
        <f t="shared" si="191"/>
        <v>0</v>
      </c>
      <c r="AB1367" s="2">
        <f>VLOOKUP(A1367,segment1_SB_quantity!$A$2:$B$1922,2,FALSE)</f>
        <v>3</v>
      </c>
      <c r="AC1367" s="4">
        <f t="shared" si="196"/>
        <v>0.2019</v>
      </c>
      <c r="AD1367">
        <f t="shared" si="192"/>
        <v>0</v>
      </c>
      <c r="AE1367">
        <f t="shared" si="197"/>
        <v>0.83166700000000005</v>
      </c>
      <c r="AF1367" s="2">
        <f t="shared" si="193"/>
        <v>0</v>
      </c>
      <c r="AG1367" s="2">
        <f t="shared" si="194"/>
        <v>0</v>
      </c>
      <c r="AH1367" s="1">
        <f t="shared" si="195"/>
        <v>0</v>
      </c>
    </row>
    <row r="1368" spans="1:34" x14ac:dyDescent="0.55000000000000004">
      <c r="A1368">
        <v>72549831</v>
      </c>
      <c r="B1368" s="2">
        <v>0</v>
      </c>
      <c r="C1368" s="2">
        <v>0</v>
      </c>
      <c r="D1368" s="2">
        <v>0.64514911012681497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X1368" s="2">
        <f t="shared" si="189"/>
        <v>0.64514911012681497</v>
      </c>
      <c r="Y1368" s="2">
        <f t="shared" si="190"/>
        <v>0.64514911012681497</v>
      </c>
      <c r="Z1368" s="2" t="str">
        <f>IF(Y1368&gt;$W$1,HLOOKUP(Y1368,B1368:$U$1923,ROW($B$1924)-ROW($A1368),FALSE),0)</f>
        <v>P_OL3</v>
      </c>
      <c r="AA1368" s="2">
        <f t="shared" si="191"/>
        <v>0.125</v>
      </c>
      <c r="AB1368" s="2">
        <f>VLOOKUP(A1368,segment1_SB_quantity!$A$2:$B$1922,2,FALSE)</f>
        <v>49</v>
      </c>
      <c r="AC1368" s="4">
        <f t="shared" si="196"/>
        <v>0.2019</v>
      </c>
      <c r="AD1368">
        <f t="shared" si="192"/>
        <v>9.8931000000000004</v>
      </c>
      <c r="AE1368">
        <f t="shared" si="197"/>
        <v>0.83166700000000005</v>
      </c>
      <c r="AF1368" s="2">
        <f t="shared" si="193"/>
        <v>8.2277647977000008</v>
      </c>
      <c r="AG1368" s="2">
        <f t="shared" si="194"/>
        <v>1.0284705997125001</v>
      </c>
      <c r="AH1368" s="1">
        <f t="shared" si="195"/>
        <v>8</v>
      </c>
    </row>
    <row r="1369" spans="1:34" x14ac:dyDescent="0.55000000000000004">
      <c r="A1369">
        <v>72569853</v>
      </c>
      <c r="B1369" s="2">
        <v>0</v>
      </c>
      <c r="C1369" s="2">
        <v>0</v>
      </c>
      <c r="D1369" s="2">
        <v>0</v>
      </c>
      <c r="E1369" s="2">
        <v>2.1166559351296899E-2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X1369" s="2">
        <f t="shared" si="189"/>
        <v>2.1166559351296899E-2</v>
      </c>
      <c r="Y1369" s="2">
        <f t="shared" si="190"/>
        <v>0</v>
      </c>
      <c r="Z1369" s="2">
        <f>IF(Y1369&gt;$W$1,HLOOKUP(Y1369,B1369:$U$1923,ROW($B$1924)-ROW($A1369),FALSE),0)</f>
        <v>0</v>
      </c>
      <c r="AA1369" s="2">
        <f t="shared" si="191"/>
        <v>0</v>
      </c>
      <c r="AB1369" s="2">
        <f>VLOOKUP(A1369,segment1_SB_quantity!$A$2:$B$1922,2,FALSE)</f>
        <v>18</v>
      </c>
      <c r="AC1369" s="4">
        <f t="shared" si="196"/>
        <v>0.2019</v>
      </c>
      <c r="AD1369">
        <f t="shared" si="192"/>
        <v>0</v>
      </c>
      <c r="AE1369">
        <f t="shared" si="197"/>
        <v>0.83166700000000005</v>
      </c>
      <c r="AF1369" s="2">
        <f t="shared" si="193"/>
        <v>0</v>
      </c>
      <c r="AG1369" s="2">
        <f t="shared" si="194"/>
        <v>0</v>
      </c>
      <c r="AH1369" s="1">
        <f t="shared" si="195"/>
        <v>0</v>
      </c>
    </row>
    <row r="1370" spans="1:34" x14ac:dyDescent="0.55000000000000004">
      <c r="A1370">
        <v>72579609</v>
      </c>
      <c r="B1370" s="2">
        <v>0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X1370" s="2">
        <f t="shared" si="189"/>
        <v>0</v>
      </c>
      <c r="Y1370" s="2">
        <f t="shared" si="190"/>
        <v>0</v>
      </c>
      <c r="Z1370" s="2">
        <f>IF(Y1370&gt;$W$1,HLOOKUP(Y1370,B1370:$U$1923,ROW($B$1924)-ROW($A1370),FALSE),0)</f>
        <v>0</v>
      </c>
      <c r="AA1370" s="2">
        <f t="shared" si="191"/>
        <v>0</v>
      </c>
      <c r="AB1370" s="2">
        <f>VLOOKUP(A1370,segment1_SB_quantity!$A$2:$B$1922,2,FALSE)</f>
        <v>9</v>
      </c>
      <c r="AC1370" s="4">
        <f t="shared" si="196"/>
        <v>0.2019</v>
      </c>
      <c r="AD1370">
        <f t="shared" si="192"/>
        <v>0</v>
      </c>
      <c r="AE1370">
        <f t="shared" si="197"/>
        <v>0.83166700000000005</v>
      </c>
      <c r="AF1370" s="2">
        <f t="shared" si="193"/>
        <v>0</v>
      </c>
      <c r="AG1370" s="2">
        <f t="shared" si="194"/>
        <v>0</v>
      </c>
      <c r="AH1370" s="1">
        <f t="shared" si="195"/>
        <v>0</v>
      </c>
    </row>
    <row r="1371" spans="1:34" x14ac:dyDescent="0.55000000000000004">
      <c r="A1371">
        <v>72609931</v>
      </c>
      <c r="B1371" s="2">
        <v>0</v>
      </c>
      <c r="C1371" s="2">
        <v>0</v>
      </c>
      <c r="D1371" s="2">
        <v>0</v>
      </c>
      <c r="E1371" s="2">
        <v>1.626791277155E-2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X1371" s="2">
        <f t="shared" si="189"/>
        <v>1.626791277155E-2</v>
      </c>
      <c r="Y1371" s="2">
        <f t="shared" si="190"/>
        <v>0</v>
      </c>
      <c r="Z1371" s="2">
        <f>IF(Y1371&gt;$W$1,HLOOKUP(Y1371,B1371:$U$1923,ROW($B$1924)-ROW($A1371),FALSE),0)</f>
        <v>0</v>
      </c>
      <c r="AA1371" s="2">
        <f t="shared" si="191"/>
        <v>0</v>
      </c>
      <c r="AB1371" s="2">
        <f>VLOOKUP(A1371,segment1_SB_quantity!$A$2:$B$1922,2,FALSE)</f>
        <v>15</v>
      </c>
      <c r="AC1371" s="4">
        <f t="shared" si="196"/>
        <v>0.2019</v>
      </c>
      <c r="AD1371">
        <f t="shared" si="192"/>
        <v>0</v>
      </c>
      <c r="AE1371">
        <f t="shared" si="197"/>
        <v>0.83166700000000005</v>
      </c>
      <c r="AF1371" s="2">
        <f t="shared" si="193"/>
        <v>0</v>
      </c>
      <c r="AG1371" s="2">
        <f t="shared" si="194"/>
        <v>0</v>
      </c>
      <c r="AH1371" s="1">
        <f t="shared" si="195"/>
        <v>0</v>
      </c>
    </row>
    <row r="1372" spans="1:34" x14ac:dyDescent="0.55000000000000004">
      <c r="A1372">
        <v>72659597</v>
      </c>
      <c r="B1372" s="2">
        <v>0</v>
      </c>
      <c r="C1372" s="2">
        <v>0</v>
      </c>
      <c r="D1372" s="2">
        <v>0</v>
      </c>
      <c r="E1372" s="2">
        <v>0</v>
      </c>
      <c r="F1372" s="2">
        <v>0.11382740406769599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X1372" s="2">
        <f t="shared" si="189"/>
        <v>0.11382740406769599</v>
      </c>
      <c r="Y1372" s="2">
        <f t="shared" si="190"/>
        <v>0</v>
      </c>
      <c r="Z1372" s="2">
        <f>IF(Y1372&gt;$W$1,HLOOKUP(Y1372,B1372:$U$1923,ROW($B$1924)-ROW($A1372),FALSE),0)</f>
        <v>0</v>
      </c>
      <c r="AA1372" s="2">
        <f t="shared" si="191"/>
        <v>0</v>
      </c>
      <c r="AB1372" s="2">
        <f>VLOOKUP(A1372,segment1_SB_quantity!$A$2:$B$1922,2,FALSE)</f>
        <v>79</v>
      </c>
      <c r="AC1372" s="4">
        <f t="shared" si="196"/>
        <v>0.2019</v>
      </c>
      <c r="AD1372">
        <f t="shared" si="192"/>
        <v>0</v>
      </c>
      <c r="AE1372">
        <f t="shared" si="197"/>
        <v>0.83166700000000005</v>
      </c>
      <c r="AF1372" s="2">
        <f t="shared" si="193"/>
        <v>0</v>
      </c>
      <c r="AG1372" s="2">
        <f t="shared" si="194"/>
        <v>0</v>
      </c>
      <c r="AH1372" s="1">
        <f t="shared" si="195"/>
        <v>0</v>
      </c>
    </row>
    <row r="1373" spans="1:34" x14ac:dyDescent="0.55000000000000004">
      <c r="A1373">
        <v>72659929</v>
      </c>
      <c r="B1373" s="2">
        <v>0</v>
      </c>
      <c r="C1373" s="2">
        <v>0</v>
      </c>
      <c r="D1373" s="2">
        <v>0</v>
      </c>
      <c r="E1373" s="2">
        <v>0</v>
      </c>
      <c r="F1373" s="2">
        <v>3.60268997789037E-2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X1373" s="2">
        <f t="shared" si="189"/>
        <v>3.60268997789037E-2</v>
      </c>
      <c r="Y1373" s="2">
        <f t="shared" si="190"/>
        <v>0</v>
      </c>
      <c r="Z1373" s="2">
        <f>IF(Y1373&gt;$W$1,HLOOKUP(Y1373,B1373:$U$1923,ROW($B$1924)-ROW($A1373),FALSE),0)</f>
        <v>0</v>
      </c>
      <c r="AA1373" s="2">
        <f t="shared" si="191"/>
        <v>0</v>
      </c>
      <c r="AB1373" s="2">
        <f>VLOOKUP(A1373,segment1_SB_quantity!$A$2:$B$1922,2,FALSE)</f>
        <v>88</v>
      </c>
      <c r="AC1373" s="4">
        <f t="shared" si="196"/>
        <v>0.2019</v>
      </c>
      <c r="AD1373">
        <f t="shared" si="192"/>
        <v>0</v>
      </c>
      <c r="AE1373">
        <f t="shared" si="197"/>
        <v>0.83166700000000005</v>
      </c>
      <c r="AF1373" s="2">
        <f t="shared" si="193"/>
        <v>0</v>
      </c>
      <c r="AG1373" s="2">
        <f t="shared" si="194"/>
        <v>0</v>
      </c>
      <c r="AH1373" s="1">
        <f t="shared" si="195"/>
        <v>0</v>
      </c>
    </row>
    <row r="1374" spans="1:34" x14ac:dyDescent="0.55000000000000004">
      <c r="A1374">
        <v>72689666</v>
      </c>
      <c r="B1374" s="2">
        <v>0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4.9512059557960904E-9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X1374" s="2">
        <f t="shared" si="189"/>
        <v>4.9512059557960904E-9</v>
      </c>
      <c r="Y1374" s="2">
        <f t="shared" si="190"/>
        <v>0</v>
      </c>
      <c r="Z1374" s="2">
        <f>IF(Y1374&gt;$W$1,HLOOKUP(Y1374,B1374:$U$1923,ROW($B$1924)-ROW($A1374),FALSE),0)</f>
        <v>0</v>
      </c>
      <c r="AA1374" s="2">
        <f t="shared" si="191"/>
        <v>0</v>
      </c>
      <c r="AB1374" s="2">
        <f>VLOOKUP(A1374,segment1_SB_quantity!$A$2:$B$1922,2,FALSE)</f>
        <v>23</v>
      </c>
      <c r="AC1374" s="4">
        <f t="shared" si="196"/>
        <v>0.2019</v>
      </c>
      <c r="AD1374">
        <f t="shared" si="192"/>
        <v>0</v>
      </c>
      <c r="AE1374">
        <f t="shared" si="197"/>
        <v>0.83166700000000005</v>
      </c>
      <c r="AF1374" s="2">
        <f t="shared" si="193"/>
        <v>0</v>
      </c>
      <c r="AG1374" s="2">
        <f t="shared" si="194"/>
        <v>0</v>
      </c>
      <c r="AH1374" s="1">
        <f t="shared" si="195"/>
        <v>0</v>
      </c>
    </row>
    <row r="1375" spans="1:34" x14ac:dyDescent="0.55000000000000004">
      <c r="A1375">
        <v>72729561</v>
      </c>
      <c r="B1375" s="2">
        <v>0</v>
      </c>
      <c r="C1375" s="2">
        <v>0</v>
      </c>
      <c r="D1375" s="2">
        <v>0</v>
      </c>
      <c r="E1375" s="2">
        <v>0</v>
      </c>
      <c r="F1375" s="2">
        <v>0</v>
      </c>
      <c r="G1375" s="2">
        <v>5.8554053420237498E-3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X1375" s="2">
        <f t="shared" si="189"/>
        <v>5.8554053420237498E-3</v>
      </c>
      <c r="Y1375" s="2">
        <f t="shared" si="190"/>
        <v>0</v>
      </c>
      <c r="Z1375" s="2">
        <f>IF(Y1375&gt;$W$1,HLOOKUP(Y1375,B1375:$U$1923,ROW($B$1924)-ROW($A1375),FALSE),0)</f>
        <v>0</v>
      </c>
      <c r="AA1375" s="2">
        <f t="shared" si="191"/>
        <v>0</v>
      </c>
      <c r="AB1375" s="2">
        <f>VLOOKUP(A1375,segment1_SB_quantity!$A$2:$B$1922,2,FALSE)</f>
        <v>170</v>
      </c>
      <c r="AC1375" s="4">
        <f t="shared" si="196"/>
        <v>0.2019</v>
      </c>
      <c r="AD1375">
        <f t="shared" si="192"/>
        <v>0</v>
      </c>
      <c r="AE1375">
        <f t="shared" si="197"/>
        <v>0.83166700000000005</v>
      </c>
      <c r="AF1375" s="2">
        <f t="shared" si="193"/>
        <v>0</v>
      </c>
      <c r="AG1375" s="2">
        <f t="shared" si="194"/>
        <v>0</v>
      </c>
      <c r="AH1375" s="1">
        <f t="shared" si="195"/>
        <v>0</v>
      </c>
    </row>
    <row r="1376" spans="1:34" x14ac:dyDescent="0.55000000000000004">
      <c r="A1376">
        <v>72729602</v>
      </c>
      <c r="B1376" s="2">
        <v>0</v>
      </c>
      <c r="C1376" s="2">
        <v>0</v>
      </c>
      <c r="D1376" s="2">
        <v>0</v>
      </c>
      <c r="E1376" s="2">
        <v>0</v>
      </c>
      <c r="F1376" s="2">
        <v>0</v>
      </c>
      <c r="G1376" s="2">
        <v>0.99999999960156605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X1376" s="2">
        <f t="shared" si="189"/>
        <v>0.99999999960156605</v>
      </c>
      <c r="Y1376" s="2">
        <f t="shared" si="190"/>
        <v>0.99999999960156605</v>
      </c>
      <c r="Z1376" s="2" t="str">
        <f>IF(Y1376&gt;$W$1,HLOOKUP(Y1376,B1376:$U$1923,ROW($B$1924)-ROW($A1376),FALSE),0)</f>
        <v>P_OL6</v>
      </c>
      <c r="AA1376" s="2">
        <f t="shared" si="191"/>
        <v>0.27499999999999997</v>
      </c>
      <c r="AB1376" s="2">
        <f>VLOOKUP(A1376,segment1_SB_quantity!$A$2:$B$1922,2,FALSE)</f>
        <v>57</v>
      </c>
      <c r="AC1376" s="4">
        <f t="shared" si="196"/>
        <v>0.2019</v>
      </c>
      <c r="AD1376">
        <f t="shared" si="192"/>
        <v>11.5083</v>
      </c>
      <c r="AE1376">
        <f t="shared" si="197"/>
        <v>0.83166700000000005</v>
      </c>
      <c r="AF1376" s="2">
        <f t="shared" si="193"/>
        <v>9.5710733361000013</v>
      </c>
      <c r="AG1376" s="2">
        <f t="shared" si="194"/>
        <v>2.6320451674275001</v>
      </c>
      <c r="AH1376" s="1">
        <f t="shared" si="195"/>
        <v>3.6363636363636367</v>
      </c>
    </row>
    <row r="1377" spans="1:34" x14ac:dyDescent="0.55000000000000004">
      <c r="A1377">
        <v>72739822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2.9677133309070801E-12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X1377" s="2">
        <f t="shared" si="189"/>
        <v>2.9677133309070801E-12</v>
      </c>
      <c r="Y1377" s="2">
        <f t="shared" si="190"/>
        <v>0</v>
      </c>
      <c r="Z1377" s="2">
        <f>IF(Y1377&gt;$W$1,HLOOKUP(Y1377,B1377:$U$1923,ROW($B$1924)-ROW($A1377),FALSE),0)</f>
        <v>0</v>
      </c>
      <c r="AA1377" s="2">
        <f t="shared" si="191"/>
        <v>0</v>
      </c>
      <c r="AB1377" s="2">
        <f>VLOOKUP(A1377,segment1_SB_quantity!$A$2:$B$1922,2,FALSE)</f>
        <v>160</v>
      </c>
      <c r="AC1377" s="4">
        <f t="shared" si="196"/>
        <v>0.2019</v>
      </c>
      <c r="AD1377">
        <f t="shared" si="192"/>
        <v>0</v>
      </c>
      <c r="AE1377">
        <f t="shared" si="197"/>
        <v>0.83166700000000005</v>
      </c>
      <c r="AF1377" s="2">
        <f t="shared" si="193"/>
        <v>0</v>
      </c>
      <c r="AG1377" s="2">
        <f t="shared" si="194"/>
        <v>0</v>
      </c>
      <c r="AH1377" s="1">
        <f t="shared" si="195"/>
        <v>0</v>
      </c>
    </row>
    <row r="1378" spans="1:34" x14ac:dyDescent="0.55000000000000004">
      <c r="A1378">
        <v>72809876</v>
      </c>
      <c r="B1378" s="2">
        <v>0</v>
      </c>
      <c r="C1378" s="2">
        <v>0</v>
      </c>
      <c r="D1378" s="2">
        <v>0</v>
      </c>
      <c r="E1378" s="2">
        <v>0</v>
      </c>
      <c r="F1378" s="2">
        <v>2.5919161788239501E-2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X1378" s="2">
        <f t="shared" si="189"/>
        <v>2.5919161788239501E-2</v>
      </c>
      <c r="Y1378" s="2">
        <f t="shared" si="190"/>
        <v>0</v>
      </c>
      <c r="Z1378" s="2">
        <f>IF(Y1378&gt;$W$1,HLOOKUP(Y1378,B1378:$U$1923,ROW($B$1924)-ROW($A1378),FALSE),0)</f>
        <v>0</v>
      </c>
      <c r="AA1378" s="2">
        <f t="shared" si="191"/>
        <v>0</v>
      </c>
      <c r="AB1378" s="2">
        <f>VLOOKUP(A1378,segment1_SB_quantity!$A$2:$B$1922,2,FALSE)</f>
        <v>455</v>
      </c>
      <c r="AC1378" s="4">
        <f t="shared" si="196"/>
        <v>0.2019</v>
      </c>
      <c r="AD1378">
        <f t="shared" si="192"/>
        <v>0</v>
      </c>
      <c r="AE1378">
        <f t="shared" si="197"/>
        <v>0.83166700000000005</v>
      </c>
      <c r="AF1378" s="2">
        <f t="shared" si="193"/>
        <v>0</v>
      </c>
      <c r="AG1378" s="2">
        <f t="shared" si="194"/>
        <v>0</v>
      </c>
      <c r="AH1378" s="1">
        <f t="shared" si="195"/>
        <v>0</v>
      </c>
    </row>
    <row r="1379" spans="1:34" x14ac:dyDescent="0.55000000000000004">
      <c r="A1379">
        <v>72899594</v>
      </c>
      <c r="B1379" s="2">
        <v>0</v>
      </c>
      <c r="C1379" s="2">
        <v>0</v>
      </c>
      <c r="D1379" s="2">
        <v>0</v>
      </c>
      <c r="E1379" s="2">
        <v>0</v>
      </c>
      <c r="F1379" s="2">
        <v>0</v>
      </c>
      <c r="G1379" s="2">
        <v>4.6248412730742197E-3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X1379" s="2">
        <f t="shared" si="189"/>
        <v>4.6248412730742197E-3</v>
      </c>
      <c r="Y1379" s="2">
        <f t="shared" si="190"/>
        <v>0</v>
      </c>
      <c r="Z1379" s="2">
        <f>IF(Y1379&gt;$W$1,HLOOKUP(Y1379,B1379:$U$1923,ROW($B$1924)-ROW($A1379),FALSE),0)</f>
        <v>0</v>
      </c>
      <c r="AA1379" s="2">
        <f t="shared" si="191"/>
        <v>0</v>
      </c>
      <c r="AB1379" s="2">
        <f>VLOOKUP(A1379,segment1_SB_quantity!$A$2:$B$1922,2,FALSE)</f>
        <v>6</v>
      </c>
      <c r="AC1379" s="4">
        <f t="shared" si="196"/>
        <v>0.2019</v>
      </c>
      <c r="AD1379">
        <f t="shared" si="192"/>
        <v>0</v>
      </c>
      <c r="AE1379">
        <f t="shared" si="197"/>
        <v>0.83166700000000005</v>
      </c>
      <c r="AF1379" s="2">
        <f t="shared" si="193"/>
        <v>0</v>
      </c>
      <c r="AG1379" s="2">
        <f t="shared" si="194"/>
        <v>0</v>
      </c>
      <c r="AH1379" s="1">
        <f t="shared" si="195"/>
        <v>0</v>
      </c>
    </row>
    <row r="1380" spans="1:34" x14ac:dyDescent="0.55000000000000004">
      <c r="A1380">
        <v>72919657</v>
      </c>
      <c r="B1380" s="2">
        <v>0</v>
      </c>
      <c r="C1380" s="2">
        <v>0</v>
      </c>
      <c r="D1380" s="2">
        <v>1.22585679058793E-2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X1380" s="2">
        <f t="shared" si="189"/>
        <v>1.22585679058793E-2</v>
      </c>
      <c r="Y1380" s="2">
        <f t="shared" si="190"/>
        <v>0</v>
      </c>
      <c r="Z1380" s="2">
        <f>IF(Y1380&gt;$W$1,HLOOKUP(Y1380,B1380:$U$1923,ROW($B$1924)-ROW($A1380),FALSE),0)</f>
        <v>0</v>
      </c>
      <c r="AA1380" s="2">
        <f t="shared" si="191"/>
        <v>0</v>
      </c>
      <c r="AB1380" s="2">
        <f>VLOOKUP(A1380,segment1_SB_quantity!$A$2:$B$1922,2,FALSE)</f>
        <v>8</v>
      </c>
      <c r="AC1380" s="4">
        <f t="shared" si="196"/>
        <v>0.2019</v>
      </c>
      <c r="AD1380">
        <f t="shared" si="192"/>
        <v>0</v>
      </c>
      <c r="AE1380">
        <f t="shared" si="197"/>
        <v>0.83166700000000005</v>
      </c>
      <c r="AF1380" s="2">
        <f t="shared" si="193"/>
        <v>0</v>
      </c>
      <c r="AG1380" s="2">
        <f t="shared" si="194"/>
        <v>0</v>
      </c>
      <c r="AH1380" s="1">
        <f t="shared" si="195"/>
        <v>0</v>
      </c>
    </row>
    <row r="1381" spans="1:34" x14ac:dyDescent="0.55000000000000004">
      <c r="A1381">
        <v>72919811</v>
      </c>
      <c r="B1381" s="2">
        <v>0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0.63438004955818905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X1381" s="2">
        <f t="shared" si="189"/>
        <v>0.63438004955818905</v>
      </c>
      <c r="Y1381" s="2">
        <f t="shared" si="190"/>
        <v>0.63438004955818905</v>
      </c>
      <c r="Z1381" s="2" t="str">
        <f>IF(Y1381&gt;$W$1,HLOOKUP(Y1381,B1381:$U$1923,ROW($B$1924)-ROW($A1381),FALSE),0)</f>
        <v>P_OL11</v>
      </c>
      <c r="AA1381" s="2">
        <f t="shared" si="191"/>
        <v>0.52499999999999991</v>
      </c>
      <c r="AB1381" s="2">
        <f>VLOOKUP(A1381,segment1_SB_quantity!$A$2:$B$1922,2,FALSE)</f>
        <v>3</v>
      </c>
      <c r="AC1381" s="4">
        <f t="shared" si="196"/>
        <v>0.2019</v>
      </c>
      <c r="AD1381">
        <f t="shared" si="192"/>
        <v>0.60570000000000002</v>
      </c>
      <c r="AE1381">
        <f t="shared" si="197"/>
        <v>0.83166700000000005</v>
      </c>
      <c r="AF1381" s="2">
        <f t="shared" si="193"/>
        <v>0.50374070190000009</v>
      </c>
      <c r="AG1381" s="2">
        <f t="shared" si="194"/>
        <v>0.26446386849749998</v>
      </c>
      <c r="AH1381" s="1">
        <f t="shared" si="195"/>
        <v>1.9047619047619053</v>
      </c>
    </row>
    <row r="1382" spans="1:34" x14ac:dyDescent="0.55000000000000004">
      <c r="A1382">
        <v>72939858</v>
      </c>
      <c r="B1382" s="2">
        <v>0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1.43840316809786E-2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X1382" s="2">
        <f t="shared" si="189"/>
        <v>1.43840316809786E-2</v>
      </c>
      <c r="Y1382" s="2">
        <f t="shared" si="190"/>
        <v>0</v>
      </c>
      <c r="Z1382" s="2">
        <f>IF(Y1382&gt;$W$1,HLOOKUP(Y1382,B1382:$U$1923,ROW($B$1924)-ROW($A1382),FALSE),0)</f>
        <v>0</v>
      </c>
      <c r="AA1382" s="2">
        <f t="shared" si="191"/>
        <v>0</v>
      </c>
      <c r="AB1382" s="2">
        <f>VLOOKUP(A1382,segment1_SB_quantity!$A$2:$B$1922,2,FALSE)</f>
        <v>24</v>
      </c>
      <c r="AC1382" s="4">
        <f t="shared" si="196"/>
        <v>0.2019</v>
      </c>
      <c r="AD1382">
        <f t="shared" si="192"/>
        <v>0</v>
      </c>
      <c r="AE1382">
        <f t="shared" si="197"/>
        <v>0.83166700000000005</v>
      </c>
      <c r="AF1382" s="2">
        <f t="shared" si="193"/>
        <v>0</v>
      </c>
      <c r="AG1382" s="2">
        <f t="shared" si="194"/>
        <v>0</v>
      </c>
      <c r="AH1382" s="1">
        <f t="shared" si="195"/>
        <v>0</v>
      </c>
    </row>
    <row r="1383" spans="1:34" x14ac:dyDescent="0.55000000000000004">
      <c r="A1383">
        <v>72959946</v>
      </c>
      <c r="B1383" s="2">
        <v>0.119307628272527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X1383" s="2">
        <f t="shared" si="189"/>
        <v>0.119307628272527</v>
      </c>
      <c r="Y1383" s="2">
        <f t="shared" si="190"/>
        <v>0</v>
      </c>
      <c r="Z1383" s="2">
        <f>IF(Y1383&gt;$W$1,HLOOKUP(Y1383,B1383:$U$1923,ROW($B$1924)-ROW($A1383),FALSE),0)</f>
        <v>0</v>
      </c>
      <c r="AA1383" s="2">
        <f t="shared" si="191"/>
        <v>0</v>
      </c>
      <c r="AB1383" s="2">
        <f>VLOOKUP(A1383,segment1_SB_quantity!$A$2:$B$1922,2,FALSE)</f>
        <v>4</v>
      </c>
      <c r="AC1383" s="4">
        <f t="shared" si="196"/>
        <v>0.2019</v>
      </c>
      <c r="AD1383">
        <f t="shared" si="192"/>
        <v>0</v>
      </c>
      <c r="AE1383">
        <f t="shared" si="197"/>
        <v>0.83166700000000005</v>
      </c>
      <c r="AF1383" s="2">
        <f t="shared" si="193"/>
        <v>0</v>
      </c>
      <c r="AG1383" s="2">
        <f t="shared" si="194"/>
        <v>0</v>
      </c>
      <c r="AH1383" s="1">
        <f t="shared" si="195"/>
        <v>0</v>
      </c>
    </row>
    <row r="1384" spans="1:34" x14ac:dyDescent="0.55000000000000004">
      <c r="A1384">
        <v>72989999</v>
      </c>
      <c r="B1384" s="2">
        <v>7.9845068350863201E-3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X1384" s="2">
        <f t="shared" si="189"/>
        <v>7.9845068350863201E-3</v>
      </c>
      <c r="Y1384" s="2">
        <f t="shared" si="190"/>
        <v>0</v>
      </c>
      <c r="Z1384" s="2">
        <f>IF(Y1384&gt;$W$1,HLOOKUP(Y1384,B1384:$U$1923,ROW($B$1924)-ROW($A1384),FALSE),0)</f>
        <v>0</v>
      </c>
      <c r="AA1384" s="2">
        <f t="shared" si="191"/>
        <v>0</v>
      </c>
      <c r="AB1384" s="2">
        <f>VLOOKUP(A1384,segment1_SB_quantity!$A$2:$B$1922,2,FALSE)</f>
        <v>5</v>
      </c>
      <c r="AC1384" s="4">
        <f t="shared" si="196"/>
        <v>0.2019</v>
      </c>
      <c r="AD1384">
        <f t="shared" si="192"/>
        <v>0</v>
      </c>
      <c r="AE1384">
        <f t="shared" si="197"/>
        <v>0.83166700000000005</v>
      </c>
      <c r="AF1384" s="2">
        <f t="shared" si="193"/>
        <v>0</v>
      </c>
      <c r="AG1384" s="2">
        <f t="shared" si="194"/>
        <v>0</v>
      </c>
      <c r="AH1384" s="1">
        <f t="shared" si="195"/>
        <v>0</v>
      </c>
    </row>
    <row r="1385" spans="1:34" x14ac:dyDescent="0.55000000000000004">
      <c r="A1385">
        <v>72999968</v>
      </c>
      <c r="B1385" s="2">
        <v>0</v>
      </c>
      <c r="C1385" s="2">
        <v>0</v>
      </c>
      <c r="D1385" s="2">
        <v>0.456673346397932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X1385" s="2">
        <f t="shared" si="189"/>
        <v>0.456673346397932</v>
      </c>
      <c r="Y1385" s="2">
        <f t="shared" si="190"/>
        <v>0</v>
      </c>
      <c r="Z1385" s="2">
        <f>IF(Y1385&gt;$W$1,HLOOKUP(Y1385,B1385:$U$1923,ROW($B$1924)-ROW($A1385),FALSE),0)</f>
        <v>0</v>
      </c>
      <c r="AA1385" s="2">
        <f t="shared" si="191"/>
        <v>0</v>
      </c>
      <c r="AB1385" s="2">
        <f>VLOOKUP(A1385,segment1_SB_quantity!$A$2:$B$1922,2,FALSE)</f>
        <v>21</v>
      </c>
      <c r="AC1385" s="4">
        <f t="shared" si="196"/>
        <v>0.2019</v>
      </c>
      <c r="AD1385">
        <f t="shared" si="192"/>
        <v>0</v>
      </c>
      <c r="AE1385">
        <f t="shared" si="197"/>
        <v>0.83166700000000005</v>
      </c>
      <c r="AF1385" s="2">
        <f t="shared" si="193"/>
        <v>0</v>
      </c>
      <c r="AG1385" s="2">
        <f t="shared" si="194"/>
        <v>0</v>
      </c>
      <c r="AH1385" s="1">
        <f t="shared" si="195"/>
        <v>0</v>
      </c>
    </row>
    <row r="1386" spans="1:34" x14ac:dyDescent="0.55000000000000004">
      <c r="A1386">
        <v>73049516</v>
      </c>
      <c r="B1386" s="2">
        <v>0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0.110557904715443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X1386" s="2">
        <f t="shared" si="189"/>
        <v>0.110557904715443</v>
      </c>
      <c r="Y1386" s="2">
        <f t="shared" si="190"/>
        <v>0</v>
      </c>
      <c r="Z1386" s="2">
        <f>IF(Y1386&gt;$W$1,HLOOKUP(Y1386,B1386:$U$1923,ROW($B$1924)-ROW($A1386),FALSE),0)</f>
        <v>0</v>
      </c>
      <c r="AA1386" s="2">
        <f t="shared" si="191"/>
        <v>0</v>
      </c>
      <c r="AB1386" s="2">
        <f>VLOOKUP(A1386,segment1_SB_quantity!$A$2:$B$1922,2,FALSE)</f>
        <v>253</v>
      </c>
      <c r="AC1386" s="4">
        <f t="shared" si="196"/>
        <v>0.2019</v>
      </c>
      <c r="AD1386">
        <f t="shared" si="192"/>
        <v>0</v>
      </c>
      <c r="AE1386">
        <f t="shared" si="197"/>
        <v>0.83166700000000005</v>
      </c>
      <c r="AF1386" s="2">
        <f t="shared" si="193"/>
        <v>0</v>
      </c>
      <c r="AG1386" s="2">
        <f t="shared" si="194"/>
        <v>0</v>
      </c>
      <c r="AH1386" s="1">
        <f t="shared" si="195"/>
        <v>0</v>
      </c>
    </row>
    <row r="1387" spans="1:34" x14ac:dyDescent="0.55000000000000004">
      <c r="A1387">
        <v>73139910</v>
      </c>
      <c r="B1387" s="2">
        <v>6.79975074702317E-2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X1387" s="2">
        <f t="shared" si="189"/>
        <v>6.79975074702317E-2</v>
      </c>
      <c r="Y1387" s="2">
        <f t="shared" si="190"/>
        <v>0</v>
      </c>
      <c r="Z1387" s="2">
        <f>IF(Y1387&gt;$W$1,HLOOKUP(Y1387,B1387:$U$1923,ROW($B$1924)-ROW($A1387),FALSE),0)</f>
        <v>0</v>
      </c>
      <c r="AA1387" s="2">
        <f t="shared" si="191"/>
        <v>0</v>
      </c>
      <c r="AB1387" s="2">
        <f>VLOOKUP(A1387,segment1_SB_quantity!$A$2:$B$1922,2,FALSE)</f>
        <v>7</v>
      </c>
      <c r="AC1387" s="4">
        <f t="shared" si="196"/>
        <v>0.2019</v>
      </c>
      <c r="AD1387">
        <f t="shared" si="192"/>
        <v>0</v>
      </c>
      <c r="AE1387">
        <f t="shared" si="197"/>
        <v>0.83166700000000005</v>
      </c>
      <c r="AF1387" s="2">
        <f t="shared" si="193"/>
        <v>0</v>
      </c>
      <c r="AG1387" s="2">
        <f t="shared" si="194"/>
        <v>0</v>
      </c>
      <c r="AH1387" s="1">
        <f t="shared" si="195"/>
        <v>0</v>
      </c>
    </row>
    <row r="1388" spans="1:34" x14ac:dyDescent="0.55000000000000004">
      <c r="A1388">
        <v>73159551</v>
      </c>
      <c r="B1388" s="2">
        <v>0</v>
      </c>
      <c r="C1388" s="2">
        <v>0</v>
      </c>
      <c r="D1388" s="2">
        <v>0.23442340516027499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X1388" s="2">
        <f t="shared" si="189"/>
        <v>0.23442340516027499</v>
      </c>
      <c r="Y1388" s="2">
        <f t="shared" si="190"/>
        <v>0</v>
      </c>
      <c r="Z1388" s="2">
        <f>IF(Y1388&gt;$W$1,HLOOKUP(Y1388,B1388:$U$1923,ROW($B$1924)-ROW($A1388),FALSE),0)</f>
        <v>0</v>
      </c>
      <c r="AA1388" s="2">
        <f t="shared" si="191"/>
        <v>0</v>
      </c>
      <c r="AB1388" s="2">
        <f>VLOOKUP(A1388,segment1_SB_quantity!$A$2:$B$1922,2,FALSE)</f>
        <v>5</v>
      </c>
      <c r="AC1388" s="4">
        <f t="shared" si="196"/>
        <v>0.2019</v>
      </c>
      <c r="AD1388">
        <f t="shared" si="192"/>
        <v>0</v>
      </c>
      <c r="AE1388">
        <f t="shared" si="197"/>
        <v>0.83166700000000005</v>
      </c>
      <c r="AF1388" s="2">
        <f t="shared" si="193"/>
        <v>0</v>
      </c>
      <c r="AG1388" s="2">
        <f t="shared" si="194"/>
        <v>0</v>
      </c>
      <c r="AH1388" s="1">
        <f t="shared" si="195"/>
        <v>0</v>
      </c>
    </row>
    <row r="1389" spans="1:34" x14ac:dyDescent="0.55000000000000004">
      <c r="A1389">
        <v>73189606</v>
      </c>
      <c r="B1389" s="2">
        <v>0</v>
      </c>
      <c r="C1389" s="2">
        <v>0</v>
      </c>
      <c r="D1389" s="2">
        <v>0</v>
      </c>
      <c r="E1389" s="2">
        <v>0</v>
      </c>
      <c r="F1389" s="2">
        <v>0</v>
      </c>
      <c r="G1389" s="2">
        <v>4.6856594161198799E-3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X1389" s="2">
        <f t="shared" si="189"/>
        <v>4.6856594161198799E-3</v>
      </c>
      <c r="Y1389" s="2">
        <f t="shared" si="190"/>
        <v>0</v>
      </c>
      <c r="Z1389" s="2">
        <f>IF(Y1389&gt;$W$1,HLOOKUP(Y1389,B1389:$U$1923,ROW($B$1924)-ROW($A1389),FALSE),0)</f>
        <v>0</v>
      </c>
      <c r="AA1389" s="2">
        <f t="shared" si="191"/>
        <v>0</v>
      </c>
      <c r="AB1389" s="2">
        <f>VLOOKUP(A1389,segment1_SB_quantity!$A$2:$B$1922,2,FALSE)</f>
        <v>22</v>
      </c>
      <c r="AC1389" s="4">
        <f t="shared" si="196"/>
        <v>0.2019</v>
      </c>
      <c r="AD1389">
        <f t="shared" si="192"/>
        <v>0</v>
      </c>
      <c r="AE1389">
        <f t="shared" si="197"/>
        <v>0.83166700000000005</v>
      </c>
      <c r="AF1389" s="2">
        <f t="shared" si="193"/>
        <v>0</v>
      </c>
      <c r="AG1389" s="2">
        <f t="shared" si="194"/>
        <v>0</v>
      </c>
      <c r="AH1389" s="1">
        <f t="shared" si="195"/>
        <v>0</v>
      </c>
    </row>
    <row r="1390" spans="1:34" x14ac:dyDescent="0.55000000000000004">
      <c r="A1390">
        <v>73449706</v>
      </c>
      <c r="B1390" s="2">
        <v>0</v>
      </c>
      <c r="C1390" s="2">
        <v>0</v>
      </c>
      <c r="D1390" s="2">
        <v>0</v>
      </c>
      <c r="E1390" s="2">
        <v>0</v>
      </c>
      <c r="F1390" s="2">
        <v>2.32269195658063E-2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X1390" s="2">
        <f t="shared" si="189"/>
        <v>2.32269195658063E-2</v>
      </c>
      <c r="Y1390" s="2">
        <f t="shared" si="190"/>
        <v>0</v>
      </c>
      <c r="Z1390" s="2">
        <f>IF(Y1390&gt;$W$1,HLOOKUP(Y1390,B1390:$U$1923,ROW($B$1924)-ROW($A1390),FALSE),0)</f>
        <v>0</v>
      </c>
      <c r="AA1390" s="2">
        <f t="shared" si="191"/>
        <v>0</v>
      </c>
      <c r="AB1390" s="2">
        <f>VLOOKUP(A1390,segment1_SB_quantity!$A$2:$B$1922,2,FALSE)</f>
        <v>25</v>
      </c>
      <c r="AC1390" s="4">
        <f t="shared" si="196"/>
        <v>0.2019</v>
      </c>
      <c r="AD1390">
        <f t="shared" si="192"/>
        <v>0</v>
      </c>
      <c r="AE1390">
        <f t="shared" si="197"/>
        <v>0.83166700000000005</v>
      </c>
      <c r="AF1390" s="2">
        <f t="shared" si="193"/>
        <v>0</v>
      </c>
      <c r="AG1390" s="2">
        <f t="shared" si="194"/>
        <v>0</v>
      </c>
      <c r="AH1390" s="1">
        <f t="shared" si="195"/>
        <v>0</v>
      </c>
    </row>
    <row r="1391" spans="1:34" x14ac:dyDescent="0.55000000000000004">
      <c r="A1391">
        <v>73469878</v>
      </c>
      <c r="B1391" s="2">
        <v>7.9218348336543301E-2</v>
      </c>
      <c r="C1391" s="2">
        <v>0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X1391" s="2">
        <f t="shared" si="189"/>
        <v>7.9218348336543301E-2</v>
      </c>
      <c r="Y1391" s="2">
        <f t="shared" si="190"/>
        <v>0</v>
      </c>
      <c r="Z1391" s="2">
        <f>IF(Y1391&gt;$W$1,HLOOKUP(Y1391,B1391:$U$1923,ROW($B$1924)-ROW($A1391),FALSE),0)</f>
        <v>0</v>
      </c>
      <c r="AA1391" s="2">
        <f t="shared" si="191"/>
        <v>0</v>
      </c>
      <c r="AB1391" s="2">
        <f>VLOOKUP(A1391,segment1_SB_quantity!$A$2:$B$1922,2,FALSE)</f>
        <v>1</v>
      </c>
      <c r="AC1391" s="4">
        <f t="shared" si="196"/>
        <v>0.2019</v>
      </c>
      <c r="AD1391">
        <f t="shared" si="192"/>
        <v>0</v>
      </c>
      <c r="AE1391">
        <f t="shared" si="197"/>
        <v>0.83166700000000005</v>
      </c>
      <c r="AF1391" s="2">
        <f t="shared" si="193"/>
        <v>0</v>
      </c>
      <c r="AG1391" s="2">
        <f t="shared" si="194"/>
        <v>0</v>
      </c>
      <c r="AH1391" s="1">
        <f t="shared" si="195"/>
        <v>0</v>
      </c>
    </row>
    <row r="1392" spans="1:34" x14ac:dyDescent="0.55000000000000004">
      <c r="A1392">
        <v>73519861</v>
      </c>
      <c r="B1392" s="2">
        <v>0.105157744753202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X1392" s="2">
        <f t="shared" si="189"/>
        <v>0.105157744753202</v>
      </c>
      <c r="Y1392" s="2">
        <f t="shared" si="190"/>
        <v>0</v>
      </c>
      <c r="Z1392" s="2">
        <f>IF(Y1392&gt;$W$1,HLOOKUP(Y1392,B1392:$U$1923,ROW($B$1924)-ROW($A1392),FALSE),0)</f>
        <v>0</v>
      </c>
      <c r="AA1392" s="2">
        <f t="shared" si="191"/>
        <v>0</v>
      </c>
      <c r="AB1392" s="2">
        <f>VLOOKUP(A1392,segment1_SB_quantity!$A$2:$B$1922,2,FALSE)</f>
        <v>3</v>
      </c>
      <c r="AC1392" s="4">
        <f t="shared" si="196"/>
        <v>0.2019</v>
      </c>
      <c r="AD1392">
        <f t="shared" si="192"/>
        <v>0</v>
      </c>
      <c r="AE1392">
        <f t="shared" si="197"/>
        <v>0.83166700000000005</v>
      </c>
      <c r="AF1392" s="2">
        <f t="shared" si="193"/>
        <v>0</v>
      </c>
      <c r="AG1392" s="2">
        <f t="shared" si="194"/>
        <v>0</v>
      </c>
      <c r="AH1392" s="1">
        <f t="shared" si="195"/>
        <v>0</v>
      </c>
    </row>
    <row r="1393" spans="1:34" x14ac:dyDescent="0.55000000000000004">
      <c r="A1393">
        <v>73529750</v>
      </c>
      <c r="B1393" s="2">
        <v>7.6531530017304505E-2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X1393" s="2">
        <f t="shared" si="189"/>
        <v>7.6531530017304505E-2</v>
      </c>
      <c r="Y1393" s="2">
        <f t="shared" si="190"/>
        <v>0</v>
      </c>
      <c r="Z1393" s="2">
        <f>IF(Y1393&gt;$W$1,HLOOKUP(Y1393,B1393:$U$1923,ROW($B$1924)-ROW($A1393),FALSE),0)</f>
        <v>0</v>
      </c>
      <c r="AA1393" s="2">
        <f t="shared" si="191"/>
        <v>0</v>
      </c>
      <c r="AB1393" s="2">
        <f>VLOOKUP(A1393,segment1_SB_quantity!$A$2:$B$1922,2,FALSE)</f>
        <v>19</v>
      </c>
      <c r="AC1393" s="4">
        <f t="shared" si="196"/>
        <v>0.2019</v>
      </c>
      <c r="AD1393">
        <f t="shared" si="192"/>
        <v>0</v>
      </c>
      <c r="AE1393">
        <f t="shared" si="197"/>
        <v>0.83166700000000005</v>
      </c>
      <c r="AF1393" s="2">
        <f t="shared" si="193"/>
        <v>0</v>
      </c>
      <c r="AG1393" s="2">
        <f t="shared" si="194"/>
        <v>0</v>
      </c>
      <c r="AH1393" s="1">
        <f t="shared" si="195"/>
        <v>0</v>
      </c>
    </row>
    <row r="1394" spans="1:34" x14ac:dyDescent="0.55000000000000004">
      <c r="A1394">
        <v>73549824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X1394" s="2">
        <f t="shared" si="189"/>
        <v>0</v>
      </c>
      <c r="Y1394" s="2">
        <f t="shared" si="190"/>
        <v>0</v>
      </c>
      <c r="Z1394" s="2">
        <f>IF(Y1394&gt;$W$1,HLOOKUP(Y1394,B1394:$U$1923,ROW($B$1924)-ROW($A1394),FALSE),0)</f>
        <v>0</v>
      </c>
      <c r="AA1394" s="2">
        <f t="shared" si="191"/>
        <v>0</v>
      </c>
      <c r="AB1394" s="2">
        <f>VLOOKUP(A1394,segment1_SB_quantity!$A$2:$B$1922,2,FALSE)</f>
        <v>3</v>
      </c>
      <c r="AC1394" s="4">
        <f t="shared" si="196"/>
        <v>0.2019</v>
      </c>
      <c r="AD1394">
        <f t="shared" si="192"/>
        <v>0</v>
      </c>
      <c r="AE1394">
        <f t="shared" si="197"/>
        <v>0.83166700000000005</v>
      </c>
      <c r="AF1394" s="2">
        <f t="shared" si="193"/>
        <v>0</v>
      </c>
      <c r="AG1394" s="2">
        <f t="shared" si="194"/>
        <v>0</v>
      </c>
      <c r="AH1394" s="1">
        <f t="shared" si="195"/>
        <v>0</v>
      </c>
    </row>
    <row r="1395" spans="1:34" x14ac:dyDescent="0.55000000000000004">
      <c r="A1395">
        <v>73589829</v>
      </c>
      <c r="B1395" s="2">
        <v>0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0.14539982356036099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X1395" s="2">
        <f t="shared" si="189"/>
        <v>0.14539982356036099</v>
      </c>
      <c r="Y1395" s="2">
        <f t="shared" si="190"/>
        <v>0</v>
      </c>
      <c r="Z1395" s="2">
        <f>IF(Y1395&gt;$W$1,HLOOKUP(Y1395,B1395:$U$1923,ROW($B$1924)-ROW($A1395),FALSE),0)</f>
        <v>0</v>
      </c>
      <c r="AA1395" s="2">
        <f t="shared" si="191"/>
        <v>0</v>
      </c>
      <c r="AB1395" s="2">
        <f>VLOOKUP(A1395,segment1_SB_quantity!$A$2:$B$1922,2,FALSE)</f>
        <v>1</v>
      </c>
      <c r="AC1395" s="4">
        <f t="shared" si="196"/>
        <v>0.2019</v>
      </c>
      <c r="AD1395">
        <f t="shared" si="192"/>
        <v>0</v>
      </c>
      <c r="AE1395">
        <f t="shared" si="197"/>
        <v>0.83166700000000005</v>
      </c>
      <c r="AF1395" s="2">
        <f t="shared" si="193"/>
        <v>0</v>
      </c>
      <c r="AG1395" s="2">
        <f t="shared" si="194"/>
        <v>0</v>
      </c>
      <c r="AH1395" s="1">
        <f t="shared" si="195"/>
        <v>0</v>
      </c>
    </row>
    <row r="1396" spans="1:34" x14ac:dyDescent="0.55000000000000004">
      <c r="A1396">
        <v>73639655</v>
      </c>
      <c r="B1396" s="2">
        <v>0</v>
      </c>
      <c r="C1396" s="2">
        <v>0</v>
      </c>
      <c r="D1396" s="2">
        <v>0</v>
      </c>
      <c r="E1396" s="2">
        <v>0</v>
      </c>
      <c r="F1396" s="2">
        <v>0</v>
      </c>
      <c r="G1396" s="2">
        <v>2.21059011059938E-3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X1396" s="2">
        <f t="shared" si="189"/>
        <v>2.21059011059938E-3</v>
      </c>
      <c r="Y1396" s="2">
        <f t="shared" si="190"/>
        <v>0</v>
      </c>
      <c r="Z1396" s="2">
        <f>IF(Y1396&gt;$W$1,HLOOKUP(Y1396,B1396:$U$1923,ROW($B$1924)-ROW($A1396),FALSE),0)</f>
        <v>0</v>
      </c>
      <c r="AA1396" s="2">
        <f t="shared" si="191"/>
        <v>0</v>
      </c>
      <c r="AB1396" s="2">
        <f>VLOOKUP(A1396,segment1_SB_quantity!$A$2:$B$1922,2,FALSE)</f>
        <v>1</v>
      </c>
      <c r="AC1396" s="4">
        <f t="shared" si="196"/>
        <v>0.2019</v>
      </c>
      <c r="AD1396">
        <f t="shared" si="192"/>
        <v>0</v>
      </c>
      <c r="AE1396">
        <f t="shared" si="197"/>
        <v>0.83166700000000005</v>
      </c>
      <c r="AF1396" s="2">
        <f t="shared" si="193"/>
        <v>0</v>
      </c>
      <c r="AG1396" s="2">
        <f t="shared" si="194"/>
        <v>0</v>
      </c>
      <c r="AH1396" s="1">
        <f t="shared" si="195"/>
        <v>0</v>
      </c>
    </row>
    <row r="1397" spans="1:34" x14ac:dyDescent="0.55000000000000004">
      <c r="A1397">
        <v>73809611</v>
      </c>
      <c r="B1397" s="2">
        <v>0</v>
      </c>
      <c r="C1397" s="2">
        <v>0</v>
      </c>
      <c r="D1397" s="2">
        <v>0</v>
      </c>
      <c r="E1397" s="2">
        <v>3.42387704228988E-3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X1397" s="2">
        <f t="shared" si="189"/>
        <v>3.42387704228988E-3</v>
      </c>
      <c r="Y1397" s="2">
        <f t="shared" si="190"/>
        <v>0</v>
      </c>
      <c r="Z1397" s="2">
        <f>IF(Y1397&gt;$W$1,HLOOKUP(Y1397,B1397:$U$1923,ROW($B$1924)-ROW($A1397),FALSE),0)</f>
        <v>0</v>
      </c>
      <c r="AA1397" s="2">
        <f t="shared" si="191"/>
        <v>0</v>
      </c>
      <c r="AB1397" s="2">
        <f>VLOOKUP(A1397,segment1_SB_quantity!$A$2:$B$1922,2,FALSE)</f>
        <v>10</v>
      </c>
      <c r="AC1397" s="4">
        <f t="shared" si="196"/>
        <v>0.2019</v>
      </c>
      <c r="AD1397">
        <f t="shared" si="192"/>
        <v>0</v>
      </c>
      <c r="AE1397">
        <f t="shared" si="197"/>
        <v>0.83166700000000005</v>
      </c>
      <c r="AF1397" s="2">
        <f t="shared" si="193"/>
        <v>0</v>
      </c>
      <c r="AG1397" s="2">
        <f t="shared" si="194"/>
        <v>0</v>
      </c>
      <c r="AH1397" s="1">
        <f t="shared" si="195"/>
        <v>0</v>
      </c>
    </row>
    <row r="1398" spans="1:34" x14ac:dyDescent="0.55000000000000004">
      <c r="A1398">
        <v>73819979</v>
      </c>
      <c r="B1398" s="2">
        <v>0</v>
      </c>
      <c r="C1398" s="2">
        <v>0</v>
      </c>
      <c r="D1398" s="2">
        <v>0</v>
      </c>
      <c r="E1398" s="2">
        <v>0</v>
      </c>
      <c r="F1398" s="2">
        <v>0</v>
      </c>
      <c r="G1398" s="2">
        <v>2.9446031966196301E-5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X1398" s="2">
        <f t="shared" si="189"/>
        <v>2.9446031966196301E-5</v>
      </c>
      <c r="Y1398" s="2">
        <f t="shared" si="190"/>
        <v>0</v>
      </c>
      <c r="Z1398" s="2">
        <f>IF(Y1398&gt;$W$1,HLOOKUP(Y1398,B1398:$U$1923,ROW($B$1924)-ROW($A1398),FALSE),0)</f>
        <v>0</v>
      </c>
      <c r="AA1398" s="2">
        <f t="shared" si="191"/>
        <v>0</v>
      </c>
      <c r="AB1398" s="2">
        <f>VLOOKUP(A1398,segment1_SB_quantity!$A$2:$B$1922,2,FALSE)</f>
        <v>15</v>
      </c>
      <c r="AC1398" s="4">
        <f t="shared" si="196"/>
        <v>0.2019</v>
      </c>
      <c r="AD1398">
        <f t="shared" si="192"/>
        <v>0</v>
      </c>
      <c r="AE1398">
        <f t="shared" si="197"/>
        <v>0.83166700000000005</v>
      </c>
      <c r="AF1398" s="2">
        <f t="shared" si="193"/>
        <v>0</v>
      </c>
      <c r="AG1398" s="2">
        <f t="shared" si="194"/>
        <v>0</v>
      </c>
      <c r="AH1398" s="1">
        <f t="shared" si="195"/>
        <v>0</v>
      </c>
    </row>
    <row r="1399" spans="1:34" x14ac:dyDescent="0.55000000000000004">
      <c r="A1399">
        <v>73839831</v>
      </c>
      <c r="B1399" s="2">
        <v>0</v>
      </c>
      <c r="C1399" s="2">
        <v>0</v>
      </c>
      <c r="D1399" s="2">
        <v>0.77712683234194402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X1399" s="2">
        <f t="shared" si="189"/>
        <v>0.77712683234194402</v>
      </c>
      <c r="Y1399" s="2">
        <f t="shared" si="190"/>
        <v>0.77712683234194402</v>
      </c>
      <c r="Z1399" s="2" t="str">
        <f>IF(Y1399&gt;$W$1,HLOOKUP(Y1399,B1399:$U$1923,ROW($B$1924)-ROW($A1399),FALSE),0)</f>
        <v>P_OL3</v>
      </c>
      <c r="AA1399" s="2">
        <f t="shared" si="191"/>
        <v>0.125</v>
      </c>
      <c r="AB1399" s="2">
        <f>VLOOKUP(A1399,segment1_SB_quantity!$A$2:$B$1922,2,FALSE)</f>
        <v>7</v>
      </c>
      <c r="AC1399" s="4">
        <f t="shared" si="196"/>
        <v>0.2019</v>
      </c>
      <c r="AD1399">
        <f t="shared" si="192"/>
        <v>1.4133</v>
      </c>
      <c r="AE1399">
        <f t="shared" si="197"/>
        <v>0.83166700000000005</v>
      </c>
      <c r="AF1399" s="2">
        <f t="shared" si="193"/>
        <v>1.1753949711</v>
      </c>
      <c r="AG1399" s="2">
        <f t="shared" si="194"/>
        <v>0.1469243713875</v>
      </c>
      <c r="AH1399" s="1">
        <f t="shared" si="195"/>
        <v>8</v>
      </c>
    </row>
    <row r="1400" spans="1:34" x14ac:dyDescent="0.55000000000000004">
      <c r="A1400">
        <v>73839894</v>
      </c>
      <c r="B1400" s="2">
        <v>0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1.02079459679843E-2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X1400" s="2">
        <f t="shared" si="189"/>
        <v>1.02079459679843E-2</v>
      </c>
      <c r="Y1400" s="2">
        <f t="shared" si="190"/>
        <v>0</v>
      </c>
      <c r="Z1400" s="2">
        <f>IF(Y1400&gt;$W$1,HLOOKUP(Y1400,B1400:$U$1923,ROW($B$1924)-ROW($A1400),FALSE),0)</f>
        <v>0</v>
      </c>
      <c r="AA1400" s="2">
        <f t="shared" si="191"/>
        <v>0</v>
      </c>
      <c r="AB1400" s="2">
        <f>VLOOKUP(A1400,segment1_SB_quantity!$A$2:$B$1922,2,FALSE)</f>
        <v>35</v>
      </c>
      <c r="AC1400" s="4">
        <f t="shared" si="196"/>
        <v>0.2019</v>
      </c>
      <c r="AD1400">
        <f t="shared" si="192"/>
        <v>0</v>
      </c>
      <c r="AE1400">
        <f t="shared" si="197"/>
        <v>0.83166700000000005</v>
      </c>
      <c r="AF1400" s="2">
        <f t="shared" si="193"/>
        <v>0</v>
      </c>
      <c r="AG1400" s="2">
        <f t="shared" si="194"/>
        <v>0</v>
      </c>
      <c r="AH1400" s="1">
        <f t="shared" si="195"/>
        <v>0</v>
      </c>
    </row>
    <row r="1401" spans="1:34" x14ac:dyDescent="0.55000000000000004">
      <c r="A1401">
        <v>73879797</v>
      </c>
      <c r="B1401" s="2">
        <v>0</v>
      </c>
      <c r="C1401" s="2">
        <v>0</v>
      </c>
      <c r="D1401" s="2">
        <v>0</v>
      </c>
      <c r="E1401" s="2">
        <v>1.9998278824134502E-2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X1401" s="2">
        <f t="shared" si="189"/>
        <v>1.9998278824134502E-2</v>
      </c>
      <c r="Y1401" s="2">
        <f t="shared" si="190"/>
        <v>0</v>
      </c>
      <c r="Z1401" s="2">
        <f>IF(Y1401&gt;$W$1,HLOOKUP(Y1401,B1401:$U$1923,ROW($B$1924)-ROW($A1401),FALSE),0)</f>
        <v>0</v>
      </c>
      <c r="AA1401" s="2">
        <f t="shared" si="191"/>
        <v>0</v>
      </c>
      <c r="AB1401" s="2">
        <f>VLOOKUP(A1401,segment1_SB_quantity!$A$2:$B$1922,2,FALSE)</f>
        <v>424</v>
      </c>
      <c r="AC1401" s="4">
        <f t="shared" si="196"/>
        <v>0.2019</v>
      </c>
      <c r="AD1401">
        <f t="shared" si="192"/>
        <v>0</v>
      </c>
      <c r="AE1401">
        <f t="shared" si="197"/>
        <v>0.83166700000000005</v>
      </c>
      <c r="AF1401" s="2">
        <f t="shared" si="193"/>
        <v>0</v>
      </c>
      <c r="AG1401" s="2">
        <f t="shared" si="194"/>
        <v>0</v>
      </c>
      <c r="AH1401" s="1">
        <f t="shared" si="195"/>
        <v>0</v>
      </c>
    </row>
    <row r="1402" spans="1:34" x14ac:dyDescent="0.55000000000000004">
      <c r="A1402">
        <v>73889900</v>
      </c>
      <c r="B1402" s="2">
        <v>0.10709610965241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X1402" s="2">
        <f t="shared" si="189"/>
        <v>0.10709610965241</v>
      </c>
      <c r="Y1402" s="2">
        <f t="shared" si="190"/>
        <v>0</v>
      </c>
      <c r="Z1402" s="2">
        <f>IF(Y1402&gt;$W$1,HLOOKUP(Y1402,B1402:$U$1923,ROW($B$1924)-ROW($A1402),FALSE),0)</f>
        <v>0</v>
      </c>
      <c r="AA1402" s="2">
        <f t="shared" si="191"/>
        <v>0</v>
      </c>
      <c r="AB1402" s="2">
        <f>VLOOKUP(A1402,segment1_SB_quantity!$A$2:$B$1922,2,FALSE)</f>
        <v>24</v>
      </c>
      <c r="AC1402" s="4">
        <f t="shared" si="196"/>
        <v>0.2019</v>
      </c>
      <c r="AD1402">
        <f t="shared" si="192"/>
        <v>0</v>
      </c>
      <c r="AE1402">
        <f t="shared" si="197"/>
        <v>0.83166700000000005</v>
      </c>
      <c r="AF1402" s="2">
        <f t="shared" si="193"/>
        <v>0</v>
      </c>
      <c r="AG1402" s="2">
        <f t="shared" si="194"/>
        <v>0</v>
      </c>
      <c r="AH1402" s="1">
        <f t="shared" si="195"/>
        <v>0</v>
      </c>
    </row>
    <row r="1403" spans="1:34" x14ac:dyDescent="0.55000000000000004">
      <c r="A1403">
        <v>73909623</v>
      </c>
      <c r="B1403" s="2">
        <v>0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0.26650078902770502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X1403" s="2">
        <f t="shared" si="189"/>
        <v>0.26650078902770502</v>
      </c>
      <c r="Y1403" s="2">
        <f t="shared" si="190"/>
        <v>0</v>
      </c>
      <c r="Z1403" s="2">
        <f>IF(Y1403&gt;$W$1,HLOOKUP(Y1403,B1403:$U$1923,ROW($B$1924)-ROW($A1403),FALSE),0)</f>
        <v>0</v>
      </c>
      <c r="AA1403" s="2">
        <f t="shared" si="191"/>
        <v>0</v>
      </c>
      <c r="AB1403" s="2">
        <f>VLOOKUP(A1403,segment1_SB_quantity!$A$2:$B$1922,2,FALSE)</f>
        <v>21</v>
      </c>
      <c r="AC1403" s="4">
        <f t="shared" si="196"/>
        <v>0.2019</v>
      </c>
      <c r="AD1403">
        <f t="shared" si="192"/>
        <v>0</v>
      </c>
      <c r="AE1403">
        <f t="shared" si="197"/>
        <v>0.83166700000000005</v>
      </c>
      <c r="AF1403" s="2">
        <f t="shared" si="193"/>
        <v>0</v>
      </c>
      <c r="AG1403" s="2">
        <f t="shared" si="194"/>
        <v>0</v>
      </c>
      <c r="AH1403" s="1">
        <f t="shared" si="195"/>
        <v>0</v>
      </c>
    </row>
    <row r="1404" spans="1:34" x14ac:dyDescent="0.55000000000000004">
      <c r="A1404">
        <v>73929558</v>
      </c>
      <c r="B1404" s="2">
        <v>0.11046638670563499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X1404" s="2">
        <f t="shared" si="189"/>
        <v>0.11046638670563499</v>
      </c>
      <c r="Y1404" s="2">
        <f t="shared" si="190"/>
        <v>0</v>
      </c>
      <c r="Z1404" s="2">
        <f>IF(Y1404&gt;$W$1,HLOOKUP(Y1404,B1404:$U$1923,ROW($B$1924)-ROW($A1404),FALSE),0)</f>
        <v>0</v>
      </c>
      <c r="AA1404" s="2">
        <f t="shared" si="191"/>
        <v>0</v>
      </c>
      <c r="AB1404" s="2">
        <f>VLOOKUP(A1404,segment1_SB_quantity!$A$2:$B$1922,2,FALSE)</f>
        <v>1</v>
      </c>
      <c r="AC1404" s="4">
        <f t="shared" si="196"/>
        <v>0.2019</v>
      </c>
      <c r="AD1404">
        <f t="shared" si="192"/>
        <v>0</v>
      </c>
      <c r="AE1404">
        <f t="shared" si="197"/>
        <v>0.83166700000000005</v>
      </c>
      <c r="AF1404" s="2">
        <f t="shared" si="193"/>
        <v>0</v>
      </c>
      <c r="AG1404" s="2">
        <f t="shared" si="194"/>
        <v>0</v>
      </c>
      <c r="AH1404" s="1">
        <f t="shared" si="195"/>
        <v>0</v>
      </c>
    </row>
    <row r="1405" spans="1:34" x14ac:dyDescent="0.55000000000000004">
      <c r="A1405">
        <v>74019541</v>
      </c>
      <c r="B1405" s="2">
        <v>0.10521720903809299</v>
      </c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X1405" s="2">
        <f t="shared" si="189"/>
        <v>0.10521720903809299</v>
      </c>
      <c r="Y1405" s="2">
        <f t="shared" si="190"/>
        <v>0</v>
      </c>
      <c r="Z1405" s="2">
        <f>IF(Y1405&gt;$W$1,HLOOKUP(Y1405,B1405:$U$1923,ROW($B$1924)-ROW($A1405),FALSE),0)</f>
        <v>0</v>
      </c>
      <c r="AA1405" s="2">
        <f t="shared" si="191"/>
        <v>0</v>
      </c>
      <c r="AB1405" s="2">
        <f>VLOOKUP(A1405,segment1_SB_quantity!$A$2:$B$1922,2,FALSE)</f>
        <v>4</v>
      </c>
      <c r="AC1405" s="4">
        <f t="shared" si="196"/>
        <v>0.2019</v>
      </c>
      <c r="AD1405">
        <f t="shared" si="192"/>
        <v>0</v>
      </c>
      <c r="AE1405">
        <f t="shared" si="197"/>
        <v>0.83166700000000005</v>
      </c>
      <c r="AF1405" s="2">
        <f t="shared" si="193"/>
        <v>0</v>
      </c>
      <c r="AG1405" s="2">
        <f t="shared" si="194"/>
        <v>0</v>
      </c>
      <c r="AH1405" s="1">
        <f t="shared" si="195"/>
        <v>0</v>
      </c>
    </row>
    <row r="1406" spans="1:34" x14ac:dyDescent="0.55000000000000004">
      <c r="A1406">
        <v>74049890</v>
      </c>
      <c r="B1406" s="2">
        <v>0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1.59950995059593E-15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X1406" s="2">
        <f t="shared" si="189"/>
        <v>1.59950995059593E-15</v>
      </c>
      <c r="Y1406" s="2">
        <f t="shared" si="190"/>
        <v>0</v>
      </c>
      <c r="Z1406" s="2">
        <f>IF(Y1406&gt;$W$1,HLOOKUP(Y1406,B1406:$U$1923,ROW($B$1924)-ROW($A1406),FALSE),0)</f>
        <v>0</v>
      </c>
      <c r="AA1406" s="2">
        <f t="shared" si="191"/>
        <v>0</v>
      </c>
      <c r="AB1406" s="2">
        <f>VLOOKUP(A1406,segment1_SB_quantity!$A$2:$B$1922,2,FALSE)</f>
        <v>9</v>
      </c>
      <c r="AC1406" s="4">
        <f t="shared" si="196"/>
        <v>0.2019</v>
      </c>
      <c r="AD1406">
        <f t="shared" si="192"/>
        <v>0</v>
      </c>
      <c r="AE1406">
        <f t="shared" si="197"/>
        <v>0.83166700000000005</v>
      </c>
      <c r="AF1406" s="2">
        <f t="shared" si="193"/>
        <v>0</v>
      </c>
      <c r="AG1406" s="2">
        <f t="shared" si="194"/>
        <v>0</v>
      </c>
      <c r="AH1406" s="1">
        <f t="shared" si="195"/>
        <v>0</v>
      </c>
    </row>
    <row r="1407" spans="1:34" x14ac:dyDescent="0.55000000000000004">
      <c r="A1407">
        <v>74179524</v>
      </c>
      <c r="B1407" s="2">
        <v>0</v>
      </c>
      <c r="C1407" s="2">
        <v>0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0.26925717559676698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X1407" s="2">
        <f t="shared" si="189"/>
        <v>0.26925717559676698</v>
      </c>
      <c r="Y1407" s="2">
        <f t="shared" si="190"/>
        <v>0</v>
      </c>
      <c r="Z1407" s="2">
        <f>IF(Y1407&gt;$W$1,HLOOKUP(Y1407,B1407:$U$1923,ROW($B$1924)-ROW($A1407),FALSE),0)</f>
        <v>0</v>
      </c>
      <c r="AA1407" s="2">
        <f t="shared" si="191"/>
        <v>0</v>
      </c>
      <c r="AB1407" s="2">
        <f>VLOOKUP(A1407,segment1_SB_quantity!$A$2:$B$1922,2,FALSE)</f>
        <v>20</v>
      </c>
      <c r="AC1407" s="4">
        <f t="shared" si="196"/>
        <v>0.2019</v>
      </c>
      <c r="AD1407">
        <f t="shared" si="192"/>
        <v>0</v>
      </c>
      <c r="AE1407">
        <f t="shared" si="197"/>
        <v>0.83166700000000005</v>
      </c>
      <c r="AF1407" s="2">
        <f t="shared" si="193"/>
        <v>0</v>
      </c>
      <c r="AG1407" s="2">
        <f t="shared" si="194"/>
        <v>0</v>
      </c>
      <c r="AH1407" s="1">
        <f t="shared" si="195"/>
        <v>0</v>
      </c>
    </row>
    <row r="1408" spans="1:34" x14ac:dyDescent="0.55000000000000004">
      <c r="A1408">
        <v>74249611</v>
      </c>
      <c r="B1408" s="2">
        <v>4.3904204002823199E-19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X1408" s="2">
        <f t="shared" si="189"/>
        <v>4.3904204002823199E-19</v>
      </c>
      <c r="Y1408" s="2">
        <f t="shared" si="190"/>
        <v>0</v>
      </c>
      <c r="Z1408" s="2">
        <f>IF(Y1408&gt;$W$1,HLOOKUP(Y1408,B1408:$U$1923,ROW($B$1924)-ROW($A1408),FALSE),0)</f>
        <v>0</v>
      </c>
      <c r="AA1408" s="2">
        <f t="shared" si="191"/>
        <v>0</v>
      </c>
      <c r="AB1408" s="2">
        <f>VLOOKUP(A1408,segment1_SB_quantity!$A$2:$B$1922,2,FALSE)</f>
        <v>24</v>
      </c>
      <c r="AC1408" s="4">
        <f t="shared" si="196"/>
        <v>0.2019</v>
      </c>
      <c r="AD1408">
        <f t="shared" si="192"/>
        <v>0</v>
      </c>
      <c r="AE1408">
        <f t="shared" si="197"/>
        <v>0.83166700000000005</v>
      </c>
      <c r="AF1408" s="2">
        <f t="shared" si="193"/>
        <v>0</v>
      </c>
      <c r="AG1408" s="2">
        <f t="shared" si="194"/>
        <v>0</v>
      </c>
      <c r="AH1408" s="1">
        <f t="shared" si="195"/>
        <v>0</v>
      </c>
    </row>
    <row r="1409" spans="1:34" x14ac:dyDescent="0.55000000000000004">
      <c r="A1409">
        <v>74259671</v>
      </c>
      <c r="B1409" s="2">
        <v>0.108618737061365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X1409" s="2">
        <f t="shared" si="189"/>
        <v>0.108618737061365</v>
      </c>
      <c r="Y1409" s="2">
        <f t="shared" si="190"/>
        <v>0</v>
      </c>
      <c r="Z1409" s="2">
        <f>IF(Y1409&gt;$W$1,HLOOKUP(Y1409,B1409:$U$1923,ROW($B$1924)-ROW($A1409),FALSE),0)</f>
        <v>0</v>
      </c>
      <c r="AA1409" s="2">
        <f t="shared" si="191"/>
        <v>0</v>
      </c>
      <c r="AB1409" s="2">
        <f>VLOOKUP(A1409,segment1_SB_quantity!$A$2:$B$1922,2,FALSE)</f>
        <v>2</v>
      </c>
      <c r="AC1409" s="4">
        <f t="shared" si="196"/>
        <v>0.2019</v>
      </c>
      <c r="AD1409">
        <f t="shared" si="192"/>
        <v>0</v>
      </c>
      <c r="AE1409">
        <f t="shared" si="197"/>
        <v>0.83166700000000005</v>
      </c>
      <c r="AF1409" s="2">
        <f t="shared" si="193"/>
        <v>0</v>
      </c>
      <c r="AG1409" s="2">
        <f t="shared" si="194"/>
        <v>0</v>
      </c>
      <c r="AH1409" s="1">
        <f t="shared" si="195"/>
        <v>0</v>
      </c>
    </row>
    <row r="1410" spans="1:34" x14ac:dyDescent="0.55000000000000004">
      <c r="A1410">
        <v>74319978</v>
      </c>
      <c r="B1410" s="2">
        <v>0</v>
      </c>
      <c r="C1410" s="2">
        <v>0.29430787275749098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X1410" s="2">
        <f t="shared" si="189"/>
        <v>0.29430787275749098</v>
      </c>
      <c r="Y1410" s="2">
        <f t="shared" si="190"/>
        <v>0</v>
      </c>
      <c r="Z1410" s="2">
        <f>IF(Y1410&gt;$W$1,HLOOKUP(Y1410,B1410:$U$1923,ROW($B$1924)-ROW($A1410),FALSE),0)</f>
        <v>0</v>
      </c>
      <c r="AA1410" s="2">
        <f t="shared" si="191"/>
        <v>0</v>
      </c>
      <c r="AB1410" s="2">
        <f>VLOOKUP(A1410,segment1_SB_quantity!$A$2:$B$1922,2,FALSE)</f>
        <v>13</v>
      </c>
      <c r="AC1410" s="4">
        <f t="shared" si="196"/>
        <v>0.2019</v>
      </c>
      <c r="AD1410">
        <f t="shared" si="192"/>
        <v>0</v>
      </c>
      <c r="AE1410">
        <f t="shared" si="197"/>
        <v>0.83166700000000005</v>
      </c>
      <c r="AF1410" s="2">
        <f t="shared" si="193"/>
        <v>0</v>
      </c>
      <c r="AG1410" s="2">
        <f t="shared" si="194"/>
        <v>0</v>
      </c>
      <c r="AH1410" s="1">
        <f t="shared" si="195"/>
        <v>0</v>
      </c>
    </row>
    <row r="1411" spans="1:34" x14ac:dyDescent="0.55000000000000004">
      <c r="A1411">
        <v>74559817</v>
      </c>
      <c r="B1411" s="2">
        <v>0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1.5452091636938701E-15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X1411" s="2">
        <f t="shared" ref="X1411:X1474" si="198">MAX(B1411:U1411)</f>
        <v>1.5452091636938701E-15</v>
      </c>
      <c r="Y1411" s="2">
        <f t="shared" ref="Y1411:Y1474" si="199">IF(X1411&gt;$W$1,X1411,0)</f>
        <v>0</v>
      </c>
      <c r="Z1411" s="2">
        <f>IF(Y1411&gt;$W$1,HLOOKUP(Y1411,B1411:$U$1923,ROW($B$1924)-ROW($A1411),FALSE),0)</f>
        <v>0</v>
      </c>
      <c r="AA1411" s="2">
        <f t="shared" ref="AA1411:AA1474" si="200">IF(Z1411&gt;0,HLOOKUP(Z1411,$B$1923:$U$1924,2,FALSE),0)</f>
        <v>0</v>
      </c>
      <c r="AB1411" s="2">
        <f>VLOOKUP(A1411,segment1_SB_quantity!$A$2:$B$1922,2,FALSE)</f>
        <v>96</v>
      </c>
      <c r="AC1411" s="4">
        <f t="shared" si="196"/>
        <v>0.2019</v>
      </c>
      <c r="AD1411">
        <f t="shared" ref="AD1411:AD1474" si="201">IF(AA1411&gt;0,AB1411*AC1411,0)</f>
        <v>0</v>
      </c>
      <c r="AE1411">
        <f t="shared" si="197"/>
        <v>0.83166700000000005</v>
      </c>
      <c r="AF1411" s="2">
        <f t="shared" ref="AF1411:AF1474" si="202">AD1411*AE1411</f>
        <v>0</v>
      </c>
      <c r="AG1411" s="2">
        <f t="shared" ref="AG1411:AG1474" si="203">AA1411*AE1411*AD1411</f>
        <v>0</v>
      </c>
      <c r="AH1411" s="1">
        <f t="shared" ref="AH1411:AH1474" si="204">IF(AG1411&gt;0,AF1411/AG1411,0)</f>
        <v>0</v>
      </c>
    </row>
    <row r="1412" spans="1:34" x14ac:dyDescent="0.55000000000000004">
      <c r="A1412">
        <v>74569670</v>
      </c>
      <c r="B1412" s="2">
        <v>0</v>
      </c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2.07801799468935E-2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X1412" s="2">
        <f t="shared" si="198"/>
        <v>2.07801799468935E-2</v>
      </c>
      <c r="Y1412" s="2">
        <f t="shared" si="199"/>
        <v>0</v>
      </c>
      <c r="Z1412" s="2">
        <f>IF(Y1412&gt;$W$1,HLOOKUP(Y1412,B1412:$U$1923,ROW($B$1924)-ROW($A1412),FALSE),0)</f>
        <v>0</v>
      </c>
      <c r="AA1412" s="2">
        <f t="shared" si="200"/>
        <v>0</v>
      </c>
      <c r="AB1412" s="2">
        <f>VLOOKUP(A1412,segment1_SB_quantity!$A$2:$B$1922,2,FALSE)</f>
        <v>7</v>
      </c>
      <c r="AC1412" s="4">
        <f t="shared" ref="AC1412:AC1475" si="205">AC1411</f>
        <v>0.2019</v>
      </c>
      <c r="AD1412">
        <f t="shared" si="201"/>
        <v>0</v>
      </c>
      <c r="AE1412">
        <f t="shared" ref="AE1412:AE1475" si="206">AE1411</f>
        <v>0.83166700000000005</v>
      </c>
      <c r="AF1412" s="2">
        <f t="shared" si="202"/>
        <v>0</v>
      </c>
      <c r="AG1412" s="2">
        <f t="shared" si="203"/>
        <v>0</v>
      </c>
      <c r="AH1412" s="1">
        <f t="shared" si="204"/>
        <v>0</v>
      </c>
    </row>
    <row r="1413" spans="1:34" x14ac:dyDescent="0.55000000000000004">
      <c r="A1413">
        <v>74589824</v>
      </c>
      <c r="B1413" s="2">
        <v>0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2.6314378774969099E-2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X1413" s="2">
        <f t="shared" si="198"/>
        <v>2.6314378774969099E-2</v>
      </c>
      <c r="Y1413" s="2">
        <f t="shared" si="199"/>
        <v>0</v>
      </c>
      <c r="Z1413" s="2">
        <f>IF(Y1413&gt;$W$1,HLOOKUP(Y1413,B1413:$U$1923,ROW($B$1924)-ROW($A1413),FALSE),0)</f>
        <v>0</v>
      </c>
      <c r="AA1413" s="2">
        <f t="shared" si="200"/>
        <v>0</v>
      </c>
      <c r="AB1413" s="2">
        <f>VLOOKUP(A1413,segment1_SB_quantity!$A$2:$B$1922,2,FALSE)</f>
        <v>70</v>
      </c>
      <c r="AC1413" s="4">
        <f t="shared" si="205"/>
        <v>0.2019</v>
      </c>
      <c r="AD1413">
        <f t="shared" si="201"/>
        <v>0</v>
      </c>
      <c r="AE1413">
        <f t="shared" si="206"/>
        <v>0.83166700000000005</v>
      </c>
      <c r="AF1413" s="2">
        <f t="shared" si="202"/>
        <v>0</v>
      </c>
      <c r="AG1413" s="2">
        <f t="shared" si="203"/>
        <v>0</v>
      </c>
      <c r="AH1413" s="1">
        <f t="shared" si="204"/>
        <v>0</v>
      </c>
    </row>
    <row r="1414" spans="1:34" x14ac:dyDescent="0.55000000000000004">
      <c r="A1414">
        <v>74629735</v>
      </c>
      <c r="B1414" s="2">
        <v>0</v>
      </c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X1414" s="2">
        <f t="shared" si="198"/>
        <v>0</v>
      </c>
      <c r="Y1414" s="2">
        <f t="shared" si="199"/>
        <v>0</v>
      </c>
      <c r="Z1414" s="2">
        <f>IF(Y1414&gt;$W$1,HLOOKUP(Y1414,B1414:$U$1923,ROW($B$1924)-ROW($A1414),FALSE),0)</f>
        <v>0</v>
      </c>
      <c r="AA1414" s="2">
        <f t="shared" si="200"/>
        <v>0</v>
      </c>
      <c r="AB1414" s="2">
        <f>VLOOKUP(A1414,segment1_SB_quantity!$A$2:$B$1922,2,FALSE)</f>
        <v>68</v>
      </c>
      <c r="AC1414" s="4">
        <f t="shared" si="205"/>
        <v>0.2019</v>
      </c>
      <c r="AD1414">
        <f t="shared" si="201"/>
        <v>0</v>
      </c>
      <c r="AE1414">
        <f t="shared" si="206"/>
        <v>0.83166700000000005</v>
      </c>
      <c r="AF1414" s="2">
        <f t="shared" si="202"/>
        <v>0</v>
      </c>
      <c r="AG1414" s="2">
        <f t="shared" si="203"/>
        <v>0</v>
      </c>
      <c r="AH1414" s="1">
        <f t="shared" si="204"/>
        <v>0</v>
      </c>
    </row>
    <row r="1415" spans="1:34" x14ac:dyDescent="0.55000000000000004">
      <c r="A1415">
        <v>74639901</v>
      </c>
      <c r="B1415" s="2">
        <v>0</v>
      </c>
      <c r="C1415" s="2">
        <v>3.36899889921244E-3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X1415" s="2">
        <f t="shared" si="198"/>
        <v>3.36899889921244E-3</v>
      </c>
      <c r="Y1415" s="2">
        <f t="shared" si="199"/>
        <v>0</v>
      </c>
      <c r="Z1415" s="2">
        <f>IF(Y1415&gt;$W$1,HLOOKUP(Y1415,B1415:$U$1923,ROW($B$1924)-ROW($A1415),FALSE),0)</f>
        <v>0</v>
      </c>
      <c r="AA1415" s="2">
        <f t="shared" si="200"/>
        <v>0</v>
      </c>
      <c r="AB1415" s="2">
        <f>VLOOKUP(A1415,segment1_SB_quantity!$A$2:$B$1922,2,FALSE)</f>
        <v>38</v>
      </c>
      <c r="AC1415" s="4">
        <f t="shared" si="205"/>
        <v>0.2019</v>
      </c>
      <c r="AD1415">
        <f t="shared" si="201"/>
        <v>0</v>
      </c>
      <c r="AE1415">
        <f t="shared" si="206"/>
        <v>0.83166700000000005</v>
      </c>
      <c r="AF1415" s="2">
        <f t="shared" si="202"/>
        <v>0</v>
      </c>
      <c r="AG1415" s="2">
        <f t="shared" si="203"/>
        <v>0</v>
      </c>
      <c r="AH1415" s="1">
        <f t="shared" si="204"/>
        <v>0</v>
      </c>
    </row>
    <row r="1416" spans="1:34" x14ac:dyDescent="0.55000000000000004">
      <c r="A1416">
        <v>74709993</v>
      </c>
      <c r="B1416" s="2">
        <v>0</v>
      </c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4.9259304131782602E-2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X1416" s="2">
        <f t="shared" si="198"/>
        <v>4.9259304131782602E-2</v>
      </c>
      <c r="Y1416" s="2">
        <f t="shared" si="199"/>
        <v>0</v>
      </c>
      <c r="Z1416" s="2">
        <f>IF(Y1416&gt;$W$1,HLOOKUP(Y1416,B1416:$U$1923,ROW($B$1924)-ROW($A1416),FALSE),0)</f>
        <v>0</v>
      </c>
      <c r="AA1416" s="2">
        <f t="shared" si="200"/>
        <v>0</v>
      </c>
      <c r="AB1416" s="2">
        <f>VLOOKUP(A1416,segment1_SB_quantity!$A$2:$B$1922,2,FALSE)</f>
        <v>2</v>
      </c>
      <c r="AC1416" s="4">
        <f t="shared" si="205"/>
        <v>0.2019</v>
      </c>
      <c r="AD1416">
        <f t="shared" si="201"/>
        <v>0</v>
      </c>
      <c r="AE1416">
        <f t="shared" si="206"/>
        <v>0.83166700000000005</v>
      </c>
      <c r="AF1416" s="2">
        <f t="shared" si="202"/>
        <v>0</v>
      </c>
      <c r="AG1416" s="2">
        <f t="shared" si="203"/>
        <v>0</v>
      </c>
      <c r="AH1416" s="1">
        <f t="shared" si="204"/>
        <v>0</v>
      </c>
    </row>
    <row r="1417" spans="1:34" x14ac:dyDescent="0.55000000000000004">
      <c r="A1417">
        <v>74799872</v>
      </c>
      <c r="B1417" s="2">
        <v>8.1885535021062494E-2</v>
      </c>
      <c r="C1417" s="2">
        <v>0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X1417" s="2">
        <f t="shared" si="198"/>
        <v>8.1885535021062494E-2</v>
      </c>
      <c r="Y1417" s="2">
        <f t="shared" si="199"/>
        <v>0</v>
      </c>
      <c r="Z1417" s="2">
        <f>IF(Y1417&gt;$W$1,HLOOKUP(Y1417,B1417:$U$1923,ROW($B$1924)-ROW($A1417),FALSE),0)</f>
        <v>0</v>
      </c>
      <c r="AA1417" s="2">
        <f t="shared" si="200"/>
        <v>0</v>
      </c>
      <c r="AB1417" s="2">
        <f>VLOOKUP(A1417,segment1_SB_quantity!$A$2:$B$1922,2,FALSE)</f>
        <v>1</v>
      </c>
      <c r="AC1417" s="4">
        <f t="shared" si="205"/>
        <v>0.2019</v>
      </c>
      <c r="AD1417">
        <f t="shared" si="201"/>
        <v>0</v>
      </c>
      <c r="AE1417">
        <f t="shared" si="206"/>
        <v>0.83166700000000005</v>
      </c>
      <c r="AF1417" s="2">
        <f t="shared" si="202"/>
        <v>0</v>
      </c>
      <c r="AG1417" s="2">
        <f t="shared" si="203"/>
        <v>0</v>
      </c>
      <c r="AH1417" s="1">
        <f t="shared" si="204"/>
        <v>0</v>
      </c>
    </row>
    <row r="1418" spans="1:34" x14ac:dyDescent="0.55000000000000004">
      <c r="A1418">
        <v>74849831</v>
      </c>
      <c r="B1418" s="2">
        <v>0</v>
      </c>
      <c r="C1418" s="2">
        <v>0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5.9412712262666796E-3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X1418" s="2">
        <f t="shared" si="198"/>
        <v>5.9412712262666796E-3</v>
      </c>
      <c r="Y1418" s="2">
        <f t="shared" si="199"/>
        <v>0</v>
      </c>
      <c r="Z1418" s="2">
        <f>IF(Y1418&gt;$W$1,HLOOKUP(Y1418,B1418:$U$1923,ROW($B$1924)-ROW($A1418),FALSE),0)</f>
        <v>0</v>
      </c>
      <c r="AA1418" s="2">
        <f t="shared" si="200"/>
        <v>0</v>
      </c>
      <c r="AB1418" s="2">
        <f>VLOOKUP(A1418,segment1_SB_quantity!$A$2:$B$1922,2,FALSE)</f>
        <v>6</v>
      </c>
      <c r="AC1418" s="4">
        <f t="shared" si="205"/>
        <v>0.2019</v>
      </c>
      <c r="AD1418">
        <f t="shared" si="201"/>
        <v>0</v>
      </c>
      <c r="AE1418">
        <f t="shared" si="206"/>
        <v>0.83166700000000005</v>
      </c>
      <c r="AF1418" s="2">
        <f t="shared" si="202"/>
        <v>0</v>
      </c>
      <c r="AG1418" s="2">
        <f t="shared" si="203"/>
        <v>0</v>
      </c>
      <c r="AH1418" s="1">
        <f t="shared" si="204"/>
        <v>0</v>
      </c>
    </row>
    <row r="1419" spans="1:34" x14ac:dyDescent="0.55000000000000004">
      <c r="A1419">
        <v>74859553</v>
      </c>
      <c r="B1419" s="2">
        <v>0</v>
      </c>
      <c r="C1419" s="2">
        <v>0.40428197107270902</v>
      </c>
      <c r="D1419" s="2">
        <v>0</v>
      </c>
      <c r="E1419" s="2">
        <v>0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X1419" s="2">
        <f t="shared" si="198"/>
        <v>0.40428197107270902</v>
      </c>
      <c r="Y1419" s="2">
        <f t="shared" si="199"/>
        <v>0</v>
      </c>
      <c r="Z1419" s="2">
        <f>IF(Y1419&gt;$W$1,HLOOKUP(Y1419,B1419:$U$1923,ROW($B$1924)-ROW($A1419),FALSE),0)</f>
        <v>0</v>
      </c>
      <c r="AA1419" s="2">
        <f t="shared" si="200"/>
        <v>0</v>
      </c>
      <c r="AB1419" s="2">
        <f>VLOOKUP(A1419,segment1_SB_quantity!$A$2:$B$1922,2,FALSE)</f>
        <v>25</v>
      </c>
      <c r="AC1419" s="4">
        <f t="shared" si="205"/>
        <v>0.2019</v>
      </c>
      <c r="AD1419">
        <f t="shared" si="201"/>
        <v>0</v>
      </c>
      <c r="AE1419">
        <f t="shared" si="206"/>
        <v>0.83166700000000005</v>
      </c>
      <c r="AF1419" s="2">
        <f t="shared" si="202"/>
        <v>0</v>
      </c>
      <c r="AG1419" s="2">
        <f t="shared" si="203"/>
        <v>0</v>
      </c>
      <c r="AH1419" s="1">
        <f t="shared" si="204"/>
        <v>0</v>
      </c>
    </row>
    <row r="1420" spans="1:34" x14ac:dyDescent="0.55000000000000004">
      <c r="A1420">
        <v>74859999</v>
      </c>
      <c r="B1420" s="2">
        <v>0</v>
      </c>
      <c r="C1420" s="2">
        <v>0</v>
      </c>
      <c r="D1420" s="2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2.40907388866494E-2</v>
      </c>
      <c r="J1420" s="2">
        <v>0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X1420" s="2">
        <f t="shared" si="198"/>
        <v>2.40907388866494E-2</v>
      </c>
      <c r="Y1420" s="2">
        <f t="shared" si="199"/>
        <v>0</v>
      </c>
      <c r="Z1420" s="2">
        <f>IF(Y1420&gt;$W$1,HLOOKUP(Y1420,B1420:$U$1923,ROW($B$1924)-ROW($A1420),FALSE),0)</f>
        <v>0</v>
      </c>
      <c r="AA1420" s="2">
        <f t="shared" si="200"/>
        <v>0</v>
      </c>
      <c r="AB1420" s="2">
        <f>VLOOKUP(A1420,segment1_SB_quantity!$A$2:$B$1922,2,FALSE)</f>
        <v>6</v>
      </c>
      <c r="AC1420" s="4">
        <f t="shared" si="205"/>
        <v>0.2019</v>
      </c>
      <c r="AD1420">
        <f t="shared" si="201"/>
        <v>0</v>
      </c>
      <c r="AE1420">
        <f t="shared" si="206"/>
        <v>0.83166700000000005</v>
      </c>
      <c r="AF1420" s="2">
        <f t="shared" si="202"/>
        <v>0</v>
      </c>
      <c r="AG1420" s="2">
        <f t="shared" si="203"/>
        <v>0</v>
      </c>
      <c r="AH1420" s="1">
        <f t="shared" si="204"/>
        <v>0</v>
      </c>
    </row>
    <row r="1421" spans="1:34" x14ac:dyDescent="0.55000000000000004">
      <c r="A1421">
        <v>74909637</v>
      </c>
      <c r="B1421" s="2">
        <v>0</v>
      </c>
      <c r="C1421" s="2">
        <v>0</v>
      </c>
      <c r="D1421" s="2">
        <v>1.45561376599469E-6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X1421" s="2">
        <f t="shared" si="198"/>
        <v>1.45561376599469E-6</v>
      </c>
      <c r="Y1421" s="2">
        <f t="shared" si="199"/>
        <v>0</v>
      </c>
      <c r="Z1421" s="2">
        <f>IF(Y1421&gt;$W$1,HLOOKUP(Y1421,B1421:$U$1923,ROW($B$1924)-ROW($A1421),FALSE),0)</f>
        <v>0</v>
      </c>
      <c r="AA1421" s="2">
        <f t="shared" si="200"/>
        <v>0</v>
      </c>
      <c r="AB1421" s="2">
        <f>VLOOKUP(A1421,segment1_SB_quantity!$A$2:$B$1922,2,FALSE)</f>
        <v>1</v>
      </c>
      <c r="AC1421" s="4">
        <f t="shared" si="205"/>
        <v>0.2019</v>
      </c>
      <c r="AD1421">
        <f t="shared" si="201"/>
        <v>0</v>
      </c>
      <c r="AE1421">
        <f t="shared" si="206"/>
        <v>0.83166700000000005</v>
      </c>
      <c r="AF1421" s="2">
        <f t="shared" si="202"/>
        <v>0</v>
      </c>
      <c r="AG1421" s="2">
        <f t="shared" si="203"/>
        <v>0</v>
      </c>
      <c r="AH1421" s="1">
        <f t="shared" si="204"/>
        <v>0</v>
      </c>
    </row>
    <row r="1422" spans="1:34" x14ac:dyDescent="0.55000000000000004">
      <c r="A1422">
        <v>74959935</v>
      </c>
      <c r="B1422" s="2">
        <v>0</v>
      </c>
      <c r="C1422" s="2">
        <v>0</v>
      </c>
      <c r="D1422" s="2">
        <v>0</v>
      </c>
      <c r="E1422" s="2">
        <v>0</v>
      </c>
      <c r="F1422" s="2">
        <v>2.9045335044097301E-2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X1422" s="2">
        <f t="shared" si="198"/>
        <v>2.9045335044097301E-2</v>
      </c>
      <c r="Y1422" s="2">
        <f t="shared" si="199"/>
        <v>0</v>
      </c>
      <c r="Z1422" s="2">
        <f>IF(Y1422&gt;$W$1,HLOOKUP(Y1422,B1422:$U$1923,ROW($B$1924)-ROW($A1422),FALSE),0)</f>
        <v>0</v>
      </c>
      <c r="AA1422" s="2">
        <f t="shared" si="200"/>
        <v>0</v>
      </c>
      <c r="AB1422" s="2">
        <f>VLOOKUP(A1422,segment1_SB_quantity!$A$2:$B$1922,2,FALSE)</f>
        <v>11</v>
      </c>
      <c r="AC1422" s="4">
        <f t="shared" si="205"/>
        <v>0.2019</v>
      </c>
      <c r="AD1422">
        <f t="shared" si="201"/>
        <v>0</v>
      </c>
      <c r="AE1422">
        <f t="shared" si="206"/>
        <v>0.83166700000000005</v>
      </c>
      <c r="AF1422" s="2">
        <f t="shared" si="202"/>
        <v>0</v>
      </c>
      <c r="AG1422" s="2">
        <f t="shared" si="203"/>
        <v>0</v>
      </c>
      <c r="AH1422" s="1">
        <f t="shared" si="204"/>
        <v>0</v>
      </c>
    </row>
    <row r="1423" spans="1:34" x14ac:dyDescent="0.55000000000000004">
      <c r="A1423">
        <v>75029867</v>
      </c>
      <c r="B1423" s="2">
        <v>0</v>
      </c>
      <c r="C1423" s="2">
        <v>0</v>
      </c>
      <c r="D1423" s="2">
        <v>0</v>
      </c>
      <c r="E1423" s="2">
        <v>0</v>
      </c>
      <c r="F1423" s="2">
        <v>0</v>
      </c>
      <c r="G1423" s="2">
        <v>0</v>
      </c>
      <c r="H1423" s="2">
        <v>0</v>
      </c>
      <c r="I1423" s="2">
        <v>2.4542304737242899E-4</v>
      </c>
      <c r="J1423" s="2">
        <v>0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X1423" s="2">
        <f t="shared" si="198"/>
        <v>2.4542304737242899E-4</v>
      </c>
      <c r="Y1423" s="2">
        <f t="shared" si="199"/>
        <v>0</v>
      </c>
      <c r="Z1423" s="2">
        <f>IF(Y1423&gt;$W$1,HLOOKUP(Y1423,B1423:$U$1923,ROW($B$1924)-ROW($A1423),FALSE),0)</f>
        <v>0</v>
      </c>
      <c r="AA1423" s="2">
        <f t="shared" si="200"/>
        <v>0</v>
      </c>
      <c r="AB1423" s="2">
        <f>VLOOKUP(A1423,segment1_SB_quantity!$A$2:$B$1922,2,FALSE)</f>
        <v>8</v>
      </c>
      <c r="AC1423" s="4">
        <f t="shared" si="205"/>
        <v>0.2019</v>
      </c>
      <c r="AD1423">
        <f t="shared" si="201"/>
        <v>0</v>
      </c>
      <c r="AE1423">
        <f t="shared" si="206"/>
        <v>0.83166700000000005</v>
      </c>
      <c r="AF1423" s="2">
        <f t="shared" si="202"/>
        <v>0</v>
      </c>
      <c r="AG1423" s="2">
        <f t="shared" si="203"/>
        <v>0</v>
      </c>
      <c r="AH1423" s="1">
        <f t="shared" si="204"/>
        <v>0</v>
      </c>
    </row>
    <row r="1424" spans="1:34" x14ac:dyDescent="0.55000000000000004">
      <c r="A1424">
        <v>75069811</v>
      </c>
      <c r="B1424" s="2">
        <v>0</v>
      </c>
      <c r="C1424" s="2">
        <v>0</v>
      </c>
      <c r="D1424" s="2">
        <v>0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1.5198516334401401E-21</v>
      </c>
      <c r="K1424" s="2">
        <v>0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X1424" s="2">
        <f t="shared" si="198"/>
        <v>1.5198516334401401E-21</v>
      </c>
      <c r="Y1424" s="2">
        <f t="shared" si="199"/>
        <v>0</v>
      </c>
      <c r="Z1424" s="2">
        <f>IF(Y1424&gt;$W$1,HLOOKUP(Y1424,B1424:$U$1923,ROW($B$1924)-ROW($A1424),FALSE),0)</f>
        <v>0</v>
      </c>
      <c r="AA1424" s="2">
        <f t="shared" si="200"/>
        <v>0</v>
      </c>
      <c r="AB1424" s="2">
        <f>VLOOKUP(A1424,segment1_SB_quantity!$A$2:$B$1922,2,FALSE)</f>
        <v>13</v>
      </c>
      <c r="AC1424" s="4">
        <f t="shared" si="205"/>
        <v>0.2019</v>
      </c>
      <c r="AD1424">
        <f t="shared" si="201"/>
        <v>0</v>
      </c>
      <c r="AE1424">
        <f t="shared" si="206"/>
        <v>0.83166700000000005</v>
      </c>
      <c r="AF1424" s="2">
        <f t="shared" si="202"/>
        <v>0</v>
      </c>
      <c r="AG1424" s="2">
        <f t="shared" si="203"/>
        <v>0</v>
      </c>
      <c r="AH1424" s="1">
        <f t="shared" si="204"/>
        <v>0</v>
      </c>
    </row>
    <row r="1425" spans="1:34" x14ac:dyDescent="0.55000000000000004">
      <c r="A1425">
        <v>75109623</v>
      </c>
      <c r="B1425" s="2">
        <v>0</v>
      </c>
      <c r="C1425" s="2">
        <v>0</v>
      </c>
      <c r="D1425" s="2">
        <v>0</v>
      </c>
      <c r="E1425" s="2">
        <v>0</v>
      </c>
      <c r="F1425" s="2">
        <v>0</v>
      </c>
      <c r="G1425" s="2">
        <v>3.7122175232615598E-3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X1425" s="2">
        <f t="shared" si="198"/>
        <v>3.7122175232615598E-3</v>
      </c>
      <c r="Y1425" s="2">
        <f t="shared" si="199"/>
        <v>0</v>
      </c>
      <c r="Z1425" s="2">
        <f>IF(Y1425&gt;$W$1,HLOOKUP(Y1425,B1425:$U$1923,ROW($B$1924)-ROW($A1425),FALSE),0)</f>
        <v>0</v>
      </c>
      <c r="AA1425" s="2">
        <f t="shared" si="200"/>
        <v>0</v>
      </c>
      <c r="AB1425" s="2">
        <f>VLOOKUP(A1425,segment1_SB_quantity!$A$2:$B$1922,2,FALSE)</f>
        <v>11</v>
      </c>
      <c r="AC1425" s="4">
        <f t="shared" si="205"/>
        <v>0.2019</v>
      </c>
      <c r="AD1425">
        <f t="shared" si="201"/>
        <v>0</v>
      </c>
      <c r="AE1425">
        <f t="shared" si="206"/>
        <v>0.83166700000000005</v>
      </c>
      <c r="AF1425" s="2">
        <f t="shared" si="202"/>
        <v>0</v>
      </c>
      <c r="AG1425" s="2">
        <f t="shared" si="203"/>
        <v>0</v>
      </c>
      <c r="AH1425" s="1">
        <f t="shared" si="204"/>
        <v>0</v>
      </c>
    </row>
    <row r="1426" spans="1:34" x14ac:dyDescent="0.55000000000000004">
      <c r="A1426">
        <v>75129832</v>
      </c>
      <c r="B1426" s="2">
        <v>0</v>
      </c>
      <c r="C1426" s="2">
        <v>0</v>
      </c>
      <c r="D1426" s="2">
        <v>0</v>
      </c>
      <c r="E1426" s="2">
        <v>9.8065340339906396E-2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2">
        <v>0</v>
      </c>
      <c r="N1426" s="2">
        <v>0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X1426" s="2">
        <f t="shared" si="198"/>
        <v>9.8065340339906396E-2</v>
      </c>
      <c r="Y1426" s="2">
        <f t="shared" si="199"/>
        <v>0</v>
      </c>
      <c r="Z1426" s="2">
        <f>IF(Y1426&gt;$W$1,HLOOKUP(Y1426,B1426:$U$1923,ROW($B$1924)-ROW($A1426),FALSE),0)</f>
        <v>0</v>
      </c>
      <c r="AA1426" s="2">
        <f t="shared" si="200"/>
        <v>0</v>
      </c>
      <c r="AB1426" s="2">
        <f>VLOOKUP(A1426,segment1_SB_quantity!$A$2:$B$1922,2,FALSE)</f>
        <v>14</v>
      </c>
      <c r="AC1426" s="4">
        <f t="shared" si="205"/>
        <v>0.2019</v>
      </c>
      <c r="AD1426">
        <f t="shared" si="201"/>
        <v>0</v>
      </c>
      <c r="AE1426">
        <f t="shared" si="206"/>
        <v>0.83166700000000005</v>
      </c>
      <c r="AF1426" s="2">
        <f t="shared" si="202"/>
        <v>0</v>
      </c>
      <c r="AG1426" s="2">
        <f t="shared" si="203"/>
        <v>0</v>
      </c>
      <c r="AH1426" s="1">
        <f t="shared" si="204"/>
        <v>0</v>
      </c>
    </row>
    <row r="1427" spans="1:34" x14ac:dyDescent="0.55000000000000004">
      <c r="A1427">
        <v>75219661</v>
      </c>
      <c r="B1427" s="2">
        <v>0</v>
      </c>
      <c r="C1427" s="2">
        <v>0</v>
      </c>
      <c r="D1427" s="2">
        <v>0</v>
      </c>
      <c r="E1427" s="2">
        <v>0</v>
      </c>
      <c r="F1427" s="2">
        <v>2.4451839554527E-2</v>
      </c>
      <c r="G1427" s="2">
        <v>0</v>
      </c>
      <c r="H1427" s="2">
        <v>0</v>
      </c>
      <c r="I1427" s="2">
        <v>0</v>
      </c>
      <c r="J1427" s="2">
        <v>0</v>
      </c>
      <c r="K1427" s="2">
        <v>0</v>
      </c>
      <c r="L1427" s="2">
        <v>0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X1427" s="2">
        <f t="shared" si="198"/>
        <v>2.4451839554527E-2</v>
      </c>
      <c r="Y1427" s="2">
        <f t="shared" si="199"/>
        <v>0</v>
      </c>
      <c r="Z1427" s="2">
        <f>IF(Y1427&gt;$W$1,HLOOKUP(Y1427,B1427:$U$1923,ROW($B$1924)-ROW($A1427),FALSE),0)</f>
        <v>0</v>
      </c>
      <c r="AA1427" s="2">
        <f t="shared" si="200"/>
        <v>0</v>
      </c>
      <c r="AB1427" s="2">
        <f>VLOOKUP(A1427,segment1_SB_quantity!$A$2:$B$1922,2,FALSE)</f>
        <v>6</v>
      </c>
      <c r="AC1427" s="4">
        <f t="shared" si="205"/>
        <v>0.2019</v>
      </c>
      <c r="AD1427">
        <f t="shared" si="201"/>
        <v>0</v>
      </c>
      <c r="AE1427">
        <f t="shared" si="206"/>
        <v>0.83166700000000005</v>
      </c>
      <c r="AF1427" s="2">
        <f t="shared" si="202"/>
        <v>0</v>
      </c>
      <c r="AG1427" s="2">
        <f t="shared" si="203"/>
        <v>0</v>
      </c>
      <c r="AH1427" s="1">
        <f t="shared" si="204"/>
        <v>0</v>
      </c>
    </row>
    <row r="1428" spans="1:34" x14ac:dyDescent="0.55000000000000004">
      <c r="A1428">
        <v>75269948</v>
      </c>
      <c r="B1428" s="2">
        <v>0</v>
      </c>
      <c r="C1428" s="2">
        <v>0</v>
      </c>
      <c r="D1428" s="2">
        <v>0</v>
      </c>
      <c r="E1428" s="2">
        <v>0</v>
      </c>
      <c r="F1428" s="2">
        <v>0</v>
      </c>
      <c r="G1428" s="2">
        <v>0</v>
      </c>
      <c r="H1428" s="2">
        <v>0</v>
      </c>
      <c r="I1428" s="2">
        <v>0</v>
      </c>
      <c r="J1428" s="2">
        <v>0</v>
      </c>
      <c r="K1428" s="2">
        <v>0</v>
      </c>
      <c r="L1428" s="2">
        <v>5.6085733543983205E-4</v>
      </c>
      <c r="M1428" s="2"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X1428" s="2">
        <f t="shared" si="198"/>
        <v>5.6085733543983205E-4</v>
      </c>
      <c r="Y1428" s="2">
        <f t="shared" si="199"/>
        <v>0</v>
      </c>
      <c r="Z1428" s="2">
        <f>IF(Y1428&gt;$W$1,HLOOKUP(Y1428,B1428:$U$1923,ROW($B$1924)-ROW($A1428),FALSE),0)</f>
        <v>0</v>
      </c>
      <c r="AA1428" s="2">
        <f t="shared" si="200"/>
        <v>0</v>
      </c>
      <c r="AB1428" s="2">
        <f>VLOOKUP(A1428,segment1_SB_quantity!$A$2:$B$1922,2,FALSE)</f>
        <v>20</v>
      </c>
      <c r="AC1428" s="4">
        <f t="shared" si="205"/>
        <v>0.2019</v>
      </c>
      <c r="AD1428">
        <f t="shared" si="201"/>
        <v>0</v>
      </c>
      <c r="AE1428">
        <f t="shared" si="206"/>
        <v>0.83166700000000005</v>
      </c>
      <c r="AF1428" s="2">
        <f t="shared" si="202"/>
        <v>0</v>
      </c>
      <c r="AG1428" s="2">
        <f t="shared" si="203"/>
        <v>0</v>
      </c>
      <c r="AH1428" s="1">
        <f t="shared" si="204"/>
        <v>0</v>
      </c>
    </row>
    <row r="1429" spans="1:34" x14ac:dyDescent="0.55000000000000004">
      <c r="A1429">
        <v>75329875</v>
      </c>
      <c r="B1429" s="2">
        <v>0</v>
      </c>
      <c r="C1429" s="2">
        <v>0</v>
      </c>
      <c r="D1429" s="2">
        <v>0</v>
      </c>
      <c r="E1429" s="2">
        <v>0</v>
      </c>
      <c r="F1429" s="2">
        <v>0</v>
      </c>
      <c r="G1429" s="2">
        <v>0</v>
      </c>
      <c r="H1429" s="2">
        <v>0</v>
      </c>
      <c r="I1429" s="2">
        <v>0</v>
      </c>
      <c r="J1429" s="2">
        <v>0</v>
      </c>
      <c r="K1429" s="2">
        <v>0</v>
      </c>
      <c r="L1429" s="2">
        <v>0</v>
      </c>
      <c r="M1429" s="2">
        <v>0</v>
      </c>
      <c r="N1429" s="2">
        <v>0</v>
      </c>
      <c r="O1429" s="2">
        <v>0</v>
      </c>
      <c r="P1429" s="2">
        <v>0</v>
      </c>
      <c r="Q1429" s="2">
        <v>0</v>
      </c>
      <c r="R1429" s="2">
        <v>0</v>
      </c>
      <c r="S1429" s="2">
        <v>0</v>
      </c>
      <c r="T1429" s="2">
        <v>0</v>
      </c>
      <c r="U1429" s="2">
        <v>0</v>
      </c>
      <c r="X1429" s="2">
        <f t="shared" si="198"/>
        <v>0</v>
      </c>
      <c r="Y1429" s="2">
        <f t="shared" si="199"/>
        <v>0</v>
      </c>
      <c r="Z1429" s="2">
        <f>IF(Y1429&gt;$W$1,HLOOKUP(Y1429,B1429:$U$1923,ROW($B$1924)-ROW($A1429),FALSE),0)</f>
        <v>0</v>
      </c>
      <c r="AA1429" s="2">
        <f t="shared" si="200"/>
        <v>0</v>
      </c>
      <c r="AB1429" s="2">
        <f>VLOOKUP(A1429,segment1_SB_quantity!$A$2:$B$1922,2,FALSE)</f>
        <v>56</v>
      </c>
      <c r="AC1429" s="4">
        <f t="shared" si="205"/>
        <v>0.2019</v>
      </c>
      <c r="AD1429">
        <f t="shared" si="201"/>
        <v>0</v>
      </c>
      <c r="AE1429">
        <f t="shared" si="206"/>
        <v>0.83166700000000005</v>
      </c>
      <c r="AF1429" s="2">
        <f t="shared" si="202"/>
        <v>0</v>
      </c>
      <c r="AG1429" s="2">
        <f t="shared" si="203"/>
        <v>0</v>
      </c>
      <c r="AH1429" s="1">
        <f t="shared" si="204"/>
        <v>0</v>
      </c>
    </row>
    <row r="1430" spans="1:34" x14ac:dyDescent="0.55000000000000004">
      <c r="A1430">
        <v>75389970</v>
      </c>
      <c r="B1430" s="2">
        <v>0</v>
      </c>
      <c r="C1430" s="2">
        <v>0</v>
      </c>
      <c r="D1430" s="2">
        <v>0</v>
      </c>
      <c r="E1430" s="2">
        <v>0</v>
      </c>
      <c r="F1430" s="2">
        <v>0.39150525408647802</v>
      </c>
      <c r="G1430" s="2">
        <v>0</v>
      </c>
      <c r="H1430" s="2">
        <v>0</v>
      </c>
      <c r="I1430" s="2">
        <v>0</v>
      </c>
      <c r="J1430" s="2">
        <v>0</v>
      </c>
      <c r="K1430" s="2">
        <v>0</v>
      </c>
      <c r="L1430" s="2">
        <v>0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X1430" s="2">
        <f t="shared" si="198"/>
        <v>0.39150525408647802</v>
      </c>
      <c r="Y1430" s="2">
        <f t="shared" si="199"/>
        <v>0</v>
      </c>
      <c r="Z1430" s="2">
        <f>IF(Y1430&gt;$W$1,HLOOKUP(Y1430,B1430:$U$1923,ROW($B$1924)-ROW($A1430),FALSE),0)</f>
        <v>0</v>
      </c>
      <c r="AA1430" s="2">
        <f t="shared" si="200"/>
        <v>0</v>
      </c>
      <c r="AB1430" s="2">
        <f>VLOOKUP(A1430,segment1_SB_quantity!$A$2:$B$1922,2,FALSE)</f>
        <v>123</v>
      </c>
      <c r="AC1430" s="4">
        <f t="shared" si="205"/>
        <v>0.2019</v>
      </c>
      <c r="AD1430">
        <f t="shared" si="201"/>
        <v>0</v>
      </c>
      <c r="AE1430">
        <f t="shared" si="206"/>
        <v>0.83166700000000005</v>
      </c>
      <c r="AF1430" s="2">
        <f t="shared" si="202"/>
        <v>0</v>
      </c>
      <c r="AG1430" s="2">
        <f t="shared" si="203"/>
        <v>0</v>
      </c>
      <c r="AH1430" s="1">
        <f t="shared" si="204"/>
        <v>0</v>
      </c>
    </row>
    <row r="1431" spans="1:34" x14ac:dyDescent="0.55000000000000004">
      <c r="A1431">
        <v>75409579</v>
      </c>
      <c r="B1431" s="2">
        <v>0.115092112130042</v>
      </c>
      <c r="C1431" s="2">
        <v>0</v>
      </c>
      <c r="D1431" s="2">
        <v>0</v>
      </c>
      <c r="E1431" s="2">
        <v>0</v>
      </c>
      <c r="F1431" s="2">
        <v>0</v>
      </c>
      <c r="G1431" s="2">
        <v>0</v>
      </c>
      <c r="H1431" s="2">
        <v>0</v>
      </c>
      <c r="I1431" s="2">
        <v>0</v>
      </c>
      <c r="J1431" s="2">
        <v>0</v>
      </c>
      <c r="K1431" s="2">
        <v>0</v>
      </c>
      <c r="L1431" s="2">
        <v>0</v>
      </c>
      <c r="M1431" s="2">
        <v>0</v>
      </c>
      <c r="N1431" s="2">
        <v>0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X1431" s="2">
        <f t="shared" si="198"/>
        <v>0.115092112130042</v>
      </c>
      <c r="Y1431" s="2">
        <f t="shared" si="199"/>
        <v>0</v>
      </c>
      <c r="Z1431" s="2">
        <f>IF(Y1431&gt;$W$1,HLOOKUP(Y1431,B1431:$U$1923,ROW($B$1924)-ROW($A1431),FALSE),0)</f>
        <v>0</v>
      </c>
      <c r="AA1431" s="2">
        <f t="shared" si="200"/>
        <v>0</v>
      </c>
      <c r="AB1431" s="2">
        <f>VLOOKUP(A1431,segment1_SB_quantity!$A$2:$B$1922,2,FALSE)</f>
        <v>2</v>
      </c>
      <c r="AC1431" s="4">
        <f t="shared" si="205"/>
        <v>0.2019</v>
      </c>
      <c r="AD1431">
        <f t="shared" si="201"/>
        <v>0</v>
      </c>
      <c r="AE1431">
        <f t="shared" si="206"/>
        <v>0.83166700000000005</v>
      </c>
      <c r="AF1431" s="2">
        <f t="shared" si="202"/>
        <v>0</v>
      </c>
      <c r="AG1431" s="2">
        <f t="shared" si="203"/>
        <v>0</v>
      </c>
      <c r="AH1431" s="1">
        <f t="shared" si="204"/>
        <v>0</v>
      </c>
    </row>
    <row r="1432" spans="1:34" x14ac:dyDescent="0.55000000000000004">
      <c r="A1432">
        <v>75469954</v>
      </c>
      <c r="B1432" s="2">
        <v>0</v>
      </c>
      <c r="C1432" s="2">
        <v>0</v>
      </c>
      <c r="D1432" s="2">
        <v>0</v>
      </c>
      <c r="E1432" s="2">
        <v>0</v>
      </c>
      <c r="F1432" s="2">
        <v>0</v>
      </c>
      <c r="G1432" s="2">
        <v>0</v>
      </c>
      <c r="H1432" s="2">
        <v>0.12705127818071499</v>
      </c>
      <c r="I1432" s="2">
        <v>0</v>
      </c>
      <c r="J1432" s="2">
        <v>0</v>
      </c>
      <c r="K1432" s="2">
        <v>0</v>
      </c>
      <c r="L1432" s="2">
        <v>0</v>
      </c>
      <c r="M1432" s="2">
        <v>0</v>
      </c>
      <c r="N1432" s="2">
        <v>0</v>
      </c>
      <c r="O1432" s="2">
        <v>0</v>
      </c>
      <c r="P1432" s="2">
        <v>0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X1432" s="2">
        <f t="shared" si="198"/>
        <v>0.12705127818071499</v>
      </c>
      <c r="Y1432" s="2">
        <f t="shared" si="199"/>
        <v>0</v>
      </c>
      <c r="Z1432" s="2">
        <f>IF(Y1432&gt;$W$1,HLOOKUP(Y1432,B1432:$U$1923,ROW($B$1924)-ROW($A1432),FALSE),0)</f>
        <v>0</v>
      </c>
      <c r="AA1432" s="2">
        <f t="shared" si="200"/>
        <v>0</v>
      </c>
      <c r="AB1432" s="2">
        <f>VLOOKUP(A1432,segment1_SB_quantity!$A$2:$B$1922,2,FALSE)</f>
        <v>15</v>
      </c>
      <c r="AC1432" s="4">
        <f t="shared" si="205"/>
        <v>0.2019</v>
      </c>
      <c r="AD1432">
        <f t="shared" si="201"/>
        <v>0</v>
      </c>
      <c r="AE1432">
        <f t="shared" si="206"/>
        <v>0.83166700000000005</v>
      </c>
      <c r="AF1432" s="2">
        <f t="shared" si="202"/>
        <v>0</v>
      </c>
      <c r="AG1432" s="2">
        <f t="shared" si="203"/>
        <v>0</v>
      </c>
      <c r="AH1432" s="1">
        <f t="shared" si="204"/>
        <v>0</v>
      </c>
    </row>
    <row r="1433" spans="1:34" x14ac:dyDescent="0.55000000000000004">
      <c r="A1433">
        <v>75569703</v>
      </c>
      <c r="B1433" s="2">
        <v>0</v>
      </c>
      <c r="C1433" s="2">
        <v>0</v>
      </c>
      <c r="D1433" s="2">
        <v>9.0709344022427801E-116</v>
      </c>
      <c r="E1433" s="2">
        <v>0</v>
      </c>
      <c r="F1433" s="2">
        <v>0</v>
      </c>
      <c r="G1433" s="2">
        <v>0</v>
      </c>
      <c r="H1433" s="2">
        <v>0</v>
      </c>
      <c r="I1433" s="2">
        <v>0</v>
      </c>
      <c r="J1433" s="2">
        <v>0</v>
      </c>
      <c r="K1433" s="2">
        <v>0</v>
      </c>
      <c r="L1433" s="2">
        <v>0</v>
      </c>
      <c r="M1433" s="2">
        <v>0</v>
      </c>
      <c r="N1433" s="2">
        <v>0</v>
      </c>
      <c r="O1433" s="2">
        <v>0</v>
      </c>
      <c r="P1433" s="2">
        <v>0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X1433" s="2">
        <f t="shared" si="198"/>
        <v>9.0709344022427801E-116</v>
      </c>
      <c r="Y1433" s="2">
        <f t="shared" si="199"/>
        <v>0</v>
      </c>
      <c r="Z1433" s="2">
        <f>IF(Y1433&gt;$W$1,HLOOKUP(Y1433,B1433:$U$1923,ROW($B$1924)-ROW($A1433),FALSE),0)</f>
        <v>0</v>
      </c>
      <c r="AA1433" s="2">
        <f t="shared" si="200"/>
        <v>0</v>
      </c>
      <c r="AB1433" s="2">
        <f>VLOOKUP(A1433,segment1_SB_quantity!$A$2:$B$1922,2,FALSE)</f>
        <v>1</v>
      </c>
      <c r="AC1433" s="4">
        <f t="shared" si="205"/>
        <v>0.2019</v>
      </c>
      <c r="AD1433">
        <f t="shared" si="201"/>
        <v>0</v>
      </c>
      <c r="AE1433">
        <f t="shared" si="206"/>
        <v>0.83166700000000005</v>
      </c>
      <c r="AF1433" s="2">
        <f t="shared" si="202"/>
        <v>0</v>
      </c>
      <c r="AG1433" s="2">
        <f t="shared" si="203"/>
        <v>0</v>
      </c>
      <c r="AH1433" s="1">
        <f t="shared" si="204"/>
        <v>0</v>
      </c>
    </row>
    <row r="1434" spans="1:34" x14ac:dyDescent="0.55000000000000004">
      <c r="A1434">
        <v>75599971</v>
      </c>
      <c r="B1434" s="2">
        <v>0</v>
      </c>
      <c r="C1434" s="2">
        <v>0</v>
      </c>
      <c r="D1434" s="2">
        <v>0</v>
      </c>
      <c r="E1434" s="2">
        <v>0</v>
      </c>
      <c r="F1434" s="2">
        <v>0</v>
      </c>
      <c r="G1434" s="2">
        <v>0</v>
      </c>
      <c r="H1434" s="2">
        <v>0</v>
      </c>
      <c r="I1434" s="2">
        <v>0</v>
      </c>
      <c r="J1434" s="2">
        <v>0</v>
      </c>
      <c r="K1434" s="2">
        <v>0</v>
      </c>
      <c r="L1434" s="2">
        <v>0</v>
      </c>
      <c r="M1434" s="2">
        <v>0</v>
      </c>
      <c r="N1434" s="2">
        <v>0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X1434" s="2">
        <f t="shared" si="198"/>
        <v>0</v>
      </c>
      <c r="Y1434" s="2">
        <f t="shared" si="199"/>
        <v>0</v>
      </c>
      <c r="Z1434" s="2">
        <f>IF(Y1434&gt;$W$1,HLOOKUP(Y1434,B1434:$U$1923,ROW($B$1924)-ROW($A1434),FALSE),0)</f>
        <v>0</v>
      </c>
      <c r="AA1434" s="2">
        <f t="shared" si="200"/>
        <v>0</v>
      </c>
      <c r="AB1434" s="2">
        <f>VLOOKUP(A1434,segment1_SB_quantity!$A$2:$B$1922,2,FALSE)</f>
        <v>8</v>
      </c>
      <c r="AC1434" s="4">
        <f t="shared" si="205"/>
        <v>0.2019</v>
      </c>
      <c r="AD1434">
        <f t="shared" si="201"/>
        <v>0</v>
      </c>
      <c r="AE1434">
        <f t="shared" si="206"/>
        <v>0.83166700000000005</v>
      </c>
      <c r="AF1434" s="2">
        <f t="shared" si="202"/>
        <v>0</v>
      </c>
      <c r="AG1434" s="2">
        <f t="shared" si="203"/>
        <v>0</v>
      </c>
      <c r="AH1434" s="1">
        <f t="shared" si="204"/>
        <v>0</v>
      </c>
    </row>
    <row r="1435" spans="1:34" x14ac:dyDescent="0.55000000000000004">
      <c r="A1435">
        <v>75639628</v>
      </c>
      <c r="B1435" s="2">
        <v>0</v>
      </c>
      <c r="C1435" s="2">
        <v>0</v>
      </c>
      <c r="D1435" s="2">
        <v>0</v>
      </c>
      <c r="E1435" s="2">
        <v>0</v>
      </c>
      <c r="F1435" s="2">
        <v>0</v>
      </c>
      <c r="G1435" s="2">
        <v>0</v>
      </c>
      <c r="H1435" s="2">
        <v>0</v>
      </c>
      <c r="I1435" s="2">
        <v>0</v>
      </c>
      <c r="J1435" s="2">
        <v>0</v>
      </c>
      <c r="K1435" s="2">
        <v>0</v>
      </c>
      <c r="L1435" s="2">
        <v>0</v>
      </c>
      <c r="M1435" s="2">
        <v>0</v>
      </c>
      <c r="N1435" s="2">
        <v>0</v>
      </c>
      <c r="O1435" s="2">
        <v>0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X1435" s="2">
        <f t="shared" si="198"/>
        <v>0</v>
      </c>
      <c r="Y1435" s="2">
        <f t="shared" si="199"/>
        <v>0</v>
      </c>
      <c r="Z1435" s="2">
        <f>IF(Y1435&gt;$W$1,HLOOKUP(Y1435,B1435:$U$1923,ROW($B$1924)-ROW($A1435),FALSE),0)</f>
        <v>0</v>
      </c>
      <c r="AA1435" s="2">
        <f t="shared" si="200"/>
        <v>0</v>
      </c>
      <c r="AB1435" s="2">
        <f>VLOOKUP(A1435,segment1_SB_quantity!$A$2:$B$1922,2,FALSE)</f>
        <v>13</v>
      </c>
      <c r="AC1435" s="4">
        <f t="shared" si="205"/>
        <v>0.2019</v>
      </c>
      <c r="AD1435">
        <f t="shared" si="201"/>
        <v>0</v>
      </c>
      <c r="AE1435">
        <f t="shared" si="206"/>
        <v>0.83166700000000005</v>
      </c>
      <c r="AF1435" s="2">
        <f t="shared" si="202"/>
        <v>0</v>
      </c>
      <c r="AG1435" s="2">
        <f t="shared" si="203"/>
        <v>0</v>
      </c>
      <c r="AH1435" s="1">
        <f t="shared" si="204"/>
        <v>0</v>
      </c>
    </row>
    <row r="1436" spans="1:34" x14ac:dyDescent="0.55000000000000004">
      <c r="A1436">
        <v>75659942</v>
      </c>
      <c r="B1436" s="2">
        <v>0.10784166159846501</v>
      </c>
      <c r="C1436" s="2">
        <v>0</v>
      </c>
      <c r="D1436" s="2">
        <v>0</v>
      </c>
      <c r="E1436" s="2">
        <v>0</v>
      </c>
      <c r="F1436" s="2">
        <v>0</v>
      </c>
      <c r="G1436" s="2">
        <v>0</v>
      </c>
      <c r="H1436" s="2">
        <v>0</v>
      </c>
      <c r="I1436" s="2">
        <v>0</v>
      </c>
      <c r="J1436" s="2">
        <v>0</v>
      </c>
      <c r="K1436" s="2">
        <v>0</v>
      </c>
      <c r="L1436" s="2">
        <v>0</v>
      </c>
      <c r="M1436" s="2">
        <v>0</v>
      </c>
      <c r="N1436" s="2">
        <v>0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  <c r="X1436" s="2">
        <f t="shared" si="198"/>
        <v>0.10784166159846501</v>
      </c>
      <c r="Y1436" s="2">
        <f t="shared" si="199"/>
        <v>0</v>
      </c>
      <c r="Z1436" s="2">
        <f>IF(Y1436&gt;$W$1,HLOOKUP(Y1436,B1436:$U$1923,ROW($B$1924)-ROW($A1436),FALSE),0)</f>
        <v>0</v>
      </c>
      <c r="AA1436" s="2">
        <f t="shared" si="200"/>
        <v>0</v>
      </c>
      <c r="AB1436" s="2">
        <f>VLOOKUP(A1436,segment1_SB_quantity!$A$2:$B$1922,2,FALSE)</f>
        <v>2</v>
      </c>
      <c r="AC1436" s="4">
        <f t="shared" si="205"/>
        <v>0.2019</v>
      </c>
      <c r="AD1436">
        <f t="shared" si="201"/>
        <v>0</v>
      </c>
      <c r="AE1436">
        <f t="shared" si="206"/>
        <v>0.83166700000000005</v>
      </c>
      <c r="AF1436" s="2">
        <f t="shared" si="202"/>
        <v>0</v>
      </c>
      <c r="AG1436" s="2">
        <f t="shared" si="203"/>
        <v>0</v>
      </c>
      <c r="AH1436" s="1">
        <f t="shared" si="204"/>
        <v>0</v>
      </c>
    </row>
    <row r="1437" spans="1:34" x14ac:dyDescent="0.55000000000000004">
      <c r="A1437">
        <v>75719566</v>
      </c>
      <c r="B1437" s="2">
        <v>0</v>
      </c>
      <c r="C1437" s="2">
        <v>0</v>
      </c>
      <c r="D1437" s="2">
        <v>0</v>
      </c>
      <c r="E1437" s="2">
        <v>0</v>
      </c>
      <c r="F1437" s="2">
        <v>0</v>
      </c>
      <c r="G1437" s="2">
        <v>0</v>
      </c>
      <c r="H1437" s="2">
        <v>0</v>
      </c>
      <c r="I1437" s="2">
        <v>0</v>
      </c>
      <c r="J1437" s="2">
        <v>0</v>
      </c>
      <c r="K1437" s="2">
        <v>0</v>
      </c>
      <c r="L1437" s="2">
        <v>0.42635155111498202</v>
      </c>
      <c r="M1437" s="2">
        <v>0</v>
      </c>
      <c r="N1437" s="2">
        <v>0</v>
      </c>
      <c r="O1437" s="2">
        <v>0</v>
      </c>
      <c r="P1437" s="2">
        <v>0</v>
      </c>
      <c r="Q1437" s="2">
        <v>0</v>
      </c>
      <c r="R1437" s="2">
        <v>0</v>
      </c>
      <c r="S1437" s="2">
        <v>0</v>
      </c>
      <c r="T1437" s="2">
        <v>0</v>
      </c>
      <c r="U1437" s="2">
        <v>0</v>
      </c>
      <c r="X1437" s="2">
        <f t="shared" si="198"/>
        <v>0.42635155111498202</v>
      </c>
      <c r="Y1437" s="2">
        <f t="shared" si="199"/>
        <v>0</v>
      </c>
      <c r="Z1437" s="2">
        <f>IF(Y1437&gt;$W$1,HLOOKUP(Y1437,B1437:$U$1923,ROW($B$1924)-ROW($A1437),FALSE),0)</f>
        <v>0</v>
      </c>
      <c r="AA1437" s="2">
        <f t="shared" si="200"/>
        <v>0</v>
      </c>
      <c r="AB1437" s="2">
        <f>VLOOKUP(A1437,segment1_SB_quantity!$A$2:$B$1922,2,FALSE)</f>
        <v>3</v>
      </c>
      <c r="AC1437" s="4">
        <f t="shared" si="205"/>
        <v>0.2019</v>
      </c>
      <c r="AD1437">
        <f t="shared" si="201"/>
        <v>0</v>
      </c>
      <c r="AE1437">
        <f t="shared" si="206"/>
        <v>0.83166700000000005</v>
      </c>
      <c r="AF1437" s="2">
        <f t="shared" si="202"/>
        <v>0</v>
      </c>
      <c r="AG1437" s="2">
        <f t="shared" si="203"/>
        <v>0</v>
      </c>
      <c r="AH1437" s="1">
        <f t="shared" si="204"/>
        <v>0</v>
      </c>
    </row>
    <row r="1438" spans="1:34" x14ac:dyDescent="0.55000000000000004">
      <c r="A1438">
        <v>75719844</v>
      </c>
      <c r="B1438" s="2">
        <v>0</v>
      </c>
      <c r="C1438" s="2">
        <v>0</v>
      </c>
      <c r="D1438" s="2">
        <v>5.82837484819406E-3</v>
      </c>
      <c r="E1438" s="2">
        <v>0</v>
      </c>
      <c r="F1438" s="2">
        <v>0</v>
      </c>
      <c r="G1438" s="2">
        <v>0</v>
      </c>
      <c r="H1438" s="2">
        <v>0</v>
      </c>
      <c r="I1438" s="2">
        <v>0</v>
      </c>
      <c r="J1438" s="2">
        <v>0</v>
      </c>
      <c r="K1438" s="2">
        <v>0</v>
      </c>
      <c r="L1438" s="2">
        <v>0</v>
      </c>
      <c r="M1438" s="2">
        <v>0</v>
      </c>
      <c r="N1438" s="2">
        <v>0</v>
      </c>
      <c r="O1438" s="2">
        <v>0</v>
      </c>
      <c r="P1438" s="2">
        <v>0</v>
      </c>
      <c r="Q1438" s="2">
        <v>0</v>
      </c>
      <c r="R1438" s="2">
        <v>0</v>
      </c>
      <c r="S1438" s="2">
        <v>0</v>
      </c>
      <c r="T1438" s="2">
        <v>0</v>
      </c>
      <c r="U1438" s="2">
        <v>0</v>
      </c>
      <c r="X1438" s="2">
        <f t="shared" si="198"/>
        <v>5.82837484819406E-3</v>
      </c>
      <c r="Y1438" s="2">
        <f t="shared" si="199"/>
        <v>0</v>
      </c>
      <c r="Z1438" s="2">
        <f>IF(Y1438&gt;$W$1,HLOOKUP(Y1438,B1438:$U$1923,ROW($B$1924)-ROW($A1438),FALSE),0)</f>
        <v>0</v>
      </c>
      <c r="AA1438" s="2">
        <f t="shared" si="200"/>
        <v>0</v>
      </c>
      <c r="AB1438" s="2">
        <f>VLOOKUP(A1438,segment1_SB_quantity!$A$2:$B$1922,2,FALSE)</f>
        <v>68</v>
      </c>
      <c r="AC1438" s="4">
        <f t="shared" si="205"/>
        <v>0.2019</v>
      </c>
      <c r="AD1438">
        <f t="shared" si="201"/>
        <v>0</v>
      </c>
      <c r="AE1438">
        <f t="shared" si="206"/>
        <v>0.83166700000000005</v>
      </c>
      <c r="AF1438" s="2">
        <f t="shared" si="202"/>
        <v>0</v>
      </c>
      <c r="AG1438" s="2">
        <f t="shared" si="203"/>
        <v>0</v>
      </c>
      <c r="AH1438" s="1">
        <f t="shared" si="204"/>
        <v>0</v>
      </c>
    </row>
    <row r="1439" spans="1:34" x14ac:dyDescent="0.55000000000000004">
      <c r="A1439">
        <v>75779882</v>
      </c>
      <c r="B1439" s="2">
        <v>0</v>
      </c>
      <c r="C1439" s="2">
        <v>0.37751339736037098</v>
      </c>
      <c r="D1439" s="2">
        <v>0</v>
      </c>
      <c r="E1439" s="2">
        <v>0</v>
      </c>
      <c r="F1439" s="2">
        <v>0</v>
      </c>
      <c r="G1439" s="2">
        <v>0</v>
      </c>
      <c r="H1439" s="2">
        <v>0</v>
      </c>
      <c r="I1439" s="2">
        <v>0</v>
      </c>
      <c r="J1439" s="2">
        <v>0</v>
      </c>
      <c r="K1439" s="2">
        <v>0</v>
      </c>
      <c r="L1439" s="2">
        <v>0</v>
      </c>
      <c r="M1439" s="2">
        <v>0</v>
      </c>
      <c r="N1439" s="2">
        <v>0</v>
      </c>
      <c r="O1439" s="2">
        <v>0</v>
      </c>
      <c r="P1439" s="2">
        <v>0</v>
      </c>
      <c r="Q1439" s="2">
        <v>0</v>
      </c>
      <c r="R1439" s="2">
        <v>0</v>
      </c>
      <c r="S1439" s="2">
        <v>0</v>
      </c>
      <c r="T1439" s="2">
        <v>0</v>
      </c>
      <c r="U1439" s="2">
        <v>0</v>
      </c>
      <c r="X1439" s="2">
        <f t="shared" si="198"/>
        <v>0.37751339736037098</v>
      </c>
      <c r="Y1439" s="2">
        <f t="shared" si="199"/>
        <v>0</v>
      </c>
      <c r="Z1439" s="2">
        <f>IF(Y1439&gt;$W$1,HLOOKUP(Y1439,B1439:$U$1923,ROW($B$1924)-ROW($A1439),FALSE),0)</f>
        <v>0</v>
      </c>
      <c r="AA1439" s="2">
        <f t="shared" si="200"/>
        <v>0</v>
      </c>
      <c r="AB1439" s="2">
        <f>VLOOKUP(A1439,segment1_SB_quantity!$A$2:$B$1922,2,FALSE)</f>
        <v>41</v>
      </c>
      <c r="AC1439" s="4">
        <f t="shared" si="205"/>
        <v>0.2019</v>
      </c>
      <c r="AD1439">
        <f t="shared" si="201"/>
        <v>0</v>
      </c>
      <c r="AE1439">
        <f t="shared" si="206"/>
        <v>0.83166700000000005</v>
      </c>
      <c r="AF1439" s="2">
        <f t="shared" si="202"/>
        <v>0</v>
      </c>
      <c r="AG1439" s="2">
        <f t="shared" si="203"/>
        <v>0</v>
      </c>
      <c r="AH1439" s="1">
        <f t="shared" si="204"/>
        <v>0</v>
      </c>
    </row>
    <row r="1440" spans="1:34" x14ac:dyDescent="0.55000000000000004">
      <c r="A1440">
        <v>75789809</v>
      </c>
      <c r="B1440" s="2">
        <v>0</v>
      </c>
      <c r="C1440" s="2">
        <v>0</v>
      </c>
      <c r="D1440" s="2">
        <v>0</v>
      </c>
      <c r="E1440" s="2">
        <v>0</v>
      </c>
      <c r="F1440" s="2">
        <v>0</v>
      </c>
      <c r="G1440" s="2">
        <v>0</v>
      </c>
      <c r="H1440" s="2">
        <v>0</v>
      </c>
      <c r="I1440" s="2">
        <v>0</v>
      </c>
      <c r="J1440" s="2">
        <v>2.1311673123836201E-2</v>
      </c>
      <c r="K1440" s="2">
        <v>0</v>
      </c>
      <c r="L1440" s="2">
        <v>0</v>
      </c>
      <c r="M1440" s="2">
        <v>0</v>
      </c>
      <c r="N1440" s="2">
        <v>0</v>
      </c>
      <c r="O1440" s="2">
        <v>0</v>
      </c>
      <c r="P1440" s="2">
        <v>0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  <c r="X1440" s="2">
        <f t="shared" si="198"/>
        <v>2.1311673123836201E-2</v>
      </c>
      <c r="Y1440" s="2">
        <f t="shared" si="199"/>
        <v>0</v>
      </c>
      <c r="Z1440" s="2">
        <f>IF(Y1440&gt;$W$1,HLOOKUP(Y1440,B1440:$U$1923,ROW($B$1924)-ROW($A1440),FALSE),0)</f>
        <v>0</v>
      </c>
      <c r="AA1440" s="2">
        <f t="shared" si="200"/>
        <v>0</v>
      </c>
      <c r="AB1440" s="2">
        <f>VLOOKUP(A1440,segment1_SB_quantity!$A$2:$B$1922,2,FALSE)</f>
        <v>1</v>
      </c>
      <c r="AC1440" s="4">
        <f t="shared" si="205"/>
        <v>0.2019</v>
      </c>
      <c r="AD1440">
        <f t="shared" si="201"/>
        <v>0</v>
      </c>
      <c r="AE1440">
        <f t="shared" si="206"/>
        <v>0.83166700000000005</v>
      </c>
      <c r="AF1440" s="2">
        <f t="shared" si="202"/>
        <v>0</v>
      </c>
      <c r="AG1440" s="2">
        <f t="shared" si="203"/>
        <v>0</v>
      </c>
      <c r="AH1440" s="1">
        <f t="shared" si="204"/>
        <v>0</v>
      </c>
    </row>
    <row r="1441" spans="1:34" x14ac:dyDescent="0.55000000000000004">
      <c r="A1441">
        <v>75859738</v>
      </c>
      <c r="B1441" s="2">
        <v>9.8361192604456499E-2</v>
      </c>
      <c r="C1441" s="2">
        <v>0</v>
      </c>
      <c r="D1441" s="2">
        <v>0</v>
      </c>
      <c r="E1441" s="2">
        <v>0</v>
      </c>
      <c r="F1441" s="2">
        <v>0</v>
      </c>
      <c r="G1441" s="2">
        <v>0</v>
      </c>
      <c r="H1441" s="2">
        <v>0</v>
      </c>
      <c r="I1441" s="2">
        <v>0</v>
      </c>
      <c r="J1441" s="2">
        <v>0</v>
      </c>
      <c r="K1441" s="2">
        <v>0</v>
      </c>
      <c r="L1441" s="2">
        <v>0</v>
      </c>
      <c r="M1441" s="2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X1441" s="2">
        <f t="shared" si="198"/>
        <v>9.8361192604456499E-2</v>
      </c>
      <c r="Y1441" s="2">
        <f t="shared" si="199"/>
        <v>0</v>
      </c>
      <c r="Z1441" s="2">
        <f>IF(Y1441&gt;$W$1,HLOOKUP(Y1441,B1441:$U$1923,ROW($B$1924)-ROW($A1441),FALSE),0)</f>
        <v>0</v>
      </c>
      <c r="AA1441" s="2">
        <f t="shared" si="200"/>
        <v>0</v>
      </c>
      <c r="AB1441" s="2">
        <f>VLOOKUP(A1441,segment1_SB_quantity!$A$2:$B$1922,2,FALSE)</f>
        <v>27</v>
      </c>
      <c r="AC1441" s="4">
        <f t="shared" si="205"/>
        <v>0.2019</v>
      </c>
      <c r="AD1441">
        <f t="shared" si="201"/>
        <v>0</v>
      </c>
      <c r="AE1441">
        <f t="shared" si="206"/>
        <v>0.83166700000000005</v>
      </c>
      <c r="AF1441" s="2">
        <f t="shared" si="202"/>
        <v>0</v>
      </c>
      <c r="AG1441" s="2">
        <f t="shared" si="203"/>
        <v>0</v>
      </c>
      <c r="AH1441" s="1">
        <f t="shared" si="204"/>
        <v>0</v>
      </c>
    </row>
    <row r="1442" spans="1:34" x14ac:dyDescent="0.55000000000000004">
      <c r="A1442">
        <v>75909887</v>
      </c>
      <c r="B1442" s="2">
        <v>0.10825547827828901</v>
      </c>
      <c r="C1442" s="2">
        <v>0</v>
      </c>
      <c r="D1442" s="2">
        <v>0</v>
      </c>
      <c r="E1442" s="2">
        <v>0</v>
      </c>
      <c r="F1442" s="2">
        <v>0</v>
      </c>
      <c r="G1442" s="2">
        <v>0</v>
      </c>
      <c r="H1442" s="2">
        <v>0</v>
      </c>
      <c r="I1442" s="2">
        <v>0</v>
      </c>
      <c r="J1442" s="2">
        <v>0</v>
      </c>
      <c r="K1442" s="2">
        <v>0</v>
      </c>
      <c r="L1442" s="2">
        <v>0</v>
      </c>
      <c r="M1442" s="2">
        <v>0</v>
      </c>
      <c r="N1442" s="2">
        <v>0</v>
      </c>
      <c r="O1442" s="2">
        <v>0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X1442" s="2">
        <f t="shared" si="198"/>
        <v>0.10825547827828901</v>
      </c>
      <c r="Y1442" s="2">
        <f t="shared" si="199"/>
        <v>0</v>
      </c>
      <c r="Z1442" s="2">
        <f>IF(Y1442&gt;$W$1,HLOOKUP(Y1442,B1442:$U$1923,ROW($B$1924)-ROW($A1442),FALSE),0)</f>
        <v>0</v>
      </c>
      <c r="AA1442" s="2">
        <f t="shared" si="200"/>
        <v>0</v>
      </c>
      <c r="AB1442" s="2">
        <f>VLOOKUP(A1442,segment1_SB_quantity!$A$2:$B$1922,2,FALSE)</f>
        <v>90</v>
      </c>
      <c r="AC1442" s="4">
        <f t="shared" si="205"/>
        <v>0.2019</v>
      </c>
      <c r="AD1442">
        <f t="shared" si="201"/>
        <v>0</v>
      </c>
      <c r="AE1442">
        <f t="shared" si="206"/>
        <v>0.83166700000000005</v>
      </c>
      <c r="AF1442" s="2">
        <f t="shared" si="202"/>
        <v>0</v>
      </c>
      <c r="AG1442" s="2">
        <f t="shared" si="203"/>
        <v>0</v>
      </c>
      <c r="AH1442" s="1">
        <f t="shared" si="204"/>
        <v>0</v>
      </c>
    </row>
    <row r="1443" spans="1:34" x14ac:dyDescent="0.55000000000000004">
      <c r="A1443">
        <v>75929995</v>
      </c>
      <c r="B1443" s="2">
        <v>0</v>
      </c>
      <c r="C1443" s="2">
        <v>0</v>
      </c>
      <c r="D1443" s="2">
        <v>0</v>
      </c>
      <c r="E1443" s="2">
        <v>0</v>
      </c>
      <c r="F1443" s="2">
        <v>3.3150935031662401E-2</v>
      </c>
      <c r="G1443" s="2">
        <v>0</v>
      </c>
      <c r="H1443" s="2">
        <v>0</v>
      </c>
      <c r="I1443" s="2">
        <v>0</v>
      </c>
      <c r="J1443" s="2">
        <v>0</v>
      </c>
      <c r="K1443" s="2">
        <v>0</v>
      </c>
      <c r="L1443" s="2">
        <v>0</v>
      </c>
      <c r="M1443" s="2">
        <v>0</v>
      </c>
      <c r="N1443" s="2">
        <v>0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X1443" s="2">
        <f t="shared" si="198"/>
        <v>3.3150935031662401E-2</v>
      </c>
      <c r="Y1443" s="2">
        <f t="shared" si="199"/>
        <v>0</v>
      </c>
      <c r="Z1443" s="2">
        <f>IF(Y1443&gt;$W$1,HLOOKUP(Y1443,B1443:$U$1923,ROW($B$1924)-ROW($A1443),FALSE),0)</f>
        <v>0</v>
      </c>
      <c r="AA1443" s="2">
        <f t="shared" si="200"/>
        <v>0</v>
      </c>
      <c r="AB1443" s="2">
        <f>VLOOKUP(A1443,segment1_SB_quantity!$A$2:$B$1922,2,FALSE)</f>
        <v>75</v>
      </c>
      <c r="AC1443" s="4">
        <f t="shared" si="205"/>
        <v>0.2019</v>
      </c>
      <c r="AD1443">
        <f t="shared" si="201"/>
        <v>0</v>
      </c>
      <c r="AE1443">
        <f t="shared" si="206"/>
        <v>0.83166700000000005</v>
      </c>
      <c r="AF1443" s="2">
        <f t="shared" si="202"/>
        <v>0</v>
      </c>
      <c r="AG1443" s="2">
        <f t="shared" si="203"/>
        <v>0</v>
      </c>
      <c r="AH1443" s="1">
        <f t="shared" si="204"/>
        <v>0</v>
      </c>
    </row>
    <row r="1444" spans="1:34" x14ac:dyDescent="0.55000000000000004">
      <c r="A1444">
        <v>75989819</v>
      </c>
      <c r="B1444" s="2">
        <v>0.10630457681024701</v>
      </c>
      <c r="C1444" s="2">
        <v>0</v>
      </c>
      <c r="D1444" s="2">
        <v>0</v>
      </c>
      <c r="E1444" s="2">
        <v>0</v>
      </c>
      <c r="F1444" s="2">
        <v>0</v>
      </c>
      <c r="G1444" s="2">
        <v>0</v>
      </c>
      <c r="H1444" s="2">
        <v>0</v>
      </c>
      <c r="I1444" s="2">
        <v>0</v>
      </c>
      <c r="J1444" s="2">
        <v>0</v>
      </c>
      <c r="K1444" s="2">
        <v>0</v>
      </c>
      <c r="L1444" s="2">
        <v>0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X1444" s="2">
        <f t="shared" si="198"/>
        <v>0.10630457681024701</v>
      </c>
      <c r="Y1444" s="2">
        <f t="shared" si="199"/>
        <v>0</v>
      </c>
      <c r="Z1444" s="2">
        <f>IF(Y1444&gt;$W$1,HLOOKUP(Y1444,B1444:$U$1923,ROW($B$1924)-ROW($A1444),FALSE),0)</f>
        <v>0</v>
      </c>
      <c r="AA1444" s="2">
        <f t="shared" si="200"/>
        <v>0</v>
      </c>
      <c r="AB1444" s="2">
        <f>VLOOKUP(A1444,segment1_SB_quantity!$A$2:$B$1922,2,FALSE)</f>
        <v>5</v>
      </c>
      <c r="AC1444" s="4">
        <f t="shared" si="205"/>
        <v>0.2019</v>
      </c>
      <c r="AD1444">
        <f t="shared" si="201"/>
        <v>0</v>
      </c>
      <c r="AE1444">
        <f t="shared" si="206"/>
        <v>0.83166700000000005</v>
      </c>
      <c r="AF1444" s="2">
        <f t="shared" si="202"/>
        <v>0</v>
      </c>
      <c r="AG1444" s="2">
        <f t="shared" si="203"/>
        <v>0</v>
      </c>
      <c r="AH1444" s="1">
        <f t="shared" si="204"/>
        <v>0</v>
      </c>
    </row>
    <row r="1445" spans="1:34" x14ac:dyDescent="0.55000000000000004">
      <c r="A1445">
        <v>76059635</v>
      </c>
      <c r="B1445" s="2">
        <v>0</v>
      </c>
      <c r="C1445" s="2">
        <v>0</v>
      </c>
      <c r="D1445" s="2">
        <v>0</v>
      </c>
      <c r="E1445" s="2">
        <v>0</v>
      </c>
      <c r="F1445" s="2">
        <v>0</v>
      </c>
      <c r="G1445" s="2">
        <v>0</v>
      </c>
      <c r="H1445" s="2">
        <v>0</v>
      </c>
      <c r="I1445" s="2">
        <v>0</v>
      </c>
      <c r="J1445" s="2">
        <v>0.25158290386577298</v>
      </c>
      <c r="K1445" s="2">
        <v>0</v>
      </c>
      <c r="L1445" s="2">
        <v>0</v>
      </c>
      <c r="M1445" s="2">
        <v>0</v>
      </c>
      <c r="N1445" s="2">
        <v>0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X1445" s="2">
        <f t="shared" si="198"/>
        <v>0.25158290386577298</v>
      </c>
      <c r="Y1445" s="2">
        <f t="shared" si="199"/>
        <v>0</v>
      </c>
      <c r="Z1445" s="2">
        <f>IF(Y1445&gt;$W$1,HLOOKUP(Y1445,B1445:$U$1923,ROW($B$1924)-ROW($A1445),FALSE),0)</f>
        <v>0</v>
      </c>
      <c r="AA1445" s="2">
        <f t="shared" si="200"/>
        <v>0</v>
      </c>
      <c r="AB1445" s="2">
        <f>VLOOKUP(A1445,segment1_SB_quantity!$A$2:$B$1922,2,FALSE)</f>
        <v>6</v>
      </c>
      <c r="AC1445" s="4">
        <f t="shared" si="205"/>
        <v>0.2019</v>
      </c>
      <c r="AD1445">
        <f t="shared" si="201"/>
        <v>0</v>
      </c>
      <c r="AE1445">
        <f t="shared" si="206"/>
        <v>0.83166700000000005</v>
      </c>
      <c r="AF1445" s="2">
        <f t="shared" si="202"/>
        <v>0</v>
      </c>
      <c r="AG1445" s="2">
        <f t="shared" si="203"/>
        <v>0</v>
      </c>
      <c r="AH1445" s="1">
        <f t="shared" si="204"/>
        <v>0</v>
      </c>
    </row>
    <row r="1446" spans="1:34" x14ac:dyDescent="0.55000000000000004">
      <c r="A1446">
        <v>76109834</v>
      </c>
      <c r="B1446" s="2">
        <v>0</v>
      </c>
      <c r="C1446" s="2">
        <v>0</v>
      </c>
      <c r="D1446" s="2">
        <v>0</v>
      </c>
      <c r="E1446" s="2">
        <v>0</v>
      </c>
      <c r="F1446" s="2">
        <v>0</v>
      </c>
      <c r="G1446" s="2">
        <v>0</v>
      </c>
      <c r="H1446" s="2">
        <v>0</v>
      </c>
      <c r="I1446" s="2">
        <v>0.43571855094330603</v>
      </c>
      <c r="J1446" s="2">
        <v>0</v>
      </c>
      <c r="K1446" s="2">
        <v>0</v>
      </c>
      <c r="L1446" s="2">
        <v>0</v>
      </c>
      <c r="M1446" s="2">
        <v>0</v>
      </c>
      <c r="N1446" s="2">
        <v>0</v>
      </c>
      <c r="O1446" s="2">
        <v>0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X1446" s="2">
        <f t="shared" si="198"/>
        <v>0.43571855094330603</v>
      </c>
      <c r="Y1446" s="2">
        <f t="shared" si="199"/>
        <v>0</v>
      </c>
      <c r="Z1446" s="2">
        <f>IF(Y1446&gt;$W$1,HLOOKUP(Y1446,B1446:$U$1923,ROW($B$1924)-ROW($A1446),FALSE),0)</f>
        <v>0</v>
      </c>
      <c r="AA1446" s="2">
        <f t="shared" si="200"/>
        <v>0</v>
      </c>
      <c r="AB1446" s="2">
        <f>VLOOKUP(A1446,segment1_SB_quantity!$A$2:$B$1922,2,FALSE)</f>
        <v>143</v>
      </c>
      <c r="AC1446" s="4">
        <f t="shared" si="205"/>
        <v>0.2019</v>
      </c>
      <c r="AD1446">
        <f t="shared" si="201"/>
        <v>0</v>
      </c>
      <c r="AE1446">
        <f t="shared" si="206"/>
        <v>0.83166700000000005</v>
      </c>
      <c r="AF1446" s="2">
        <f t="shared" si="202"/>
        <v>0</v>
      </c>
      <c r="AG1446" s="2">
        <f t="shared" si="203"/>
        <v>0</v>
      </c>
      <c r="AH1446" s="1">
        <f t="shared" si="204"/>
        <v>0</v>
      </c>
    </row>
    <row r="1447" spans="1:34" x14ac:dyDescent="0.55000000000000004">
      <c r="A1447">
        <v>76119926</v>
      </c>
      <c r="B1447" s="2">
        <v>0</v>
      </c>
      <c r="C1447" s="2">
        <v>0</v>
      </c>
      <c r="D1447" s="2">
        <v>0</v>
      </c>
      <c r="E1447" s="2">
        <v>0</v>
      </c>
      <c r="F1447" s="2">
        <v>0</v>
      </c>
      <c r="G1447" s="2">
        <v>0</v>
      </c>
      <c r="H1447" s="2">
        <v>0</v>
      </c>
      <c r="I1447" s="2">
        <v>0</v>
      </c>
      <c r="J1447" s="2">
        <v>0</v>
      </c>
      <c r="K1447" s="2">
        <v>0</v>
      </c>
      <c r="L1447" s="2">
        <v>0.48373529752690703</v>
      </c>
      <c r="M1447" s="2">
        <v>0</v>
      </c>
      <c r="N1447" s="2">
        <v>0</v>
      </c>
      <c r="O1447" s="2">
        <v>0</v>
      </c>
      <c r="P1447" s="2">
        <v>0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  <c r="X1447" s="2">
        <f t="shared" si="198"/>
        <v>0.48373529752690703</v>
      </c>
      <c r="Y1447" s="2">
        <f t="shared" si="199"/>
        <v>0</v>
      </c>
      <c r="Z1447" s="2">
        <f>IF(Y1447&gt;$W$1,HLOOKUP(Y1447,B1447:$U$1923,ROW($B$1924)-ROW($A1447),FALSE),0)</f>
        <v>0</v>
      </c>
      <c r="AA1447" s="2">
        <f t="shared" si="200"/>
        <v>0</v>
      </c>
      <c r="AB1447" s="2">
        <f>VLOOKUP(A1447,segment1_SB_quantity!$A$2:$B$1922,2,FALSE)</f>
        <v>18</v>
      </c>
      <c r="AC1447" s="4">
        <f t="shared" si="205"/>
        <v>0.2019</v>
      </c>
      <c r="AD1447">
        <f t="shared" si="201"/>
        <v>0</v>
      </c>
      <c r="AE1447">
        <f t="shared" si="206"/>
        <v>0.83166700000000005</v>
      </c>
      <c r="AF1447" s="2">
        <f t="shared" si="202"/>
        <v>0</v>
      </c>
      <c r="AG1447" s="2">
        <f t="shared" si="203"/>
        <v>0</v>
      </c>
      <c r="AH1447" s="1">
        <f t="shared" si="204"/>
        <v>0</v>
      </c>
    </row>
    <row r="1448" spans="1:34" x14ac:dyDescent="0.55000000000000004">
      <c r="A1448">
        <v>76169797</v>
      </c>
      <c r="B1448" s="2">
        <v>0</v>
      </c>
      <c r="C1448" s="2">
        <v>0</v>
      </c>
      <c r="D1448" s="2">
        <v>0</v>
      </c>
      <c r="E1448" s="2">
        <v>0</v>
      </c>
      <c r="F1448" s="2">
        <v>0</v>
      </c>
      <c r="G1448" s="2">
        <v>0</v>
      </c>
      <c r="H1448" s="2">
        <v>0</v>
      </c>
      <c r="I1448" s="2">
        <v>0.69144326287851698</v>
      </c>
      <c r="J1448" s="2">
        <v>0</v>
      </c>
      <c r="K1448" s="2">
        <v>0</v>
      </c>
      <c r="L1448" s="2">
        <v>0</v>
      </c>
      <c r="M1448" s="2">
        <v>0</v>
      </c>
      <c r="N1448" s="2">
        <v>0</v>
      </c>
      <c r="O1448" s="2">
        <v>0</v>
      </c>
      <c r="P1448" s="2">
        <v>0</v>
      </c>
      <c r="Q1448" s="2">
        <v>0</v>
      </c>
      <c r="R1448" s="2">
        <v>0</v>
      </c>
      <c r="S1448" s="2">
        <v>0</v>
      </c>
      <c r="T1448" s="2">
        <v>0</v>
      </c>
      <c r="U1448" s="2">
        <v>0</v>
      </c>
      <c r="X1448" s="2">
        <f t="shared" si="198"/>
        <v>0.69144326287851698</v>
      </c>
      <c r="Y1448" s="2">
        <f t="shared" si="199"/>
        <v>0.69144326287851698</v>
      </c>
      <c r="Z1448" s="2" t="str">
        <f>IF(Y1448&gt;$W$1,HLOOKUP(Y1448,B1448:$U$1923,ROW($B$1924)-ROW($A1448),FALSE),0)</f>
        <v>P_OL8</v>
      </c>
      <c r="AA1448" s="2">
        <f t="shared" si="200"/>
        <v>0.37499999999999994</v>
      </c>
      <c r="AB1448" s="2">
        <f>VLOOKUP(A1448,segment1_SB_quantity!$A$2:$B$1922,2,FALSE)</f>
        <v>26</v>
      </c>
      <c r="AC1448" s="4">
        <f t="shared" si="205"/>
        <v>0.2019</v>
      </c>
      <c r="AD1448">
        <f t="shared" si="201"/>
        <v>5.2493999999999996</v>
      </c>
      <c r="AE1448">
        <f t="shared" si="206"/>
        <v>0.83166700000000005</v>
      </c>
      <c r="AF1448" s="2">
        <f t="shared" si="202"/>
        <v>4.3657527497999995</v>
      </c>
      <c r="AG1448" s="2">
        <f t="shared" si="203"/>
        <v>1.6371572811749997</v>
      </c>
      <c r="AH1448" s="1">
        <f t="shared" si="204"/>
        <v>2.666666666666667</v>
      </c>
    </row>
    <row r="1449" spans="1:34" x14ac:dyDescent="0.55000000000000004">
      <c r="A1449">
        <v>76219912</v>
      </c>
      <c r="B1449" s="2">
        <v>0</v>
      </c>
      <c r="C1449" s="2">
        <v>0</v>
      </c>
      <c r="D1449" s="2">
        <v>2.6771153855050201E-63</v>
      </c>
      <c r="E1449" s="2">
        <v>0</v>
      </c>
      <c r="F1449" s="2">
        <v>0</v>
      </c>
      <c r="G1449" s="2">
        <v>0</v>
      </c>
      <c r="H1449" s="2">
        <v>0</v>
      </c>
      <c r="I1449" s="2">
        <v>0</v>
      </c>
      <c r="J1449" s="2">
        <v>0</v>
      </c>
      <c r="K1449" s="2">
        <v>0</v>
      </c>
      <c r="L1449" s="2">
        <v>0</v>
      </c>
      <c r="M1449" s="2">
        <v>0</v>
      </c>
      <c r="N1449" s="2">
        <v>0</v>
      </c>
      <c r="O1449" s="2">
        <v>0</v>
      </c>
      <c r="P1449" s="2">
        <v>0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X1449" s="2">
        <f t="shared" si="198"/>
        <v>2.6771153855050201E-63</v>
      </c>
      <c r="Y1449" s="2">
        <f t="shared" si="199"/>
        <v>0</v>
      </c>
      <c r="Z1449" s="2">
        <f>IF(Y1449&gt;$W$1,HLOOKUP(Y1449,B1449:$U$1923,ROW($B$1924)-ROW($A1449),FALSE),0)</f>
        <v>0</v>
      </c>
      <c r="AA1449" s="2">
        <f t="shared" si="200"/>
        <v>0</v>
      </c>
      <c r="AB1449" s="2">
        <f>VLOOKUP(A1449,segment1_SB_quantity!$A$2:$B$1922,2,FALSE)</f>
        <v>11</v>
      </c>
      <c r="AC1449" s="4">
        <f t="shared" si="205"/>
        <v>0.2019</v>
      </c>
      <c r="AD1449">
        <f t="shared" si="201"/>
        <v>0</v>
      </c>
      <c r="AE1449">
        <f t="shared" si="206"/>
        <v>0.83166700000000005</v>
      </c>
      <c r="AF1449" s="2">
        <f t="shared" si="202"/>
        <v>0</v>
      </c>
      <c r="AG1449" s="2">
        <f t="shared" si="203"/>
        <v>0</v>
      </c>
      <c r="AH1449" s="1">
        <f t="shared" si="204"/>
        <v>0</v>
      </c>
    </row>
    <row r="1450" spans="1:34" x14ac:dyDescent="0.55000000000000004">
      <c r="A1450">
        <v>76239895</v>
      </c>
      <c r="B1450" s="2">
        <v>0</v>
      </c>
      <c r="C1450" s="2">
        <v>0</v>
      </c>
      <c r="D1450" s="2">
        <v>0</v>
      </c>
      <c r="E1450" s="2">
        <v>0</v>
      </c>
      <c r="F1450" s="2">
        <v>0</v>
      </c>
      <c r="G1450" s="2">
        <v>0</v>
      </c>
      <c r="H1450" s="2">
        <v>0</v>
      </c>
      <c r="I1450" s="2">
        <v>1.38173637751265E-2</v>
      </c>
      <c r="J1450" s="2">
        <v>0</v>
      </c>
      <c r="K1450" s="2">
        <v>0</v>
      </c>
      <c r="L1450" s="2">
        <v>0</v>
      </c>
      <c r="M1450" s="2">
        <v>0</v>
      </c>
      <c r="N1450" s="2">
        <v>0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X1450" s="2">
        <f t="shared" si="198"/>
        <v>1.38173637751265E-2</v>
      </c>
      <c r="Y1450" s="2">
        <f t="shared" si="199"/>
        <v>0</v>
      </c>
      <c r="Z1450" s="2">
        <f>IF(Y1450&gt;$W$1,HLOOKUP(Y1450,B1450:$U$1923,ROW($B$1924)-ROW($A1450),FALSE),0)</f>
        <v>0</v>
      </c>
      <c r="AA1450" s="2">
        <f t="shared" si="200"/>
        <v>0</v>
      </c>
      <c r="AB1450" s="2">
        <f>VLOOKUP(A1450,segment1_SB_quantity!$A$2:$B$1922,2,FALSE)</f>
        <v>36</v>
      </c>
      <c r="AC1450" s="4">
        <f t="shared" si="205"/>
        <v>0.2019</v>
      </c>
      <c r="AD1450">
        <f t="shared" si="201"/>
        <v>0</v>
      </c>
      <c r="AE1450">
        <f t="shared" si="206"/>
        <v>0.83166700000000005</v>
      </c>
      <c r="AF1450" s="2">
        <f t="shared" si="202"/>
        <v>0</v>
      </c>
      <c r="AG1450" s="2">
        <f t="shared" si="203"/>
        <v>0</v>
      </c>
      <c r="AH1450" s="1">
        <f t="shared" si="204"/>
        <v>0</v>
      </c>
    </row>
    <row r="1451" spans="1:34" x14ac:dyDescent="0.55000000000000004">
      <c r="A1451">
        <v>76499800</v>
      </c>
      <c r="B1451" s="2">
        <v>0</v>
      </c>
      <c r="C1451" s="2">
        <v>0</v>
      </c>
      <c r="D1451" s="2">
        <v>0</v>
      </c>
      <c r="E1451" s="2">
        <v>0</v>
      </c>
      <c r="F1451" s="2">
        <v>2.4139342836308999E-2</v>
      </c>
      <c r="G1451" s="2">
        <v>0</v>
      </c>
      <c r="H1451" s="2">
        <v>0</v>
      </c>
      <c r="I1451" s="2">
        <v>0</v>
      </c>
      <c r="J1451" s="2">
        <v>0</v>
      </c>
      <c r="K1451" s="2">
        <v>0</v>
      </c>
      <c r="L1451" s="2">
        <v>0</v>
      </c>
      <c r="M1451" s="2">
        <v>0</v>
      </c>
      <c r="N1451" s="2">
        <v>0</v>
      </c>
      <c r="O1451" s="2">
        <v>0</v>
      </c>
      <c r="P1451" s="2">
        <v>0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X1451" s="2">
        <f t="shared" si="198"/>
        <v>2.4139342836308999E-2</v>
      </c>
      <c r="Y1451" s="2">
        <f t="shared" si="199"/>
        <v>0</v>
      </c>
      <c r="Z1451" s="2">
        <f>IF(Y1451&gt;$W$1,HLOOKUP(Y1451,B1451:$U$1923,ROW($B$1924)-ROW($A1451),FALSE),0)</f>
        <v>0</v>
      </c>
      <c r="AA1451" s="2">
        <f t="shared" si="200"/>
        <v>0</v>
      </c>
      <c r="AB1451" s="2">
        <f>VLOOKUP(A1451,segment1_SB_quantity!$A$2:$B$1922,2,FALSE)</f>
        <v>40</v>
      </c>
      <c r="AC1451" s="4">
        <f t="shared" si="205"/>
        <v>0.2019</v>
      </c>
      <c r="AD1451">
        <f t="shared" si="201"/>
        <v>0</v>
      </c>
      <c r="AE1451">
        <f t="shared" si="206"/>
        <v>0.83166700000000005</v>
      </c>
      <c r="AF1451" s="2">
        <f t="shared" si="202"/>
        <v>0</v>
      </c>
      <c r="AG1451" s="2">
        <f t="shared" si="203"/>
        <v>0</v>
      </c>
      <c r="AH1451" s="1">
        <f t="shared" si="204"/>
        <v>0</v>
      </c>
    </row>
    <row r="1452" spans="1:34" x14ac:dyDescent="0.55000000000000004">
      <c r="A1452">
        <v>76519764</v>
      </c>
      <c r="B1452" s="2">
        <v>0</v>
      </c>
      <c r="C1452" s="2">
        <v>0</v>
      </c>
      <c r="D1452" s="2">
        <v>0</v>
      </c>
      <c r="E1452" s="2">
        <v>0</v>
      </c>
      <c r="F1452" s="2">
        <v>0</v>
      </c>
      <c r="G1452" s="2">
        <v>3.0206514192821299E-3</v>
      </c>
      <c r="H1452" s="2">
        <v>0</v>
      </c>
      <c r="I1452" s="2">
        <v>0</v>
      </c>
      <c r="J1452" s="2">
        <v>0</v>
      </c>
      <c r="K1452" s="2">
        <v>0</v>
      </c>
      <c r="L1452" s="2">
        <v>0</v>
      </c>
      <c r="M1452" s="2">
        <v>0</v>
      </c>
      <c r="N1452" s="2">
        <v>0</v>
      </c>
      <c r="O1452" s="2">
        <v>0</v>
      </c>
      <c r="P1452" s="2">
        <v>0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X1452" s="2">
        <f t="shared" si="198"/>
        <v>3.0206514192821299E-3</v>
      </c>
      <c r="Y1452" s="2">
        <f t="shared" si="199"/>
        <v>0</v>
      </c>
      <c r="Z1452" s="2">
        <f>IF(Y1452&gt;$W$1,HLOOKUP(Y1452,B1452:$U$1923,ROW($B$1924)-ROW($A1452),FALSE),0)</f>
        <v>0</v>
      </c>
      <c r="AA1452" s="2">
        <f t="shared" si="200"/>
        <v>0</v>
      </c>
      <c r="AB1452" s="2">
        <f>VLOOKUP(A1452,segment1_SB_quantity!$A$2:$B$1922,2,FALSE)</f>
        <v>14</v>
      </c>
      <c r="AC1452" s="4">
        <f t="shared" si="205"/>
        <v>0.2019</v>
      </c>
      <c r="AD1452">
        <f t="shared" si="201"/>
        <v>0</v>
      </c>
      <c r="AE1452">
        <f t="shared" si="206"/>
        <v>0.83166700000000005</v>
      </c>
      <c r="AF1452" s="2">
        <f t="shared" si="202"/>
        <v>0</v>
      </c>
      <c r="AG1452" s="2">
        <f t="shared" si="203"/>
        <v>0</v>
      </c>
      <c r="AH1452" s="1">
        <f t="shared" si="204"/>
        <v>0</v>
      </c>
    </row>
    <row r="1453" spans="1:34" x14ac:dyDescent="0.55000000000000004">
      <c r="A1453">
        <v>76549902</v>
      </c>
      <c r="B1453" s="2">
        <v>0.110600758930729</v>
      </c>
      <c r="C1453" s="2">
        <v>0</v>
      </c>
      <c r="D1453" s="2">
        <v>0</v>
      </c>
      <c r="E1453" s="2">
        <v>0</v>
      </c>
      <c r="F1453" s="2">
        <v>0</v>
      </c>
      <c r="G1453" s="2">
        <v>0</v>
      </c>
      <c r="H1453" s="2">
        <v>0</v>
      </c>
      <c r="I1453" s="2">
        <v>0</v>
      </c>
      <c r="J1453" s="2">
        <v>0</v>
      </c>
      <c r="K1453" s="2">
        <v>0</v>
      </c>
      <c r="L1453" s="2">
        <v>0</v>
      </c>
      <c r="M1453" s="2">
        <v>0</v>
      </c>
      <c r="N1453" s="2">
        <v>0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X1453" s="2">
        <f t="shared" si="198"/>
        <v>0.110600758930729</v>
      </c>
      <c r="Y1453" s="2">
        <f t="shared" si="199"/>
        <v>0</v>
      </c>
      <c r="Z1453" s="2">
        <f>IF(Y1453&gt;$W$1,HLOOKUP(Y1453,B1453:$U$1923,ROW($B$1924)-ROW($A1453),FALSE),0)</f>
        <v>0</v>
      </c>
      <c r="AA1453" s="2">
        <f t="shared" si="200"/>
        <v>0</v>
      </c>
      <c r="AB1453" s="2">
        <f>VLOOKUP(A1453,segment1_SB_quantity!$A$2:$B$1922,2,FALSE)</f>
        <v>1</v>
      </c>
      <c r="AC1453" s="4">
        <f t="shared" si="205"/>
        <v>0.2019</v>
      </c>
      <c r="AD1453">
        <f t="shared" si="201"/>
        <v>0</v>
      </c>
      <c r="AE1453">
        <f t="shared" si="206"/>
        <v>0.83166700000000005</v>
      </c>
      <c r="AF1453" s="2">
        <f t="shared" si="202"/>
        <v>0</v>
      </c>
      <c r="AG1453" s="2">
        <f t="shared" si="203"/>
        <v>0</v>
      </c>
      <c r="AH1453" s="1">
        <f t="shared" si="204"/>
        <v>0</v>
      </c>
    </row>
    <row r="1454" spans="1:34" x14ac:dyDescent="0.55000000000000004">
      <c r="A1454">
        <v>76579546</v>
      </c>
      <c r="B1454" s="2">
        <v>0</v>
      </c>
      <c r="C1454" s="2">
        <v>0</v>
      </c>
      <c r="D1454" s="2">
        <v>0</v>
      </c>
      <c r="E1454" s="2">
        <v>0</v>
      </c>
      <c r="F1454" s="2">
        <v>0</v>
      </c>
      <c r="G1454" s="2">
        <v>0</v>
      </c>
      <c r="H1454" s="2">
        <v>0</v>
      </c>
      <c r="I1454" s="2">
        <v>0</v>
      </c>
      <c r="J1454" s="2">
        <v>0</v>
      </c>
      <c r="K1454" s="2">
        <v>0</v>
      </c>
      <c r="L1454" s="2">
        <v>0.574928288256083</v>
      </c>
      <c r="M1454" s="2">
        <v>0</v>
      </c>
      <c r="N1454" s="2">
        <v>0</v>
      </c>
      <c r="O1454" s="2">
        <v>0</v>
      </c>
      <c r="P1454" s="2">
        <v>0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  <c r="X1454" s="2">
        <f t="shared" si="198"/>
        <v>0.574928288256083</v>
      </c>
      <c r="Y1454" s="2">
        <f t="shared" si="199"/>
        <v>0.574928288256083</v>
      </c>
      <c r="Z1454" s="2" t="str">
        <f>IF(Y1454&gt;$W$1,HLOOKUP(Y1454,B1454:$U$1923,ROW($B$1924)-ROW($A1454),FALSE),0)</f>
        <v>P_OL11</v>
      </c>
      <c r="AA1454" s="2">
        <f t="shared" si="200"/>
        <v>0.52499999999999991</v>
      </c>
      <c r="AB1454" s="2">
        <f>VLOOKUP(A1454,segment1_SB_quantity!$A$2:$B$1922,2,FALSE)</f>
        <v>20</v>
      </c>
      <c r="AC1454" s="4">
        <f t="shared" si="205"/>
        <v>0.2019</v>
      </c>
      <c r="AD1454">
        <f t="shared" si="201"/>
        <v>4.0380000000000003</v>
      </c>
      <c r="AE1454">
        <f t="shared" si="206"/>
        <v>0.83166700000000005</v>
      </c>
      <c r="AF1454" s="2">
        <f t="shared" si="202"/>
        <v>3.3582713460000004</v>
      </c>
      <c r="AG1454" s="2">
        <f t="shared" si="203"/>
        <v>1.7630924566499999</v>
      </c>
      <c r="AH1454" s="1">
        <f t="shared" si="204"/>
        <v>1.9047619047619051</v>
      </c>
    </row>
    <row r="1455" spans="1:34" x14ac:dyDescent="0.55000000000000004">
      <c r="A1455">
        <v>76579907</v>
      </c>
      <c r="B1455" s="2">
        <v>0</v>
      </c>
      <c r="C1455" s="2">
        <v>0</v>
      </c>
      <c r="D1455" s="2">
        <v>0</v>
      </c>
      <c r="E1455" s="2">
        <v>0</v>
      </c>
      <c r="F1455" s="2">
        <v>0</v>
      </c>
      <c r="G1455" s="2">
        <v>0</v>
      </c>
      <c r="H1455" s="2">
        <v>0</v>
      </c>
      <c r="I1455" s="2">
        <v>0</v>
      </c>
      <c r="J1455" s="2">
        <v>0</v>
      </c>
      <c r="K1455" s="2">
        <v>0</v>
      </c>
      <c r="L1455" s="2">
        <v>0</v>
      </c>
      <c r="M1455" s="2">
        <v>0</v>
      </c>
      <c r="N1455" s="2">
        <v>0</v>
      </c>
      <c r="O1455" s="2">
        <v>0</v>
      </c>
      <c r="P1455" s="2">
        <v>0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X1455" s="2">
        <f t="shared" si="198"/>
        <v>0</v>
      </c>
      <c r="Y1455" s="2">
        <f t="shared" si="199"/>
        <v>0</v>
      </c>
      <c r="Z1455" s="2">
        <f>IF(Y1455&gt;$W$1,HLOOKUP(Y1455,B1455:$U$1923,ROW($B$1924)-ROW($A1455),FALSE),0)</f>
        <v>0</v>
      </c>
      <c r="AA1455" s="2">
        <f t="shared" si="200"/>
        <v>0</v>
      </c>
      <c r="AB1455" s="2">
        <f>VLOOKUP(A1455,segment1_SB_quantity!$A$2:$B$1922,2,FALSE)</f>
        <v>4</v>
      </c>
      <c r="AC1455" s="4">
        <f t="shared" si="205"/>
        <v>0.2019</v>
      </c>
      <c r="AD1455">
        <f t="shared" si="201"/>
        <v>0</v>
      </c>
      <c r="AE1455">
        <f t="shared" si="206"/>
        <v>0.83166700000000005</v>
      </c>
      <c r="AF1455" s="2">
        <f t="shared" si="202"/>
        <v>0</v>
      </c>
      <c r="AG1455" s="2">
        <f t="shared" si="203"/>
        <v>0</v>
      </c>
      <c r="AH1455" s="1">
        <f t="shared" si="204"/>
        <v>0</v>
      </c>
    </row>
    <row r="1456" spans="1:34" x14ac:dyDescent="0.55000000000000004">
      <c r="A1456">
        <v>76709825</v>
      </c>
      <c r="B1456" s="2">
        <v>0</v>
      </c>
      <c r="C1456" s="2">
        <v>0</v>
      </c>
      <c r="D1456" s="2">
        <v>0</v>
      </c>
      <c r="E1456" s="2">
        <v>0</v>
      </c>
      <c r="F1456" s="2">
        <v>0</v>
      </c>
      <c r="G1456" s="2">
        <v>0</v>
      </c>
      <c r="H1456" s="2">
        <v>0</v>
      </c>
      <c r="I1456" s="2">
        <v>0</v>
      </c>
      <c r="J1456" s="2">
        <v>4.8294095743958397E-2</v>
      </c>
      <c r="K1456" s="2">
        <v>0</v>
      </c>
      <c r="L1456" s="2">
        <v>0</v>
      </c>
      <c r="M1456" s="2">
        <v>0</v>
      </c>
      <c r="N1456" s="2">
        <v>0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X1456" s="2">
        <f t="shared" si="198"/>
        <v>4.8294095743958397E-2</v>
      </c>
      <c r="Y1456" s="2">
        <f t="shared" si="199"/>
        <v>0</v>
      </c>
      <c r="Z1456" s="2">
        <f>IF(Y1456&gt;$W$1,HLOOKUP(Y1456,B1456:$U$1923,ROW($B$1924)-ROW($A1456),FALSE),0)</f>
        <v>0</v>
      </c>
      <c r="AA1456" s="2">
        <f t="shared" si="200"/>
        <v>0</v>
      </c>
      <c r="AB1456" s="2">
        <f>VLOOKUP(A1456,segment1_SB_quantity!$A$2:$B$1922,2,FALSE)</f>
        <v>110</v>
      </c>
      <c r="AC1456" s="4">
        <f t="shared" si="205"/>
        <v>0.2019</v>
      </c>
      <c r="AD1456">
        <f t="shared" si="201"/>
        <v>0</v>
      </c>
      <c r="AE1456">
        <f t="shared" si="206"/>
        <v>0.83166700000000005</v>
      </c>
      <c r="AF1456" s="2">
        <f t="shared" si="202"/>
        <v>0</v>
      </c>
      <c r="AG1456" s="2">
        <f t="shared" si="203"/>
        <v>0</v>
      </c>
      <c r="AH1456" s="1">
        <f t="shared" si="204"/>
        <v>0</v>
      </c>
    </row>
    <row r="1457" spans="1:34" x14ac:dyDescent="0.55000000000000004">
      <c r="A1457">
        <v>76759978</v>
      </c>
      <c r="B1457" s="2">
        <v>0</v>
      </c>
      <c r="C1457" s="2">
        <v>0</v>
      </c>
      <c r="D1457" s="2">
        <v>0</v>
      </c>
      <c r="E1457" s="2">
        <v>0</v>
      </c>
      <c r="F1457" s="2">
        <v>0</v>
      </c>
      <c r="G1457" s="2">
        <v>0</v>
      </c>
      <c r="H1457" s="2">
        <v>7.3983999864015604E-2</v>
      </c>
      <c r="I1457" s="2">
        <v>0</v>
      </c>
      <c r="J1457" s="2">
        <v>0</v>
      </c>
      <c r="K1457" s="2">
        <v>0</v>
      </c>
      <c r="L1457" s="2">
        <v>0</v>
      </c>
      <c r="M1457" s="2">
        <v>0</v>
      </c>
      <c r="N1457" s="2">
        <v>0</v>
      </c>
      <c r="O1457" s="2">
        <v>0</v>
      </c>
      <c r="P1457" s="2">
        <v>0</v>
      </c>
      <c r="Q1457" s="2">
        <v>0</v>
      </c>
      <c r="R1457" s="2">
        <v>0</v>
      </c>
      <c r="S1457" s="2">
        <v>0</v>
      </c>
      <c r="T1457" s="2">
        <v>0</v>
      </c>
      <c r="U1457" s="2">
        <v>0</v>
      </c>
      <c r="X1457" s="2">
        <f t="shared" si="198"/>
        <v>7.3983999864015604E-2</v>
      </c>
      <c r="Y1457" s="2">
        <f t="shared" si="199"/>
        <v>0</v>
      </c>
      <c r="Z1457" s="2">
        <f>IF(Y1457&gt;$W$1,HLOOKUP(Y1457,B1457:$U$1923,ROW($B$1924)-ROW($A1457),FALSE),0)</f>
        <v>0</v>
      </c>
      <c r="AA1457" s="2">
        <f t="shared" si="200"/>
        <v>0</v>
      </c>
      <c r="AB1457" s="2">
        <f>VLOOKUP(A1457,segment1_SB_quantity!$A$2:$B$1922,2,FALSE)</f>
        <v>43</v>
      </c>
      <c r="AC1457" s="4">
        <f t="shared" si="205"/>
        <v>0.2019</v>
      </c>
      <c r="AD1457">
        <f t="shared" si="201"/>
        <v>0</v>
      </c>
      <c r="AE1457">
        <f t="shared" si="206"/>
        <v>0.83166700000000005</v>
      </c>
      <c r="AF1457" s="2">
        <f t="shared" si="202"/>
        <v>0</v>
      </c>
      <c r="AG1457" s="2">
        <f t="shared" si="203"/>
        <v>0</v>
      </c>
      <c r="AH1457" s="1">
        <f t="shared" si="204"/>
        <v>0</v>
      </c>
    </row>
    <row r="1458" spans="1:34" x14ac:dyDescent="0.55000000000000004">
      <c r="A1458">
        <v>76859612</v>
      </c>
      <c r="B1458" s="2">
        <v>0</v>
      </c>
      <c r="C1458" s="2">
        <v>0</v>
      </c>
      <c r="D1458" s="2">
        <v>0</v>
      </c>
      <c r="E1458" s="2">
        <v>0</v>
      </c>
      <c r="F1458" s="2">
        <v>0</v>
      </c>
      <c r="G1458" s="2">
        <v>0</v>
      </c>
      <c r="H1458" s="2">
        <v>0.10547108326750999</v>
      </c>
      <c r="I1458" s="2">
        <v>0</v>
      </c>
      <c r="J1458" s="2">
        <v>0</v>
      </c>
      <c r="K1458" s="2">
        <v>0</v>
      </c>
      <c r="L1458" s="2">
        <v>0</v>
      </c>
      <c r="M1458" s="2">
        <v>0</v>
      </c>
      <c r="N1458" s="2">
        <v>0</v>
      </c>
      <c r="O1458" s="2">
        <v>0</v>
      </c>
      <c r="P1458" s="2">
        <v>0</v>
      </c>
      <c r="Q1458" s="2">
        <v>0</v>
      </c>
      <c r="R1458" s="2">
        <v>0</v>
      </c>
      <c r="S1458" s="2">
        <v>0</v>
      </c>
      <c r="T1458" s="2">
        <v>0</v>
      </c>
      <c r="U1458" s="2">
        <v>0</v>
      </c>
      <c r="X1458" s="2">
        <f t="shared" si="198"/>
        <v>0.10547108326750999</v>
      </c>
      <c r="Y1458" s="2">
        <f t="shared" si="199"/>
        <v>0</v>
      </c>
      <c r="Z1458" s="2">
        <f>IF(Y1458&gt;$W$1,HLOOKUP(Y1458,B1458:$U$1923,ROW($B$1924)-ROW($A1458),FALSE),0)</f>
        <v>0</v>
      </c>
      <c r="AA1458" s="2">
        <f t="shared" si="200"/>
        <v>0</v>
      </c>
      <c r="AB1458" s="2">
        <f>VLOOKUP(A1458,segment1_SB_quantity!$A$2:$B$1922,2,FALSE)</f>
        <v>3</v>
      </c>
      <c r="AC1458" s="4">
        <f t="shared" si="205"/>
        <v>0.2019</v>
      </c>
      <c r="AD1458">
        <f t="shared" si="201"/>
        <v>0</v>
      </c>
      <c r="AE1458">
        <f t="shared" si="206"/>
        <v>0.83166700000000005</v>
      </c>
      <c r="AF1458" s="2">
        <f t="shared" si="202"/>
        <v>0</v>
      </c>
      <c r="AG1458" s="2">
        <f t="shared" si="203"/>
        <v>0</v>
      </c>
      <c r="AH1458" s="1">
        <f t="shared" si="204"/>
        <v>0</v>
      </c>
    </row>
    <row r="1459" spans="1:34" x14ac:dyDescent="0.55000000000000004">
      <c r="A1459">
        <v>76879567</v>
      </c>
      <c r="B1459" s="2">
        <v>0</v>
      </c>
      <c r="C1459" s="2">
        <v>0</v>
      </c>
      <c r="D1459" s="2">
        <v>0</v>
      </c>
      <c r="E1459" s="2">
        <v>0</v>
      </c>
      <c r="F1459" s="2">
        <v>0</v>
      </c>
      <c r="G1459" s="2">
        <v>4.2143879450879697E-3</v>
      </c>
      <c r="H1459" s="2">
        <v>0</v>
      </c>
      <c r="I1459" s="2">
        <v>0</v>
      </c>
      <c r="J1459" s="2">
        <v>0</v>
      </c>
      <c r="K1459" s="2">
        <v>0</v>
      </c>
      <c r="L1459" s="2">
        <v>0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X1459" s="2">
        <f t="shared" si="198"/>
        <v>4.2143879450879697E-3</v>
      </c>
      <c r="Y1459" s="2">
        <f t="shared" si="199"/>
        <v>0</v>
      </c>
      <c r="Z1459" s="2">
        <f>IF(Y1459&gt;$W$1,HLOOKUP(Y1459,B1459:$U$1923,ROW($B$1924)-ROW($A1459),FALSE),0)</f>
        <v>0</v>
      </c>
      <c r="AA1459" s="2">
        <f t="shared" si="200"/>
        <v>0</v>
      </c>
      <c r="AB1459" s="2">
        <f>VLOOKUP(A1459,segment1_SB_quantity!$A$2:$B$1922,2,FALSE)</f>
        <v>228</v>
      </c>
      <c r="AC1459" s="4">
        <f t="shared" si="205"/>
        <v>0.2019</v>
      </c>
      <c r="AD1459">
        <f t="shared" si="201"/>
        <v>0</v>
      </c>
      <c r="AE1459">
        <f t="shared" si="206"/>
        <v>0.83166700000000005</v>
      </c>
      <c r="AF1459" s="2">
        <f t="shared" si="202"/>
        <v>0</v>
      </c>
      <c r="AG1459" s="2">
        <f t="shared" si="203"/>
        <v>0</v>
      </c>
      <c r="AH1459" s="1">
        <f t="shared" si="204"/>
        <v>0</v>
      </c>
    </row>
    <row r="1460" spans="1:34" x14ac:dyDescent="0.55000000000000004">
      <c r="A1460">
        <v>76959946</v>
      </c>
      <c r="B1460" s="2">
        <v>0</v>
      </c>
      <c r="C1460" s="2">
        <v>0</v>
      </c>
      <c r="D1460" s="2">
        <v>0</v>
      </c>
      <c r="E1460" s="2">
        <v>0</v>
      </c>
      <c r="F1460" s="2">
        <v>0</v>
      </c>
      <c r="G1460" s="2">
        <v>0</v>
      </c>
      <c r="H1460" s="2">
        <v>0</v>
      </c>
      <c r="I1460" s="2">
        <v>0</v>
      </c>
      <c r="J1460" s="2">
        <v>0</v>
      </c>
      <c r="K1460" s="2">
        <v>0</v>
      </c>
      <c r="L1460" s="2">
        <v>0</v>
      </c>
      <c r="M1460" s="2">
        <v>0</v>
      </c>
      <c r="N1460" s="2">
        <v>0</v>
      </c>
      <c r="O1460" s="2">
        <v>0</v>
      </c>
      <c r="P1460" s="2">
        <v>0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X1460" s="2">
        <f t="shared" si="198"/>
        <v>0</v>
      </c>
      <c r="Y1460" s="2">
        <f t="shared" si="199"/>
        <v>0</v>
      </c>
      <c r="Z1460" s="2">
        <f>IF(Y1460&gt;$W$1,HLOOKUP(Y1460,B1460:$U$1923,ROW($B$1924)-ROW($A1460),FALSE),0)</f>
        <v>0</v>
      </c>
      <c r="AA1460" s="2">
        <f t="shared" si="200"/>
        <v>0</v>
      </c>
      <c r="AB1460" s="2">
        <f>VLOOKUP(A1460,segment1_SB_quantity!$A$2:$B$1922,2,FALSE)</f>
        <v>62</v>
      </c>
      <c r="AC1460" s="4">
        <f t="shared" si="205"/>
        <v>0.2019</v>
      </c>
      <c r="AD1460">
        <f t="shared" si="201"/>
        <v>0</v>
      </c>
      <c r="AE1460">
        <f t="shared" si="206"/>
        <v>0.83166700000000005</v>
      </c>
      <c r="AF1460" s="2">
        <f t="shared" si="202"/>
        <v>0</v>
      </c>
      <c r="AG1460" s="2">
        <f t="shared" si="203"/>
        <v>0</v>
      </c>
      <c r="AH1460" s="1">
        <f t="shared" si="204"/>
        <v>0</v>
      </c>
    </row>
    <row r="1461" spans="1:34" x14ac:dyDescent="0.55000000000000004">
      <c r="A1461">
        <v>76999748</v>
      </c>
      <c r="B1461" s="2">
        <v>0</v>
      </c>
      <c r="C1461" s="2">
        <v>0</v>
      </c>
      <c r="D1461" s="2">
        <v>0.16642204775016201</v>
      </c>
      <c r="E1461" s="2">
        <v>0</v>
      </c>
      <c r="F1461" s="2">
        <v>0</v>
      </c>
      <c r="G1461" s="2">
        <v>0</v>
      </c>
      <c r="H1461" s="2">
        <v>0</v>
      </c>
      <c r="I1461" s="2">
        <v>0</v>
      </c>
      <c r="J1461" s="2">
        <v>0</v>
      </c>
      <c r="K1461" s="2">
        <v>0</v>
      </c>
      <c r="L1461" s="2">
        <v>0</v>
      </c>
      <c r="M1461" s="2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X1461" s="2">
        <f t="shared" si="198"/>
        <v>0.16642204775016201</v>
      </c>
      <c r="Y1461" s="2">
        <f t="shared" si="199"/>
        <v>0</v>
      </c>
      <c r="Z1461" s="2">
        <f>IF(Y1461&gt;$W$1,HLOOKUP(Y1461,B1461:$U$1923,ROW($B$1924)-ROW($A1461),FALSE),0)</f>
        <v>0</v>
      </c>
      <c r="AA1461" s="2">
        <f t="shared" si="200"/>
        <v>0</v>
      </c>
      <c r="AB1461" s="2">
        <f>VLOOKUP(A1461,segment1_SB_quantity!$A$2:$B$1922,2,FALSE)</f>
        <v>10</v>
      </c>
      <c r="AC1461" s="4">
        <f t="shared" si="205"/>
        <v>0.2019</v>
      </c>
      <c r="AD1461">
        <f t="shared" si="201"/>
        <v>0</v>
      </c>
      <c r="AE1461">
        <f t="shared" si="206"/>
        <v>0.83166700000000005</v>
      </c>
      <c r="AF1461" s="2">
        <f t="shared" si="202"/>
        <v>0</v>
      </c>
      <c r="AG1461" s="2">
        <f t="shared" si="203"/>
        <v>0</v>
      </c>
      <c r="AH1461" s="1">
        <f t="shared" si="204"/>
        <v>0</v>
      </c>
    </row>
    <row r="1462" spans="1:34" x14ac:dyDescent="0.55000000000000004">
      <c r="A1462">
        <v>77089808</v>
      </c>
      <c r="B1462" s="2">
        <v>0</v>
      </c>
      <c r="C1462" s="2">
        <v>0</v>
      </c>
      <c r="D1462" s="2">
        <v>0</v>
      </c>
      <c r="E1462" s="2">
        <v>0</v>
      </c>
      <c r="F1462" s="2">
        <v>0</v>
      </c>
      <c r="G1462" s="2">
        <v>0</v>
      </c>
      <c r="H1462" s="2">
        <v>0</v>
      </c>
      <c r="I1462" s="2">
        <v>6.2129451990157996E-3</v>
      </c>
      <c r="J1462" s="2">
        <v>0</v>
      </c>
      <c r="K1462" s="2">
        <v>0</v>
      </c>
      <c r="L1462" s="2">
        <v>0</v>
      </c>
      <c r="M1462" s="2">
        <v>0</v>
      </c>
      <c r="N1462" s="2">
        <v>0</v>
      </c>
      <c r="O1462" s="2">
        <v>0</v>
      </c>
      <c r="P1462" s="2">
        <v>0</v>
      </c>
      <c r="Q1462" s="2">
        <v>0</v>
      </c>
      <c r="R1462" s="2">
        <v>0</v>
      </c>
      <c r="S1462" s="2">
        <v>0</v>
      </c>
      <c r="T1462" s="2">
        <v>0</v>
      </c>
      <c r="U1462" s="2">
        <v>0</v>
      </c>
      <c r="X1462" s="2">
        <f t="shared" si="198"/>
        <v>6.2129451990157996E-3</v>
      </c>
      <c r="Y1462" s="2">
        <f t="shared" si="199"/>
        <v>0</v>
      </c>
      <c r="Z1462" s="2">
        <f>IF(Y1462&gt;$W$1,HLOOKUP(Y1462,B1462:$U$1923,ROW($B$1924)-ROW($A1462),FALSE),0)</f>
        <v>0</v>
      </c>
      <c r="AA1462" s="2">
        <f t="shared" si="200"/>
        <v>0</v>
      </c>
      <c r="AB1462" s="2">
        <f>VLOOKUP(A1462,segment1_SB_quantity!$A$2:$B$1922,2,FALSE)</f>
        <v>67</v>
      </c>
      <c r="AC1462" s="4">
        <f t="shared" si="205"/>
        <v>0.2019</v>
      </c>
      <c r="AD1462">
        <f t="shared" si="201"/>
        <v>0</v>
      </c>
      <c r="AE1462">
        <f t="shared" si="206"/>
        <v>0.83166700000000005</v>
      </c>
      <c r="AF1462" s="2">
        <f t="shared" si="202"/>
        <v>0</v>
      </c>
      <c r="AG1462" s="2">
        <f t="shared" si="203"/>
        <v>0</v>
      </c>
      <c r="AH1462" s="1">
        <f t="shared" si="204"/>
        <v>0</v>
      </c>
    </row>
    <row r="1463" spans="1:34" x14ac:dyDescent="0.55000000000000004">
      <c r="A1463">
        <v>77229619</v>
      </c>
      <c r="B1463" s="2">
        <v>0</v>
      </c>
      <c r="C1463" s="2">
        <v>0</v>
      </c>
      <c r="D1463" s="2">
        <v>0</v>
      </c>
      <c r="E1463" s="2">
        <v>0</v>
      </c>
      <c r="F1463" s="2">
        <v>3.6103396829846902E-2</v>
      </c>
      <c r="G1463" s="2">
        <v>0</v>
      </c>
      <c r="H1463" s="2">
        <v>0</v>
      </c>
      <c r="I1463" s="2">
        <v>0</v>
      </c>
      <c r="J1463" s="2">
        <v>0</v>
      </c>
      <c r="K1463" s="2">
        <v>0</v>
      </c>
      <c r="L1463" s="2">
        <v>0</v>
      </c>
      <c r="M1463" s="2">
        <v>0</v>
      </c>
      <c r="N1463" s="2">
        <v>0</v>
      </c>
      <c r="O1463" s="2">
        <v>0</v>
      </c>
      <c r="P1463" s="2">
        <v>0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X1463" s="2">
        <f t="shared" si="198"/>
        <v>3.6103396829846902E-2</v>
      </c>
      <c r="Y1463" s="2">
        <f t="shared" si="199"/>
        <v>0</v>
      </c>
      <c r="Z1463" s="2">
        <f>IF(Y1463&gt;$W$1,HLOOKUP(Y1463,B1463:$U$1923,ROW($B$1924)-ROW($A1463),FALSE),0)</f>
        <v>0</v>
      </c>
      <c r="AA1463" s="2">
        <f t="shared" si="200"/>
        <v>0</v>
      </c>
      <c r="AB1463" s="2">
        <f>VLOOKUP(A1463,segment1_SB_quantity!$A$2:$B$1922,2,FALSE)</f>
        <v>3</v>
      </c>
      <c r="AC1463" s="4">
        <f t="shared" si="205"/>
        <v>0.2019</v>
      </c>
      <c r="AD1463">
        <f t="shared" si="201"/>
        <v>0</v>
      </c>
      <c r="AE1463">
        <f t="shared" si="206"/>
        <v>0.83166700000000005</v>
      </c>
      <c r="AF1463" s="2">
        <f t="shared" si="202"/>
        <v>0</v>
      </c>
      <c r="AG1463" s="2">
        <f t="shared" si="203"/>
        <v>0</v>
      </c>
      <c r="AH1463" s="1">
        <f t="shared" si="204"/>
        <v>0</v>
      </c>
    </row>
    <row r="1464" spans="1:34" x14ac:dyDescent="0.55000000000000004">
      <c r="A1464">
        <v>77249761</v>
      </c>
      <c r="B1464" s="2">
        <v>7.3019266732222296E-2</v>
      </c>
      <c r="C1464" s="2">
        <v>0</v>
      </c>
      <c r="D1464" s="2">
        <v>0</v>
      </c>
      <c r="E1464" s="2">
        <v>0</v>
      </c>
      <c r="F1464" s="2">
        <v>0</v>
      </c>
      <c r="G1464" s="2">
        <v>0</v>
      </c>
      <c r="H1464" s="2">
        <v>0</v>
      </c>
      <c r="I1464" s="2">
        <v>0</v>
      </c>
      <c r="J1464" s="2">
        <v>0</v>
      </c>
      <c r="K1464" s="2">
        <v>0</v>
      </c>
      <c r="L1464" s="2">
        <v>0</v>
      </c>
      <c r="M1464" s="2">
        <v>0</v>
      </c>
      <c r="N1464" s="2">
        <v>0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X1464" s="2">
        <f t="shared" si="198"/>
        <v>7.3019266732222296E-2</v>
      </c>
      <c r="Y1464" s="2">
        <f t="shared" si="199"/>
        <v>0</v>
      </c>
      <c r="Z1464" s="2">
        <f>IF(Y1464&gt;$W$1,HLOOKUP(Y1464,B1464:$U$1923,ROW($B$1924)-ROW($A1464),FALSE),0)</f>
        <v>0</v>
      </c>
      <c r="AA1464" s="2">
        <f t="shared" si="200"/>
        <v>0</v>
      </c>
      <c r="AB1464" s="2">
        <f>VLOOKUP(A1464,segment1_SB_quantity!$A$2:$B$1922,2,FALSE)</f>
        <v>1</v>
      </c>
      <c r="AC1464" s="4">
        <f t="shared" si="205"/>
        <v>0.2019</v>
      </c>
      <c r="AD1464">
        <f t="shared" si="201"/>
        <v>0</v>
      </c>
      <c r="AE1464">
        <f t="shared" si="206"/>
        <v>0.83166700000000005</v>
      </c>
      <c r="AF1464" s="2">
        <f t="shared" si="202"/>
        <v>0</v>
      </c>
      <c r="AG1464" s="2">
        <f t="shared" si="203"/>
        <v>0</v>
      </c>
      <c r="AH1464" s="1">
        <f t="shared" si="204"/>
        <v>0</v>
      </c>
    </row>
    <row r="1465" spans="1:34" x14ac:dyDescent="0.55000000000000004">
      <c r="A1465">
        <v>77289542</v>
      </c>
      <c r="B1465" s="2">
        <v>0</v>
      </c>
      <c r="C1465" s="2">
        <v>0</v>
      </c>
      <c r="D1465" s="2">
        <v>0</v>
      </c>
      <c r="E1465" s="2">
        <v>0</v>
      </c>
      <c r="F1465" s="2">
        <v>0</v>
      </c>
      <c r="G1465" s="2">
        <v>0</v>
      </c>
      <c r="H1465" s="2">
        <v>0</v>
      </c>
      <c r="I1465" s="2">
        <v>1.58056478395991E-5</v>
      </c>
      <c r="J1465" s="2">
        <v>0</v>
      </c>
      <c r="K1465" s="2">
        <v>0</v>
      </c>
      <c r="L1465" s="2">
        <v>0</v>
      </c>
      <c r="M1465" s="2">
        <v>0</v>
      </c>
      <c r="N1465" s="2">
        <v>0</v>
      </c>
      <c r="O1465" s="2">
        <v>0</v>
      </c>
      <c r="P1465" s="2">
        <v>0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X1465" s="2">
        <f t="shared" si="198"/>
        <v>1.58056478395991E-5</v>
      </c>
      <c r="Y1465" s="2">
        <f t="shared" si="199"/>
        <v>0</v>
      </c>
      <c r="Z1465" s="2">
        <f>IF(Y1465&gt;$W$1,HLOOKUP(Y1465,B1465:$U$1923,ROW($B$1924)-ROW($A1465),FALSE),0)</f>
        <v>0</v>
      </c>
      <c r="AA1465" s="2">
        <f t="shared" si="200"/>
        <v>0</v>
      </c>
      <c r="AB1465" s="2">
        <f>VLOOKUP(A1465,segment1_SB_quantity!$A$2:$B$1922,2,FALSE)</f>
        <v>3</v>
      </c>
      <c r="AC1465" s="4">
        <f t="shared" si="205"/>
        <v>0.2019</v>
      </c>
      <c r="AD1465">
        <f t="shared" si="201"/>
        <v>0</v>
      </c>
      <c r="AE1465">
        <f t="shared" si="206"/>
        <v>0.83166700000000005</v>
      </c>
      <c r="AF1465" s="2">
        <f t="shared" si="202"/>
        <v>0</v>
      </c>
      <c r="AG1465" s="2">
        <f t="shared" si="203"/>
        <v>0</v>
      </c>
      <c r="AH1465" s="1">
        <f t="shared" si="204"/>
        <v>0</v>
      </c>
    </row>
    <row r="1466" spans="1:34" x14ac:dyDescent="0.55000000000000004">
      <c r="A1466">
        <v>77309847</v>
      </c>
      <c r="B1466" s="2">
        <v>0</v>
      </c>
      <c r="C1466" s="2">
        <v>0</v>
      </c>
      <c r="D1466" s="2">
        <v>0</v>
      </c>
      <c r="E1466" s="2">
        <v>0</v>
      </c>
      <c r="F1466" s="2">
        <v>0</v>
      </c>
      <c r="G1466" s="2">
        <v>0</v>
      </c>
      <c r="H1466" s="2">
        <v>1.3082897898556E-3</v>
      </c>
      <c r="I1466" s="2">
        <v>0</v>
      </c>
      <c r="J1466" s="2">
        <v>0</v>
      </c>
      <c r="K1466" s="2">
        <v>0</v>
      </c>
      <c r="L1466" s="2">
        <v>0</v>
      </c>
      <c r="M1466" s="2">
        <v>0</v>
      </c>
      <c r="N1466" s="2">
        <v>0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  <c r="T1466" s="2">
        <v>0</v>
      </c>
      <c r="U1466" s="2">
        <v>0</v>
      </c>
      <c r="X1466" s="2">
        <f t="shared" si="198"/>
        <v>1.3082897898556E-3</v>
      </c>
      <c r="Y1466" s="2">
        <f t="shared" si="199"/>
        <v>0</v>
      </c>
      <c r="Z1466" s="2">
        <f>IF(Y1466&gt;$W$1,HLOOKUP(Y1466,B1466:$U$1923,ROW($B$1924)-ROW($A1466),FALSE),0)</f>
        <v>0</v>
      </c>
      <c r="AA1466" s="2">
        <f t="shared" si="200"/>
        <v>0</v>
      </c>
      <c r="AB1466" s="2">
        <f>VLOOKUP(A1466,segment1_SB_quantity!$A$2:$B$1922,2,FALSE)</f>
        <v>230</v>
      </c>
      <c r="AC1466" s="4">
        <f t="shared" si="205"/>
        <v>0.2019</v>
      </c>
      <c r="AD1466">
        <f t="shared" si="201"/>
        <v>0</v>
      </c>
      <c r="AE1466">
        <f t="shared" si="206"/>
        <v>0.83166700000000005</v>
      </c>
      <c r="AF1466" s="2">
        <f t="shared" si="202"/>
        <v>0</v>
      </c>
      <c r="AG1466" s="2">
        <f t="shared" si="203"/>
        <v>0</v>
      </c>
      <c r="AH1466" s="1">
        <f t="shared" si="204"/>
        <v>0</v>
      </c>
    </row>
    <row r="1467" spans="1:34" x14ac:dyDescent="0.55000000000000004">
      <c r="A1467">
        <v>77349561</v>
      </c>
      <c r="B1467" s="2">
        <v>0.144053275095197</v>
      </c>
      <c r="C1467" s="2">
        <v>0</v>
      </c>
      <c r="D1467" s="2">
        <v>0</v>
      </c>
      <c r="E1467" s="2">
        <v>0</v>
      </c>
      <c r="F1467" s="2">
        <v>0</v>
      </c>
      <c r="G1467" s="2">
        <v>0</v>
      </c>
      <c r="H1467" s="2">
        <v>0</v>
      </c>
      <c r="I1467" s="2">
        <v>0</v>
      </c>
      <c r="J1467" s="2">
        <v>0</v>
      </c>
      <c r="K1467" s="2">
        <v>0</v>
      </c>
      <c r="L1467" s="2">
        <v>0</v>
      </c>
      <c r="M1467" s="2">
        <v>0</v>
      </c>
      <c r="N1467" s="2">
        <v>0</v>
      </c>
      <c r="O1467" s="2">
        <v>0</v>
      </c>
      <c r="P1467" s="2">
        <v>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X1467" s="2">
        <f t="shared" si="198"/>
        <v>0.144053275095197</v>
      </c>
      <c r="Y1467" s="2">
        <f t="shared" si="199"/>
        <v>0</v>
      </c>
      <c r="Z1467" s="2">
        <f>IF(Y1467&gt;$W$1,HLOOKUP(Y1467,B1467:$U$1923,ROW($B$1924)-ROW($A1467),FALSE),0)</f>
        <v>0</v>
      </c>
      <c r="AA1467" s="2">
        <f t="shared" si="200"/>
        <v>0</v>
      </c>
      <c r="AB1467" s="2">
        <f>VLOOKUP(A1467,segment1_SB_quantity!$A$2:$B$1922,2,FALSE)</f>
        <v>2</v>
      </c>
      <c r="AC1467" s="4">
        <f t="shared" si="205"/>
        <v>0.2019</v>
      </c>
      <c r="AD1467">
        <f t="shared" si="201"/>
        <v>0</v>
      </c>
      <c r="AE1467">
        <f t="shared" si="206"/>
        <v>0.83166700000000005</v>
      </c>
      <c r="AF1467" s="2">
        <f t="shared" si="202"/>
        <v>0</v>
      </c>
      <c r="AG1467" s="2">
        <f t="shared" si="203"/>
        <v>0</v>
      </c>
      <c r="AH1467" s="1">
        <f t="shared" si="204"/>
        <v>0</v>
      </c>
    </row>
    <row r="1468" spans="1:34" x14ac:dyDescent="0.55000000000000004">
      <c r="A1468">
        <v>77349930</v>
      </c>
      <c r="B1468" s="2">
        <v>0.10946024901436301</v>
      </c>
      <c r="C1468" s="2">
        <v>0</v>
      </c>
      <c r="D1468" s="2">
        <v>0</v>
      </c>
      <c r="E1468" s="2">
        <v>0</v>
      </c>
      <c r="F1468" s="2">
        <v>0</v>
      </c>
      <c r="G1468" s="2">
        <v>0</v>
      </c>
      <c r="H1468" s="2">
        <v>0</v>
      </c>
      <c r="I1468" s="2">
        <v>0</v>
      </c>
      <c r="J1468" s="2">
        <v>0</v>
      </c>
      <c r="K1468" s="2">
        <v>0</v>
      </c>
      <c r="L1468" s="2">
        <v>0</v>
      </c>
      <c r="M1468" s="2">
        <v>0</v>
      </c>
      <c r="N1468" s="2">
        <v>0</v>
      </c>
      <c r="O1468" s="2">
        <v>0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X1468" s="2">
        <f t="shared" si="198"/>
        <v>0.10946024901436301</v>
      </c>
      <c r="Y1468" s="2">
        <f t="shared" si="199"/>
        <v>0</v>
      </c>
      <c r="Z1468" s="2">
        <f>IF(Y1468&gt;$W$1,HLOOKUP(Y1468,B1468:$U$1923,ROW($B$1924)-ROW($A1468),FALSE),0)</f>
        <v>0</v>
      </c>
      <c r="AA1468" s="2">
        <f t="shared" si="200"/>
        <v>0</v>
      </c>
      <c r="AB1468" s="2">
        <f>VLOOKUP(A1468,segment1_SB_quantity!$A$2:$B$1922,2,FALSE)</f>
        <v>1</v>
      </c>
      <c r="AC1468" s="4">
        <f t="shared" si="205"/>
        <v>0.2019</v>
      </c>
      <c r="AD1468">
        <f t="shared" si="201"/>
        <v>0</v>
      </c>
      <c r="AE1468">
        <f t="shared" si="206"/>
        <v>0.83166700000000005</v>
      </c>
      <c r="AF1468" s="2">
        <f t="shared" si="202"/>
        <v>0</v>
      </c>
      <c r="AG1468" s="2">
        <f t="shared" si="203"/>
        <v>0</v>
      </c>
      <c r="AH1468" s="1">
        <f t="shared" si="204"/>
        <v>0</v>
      </c>
    </row>
    <row r="1469" spans="1:34" x14ac:dyDescent="0.55000000000000004">
      <c r="A1469">
        <v>77569887</v>
      </c>
      <c r="B1469" s="2">
        <v>7.9303827451267898E-3</v>
      </c>
      <c r="C1469" s="2">
        <v>0</v>
      </c>
      <c r="D1469" s="2">
        <v>0</v>
      </c>
      <c r="E1469" s="2">
        <v>0</v>
      </c>
      <c r="F1469" s="2">
        <v>0</v>
      </c>
      <c r="G1469" s="2">
        <v>0</v>
      </c>
      <c r="H1469" s="2">
        <v>0</v>
      </c>
      <c r="I1469" s="2">
        <v>0</v>
      </c>
      <c r="J1469" s="2">
        <v>0</v>
      </c>
      <c r="K1469" s="2">
        <v>0</v>
      </c>
      <c r="L1469" s="2">
        <v>0</v>
      </c>
      <c r="M1469" s="2">
        <v>0</v>
      </c>
      <c r="N1469" s="2">
        <v>0</v>
      </c>
      <c r="O1469" s="2">
        <v>0</v>
      </c>
      <c r="P1469" s="2">
        <v>0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X1469" s="2">
        <f t="shared" si="198"/>
        <v>7.9303827451267898E-3</v>
      </c>
      <c r="Y1469" s="2">
        <f t="shared" si="199"/>
        <v>0</v>
      </c>
      <c r="Z1469" s="2">
        <f>IF(Y1469&gt;$W$1,HLOOKUP(Y1469,B1469:$U$1923,ROW($B$1924)-ROW($A1469),FALSE),0)</f>
        <v>0</v>
      </c>
      <c r="AA1469" s="2">
        <f t="shared" si="200"/>
        <v>0</v>
      </c>
      <c r="AB1469" s="2">
        <f>VLOOKUP(A1469,segment1_SB_quantity!$A$2:$B$1922,2,FALSE)</f>
        <v>28</v>
      </c>
      <c r="AC1469" s="4">
        <f t="shared" si="205"/>
        <v>0.2019</v>
      </c>
      <c r="AD1469">
        <f t="shared" si="201"/>
        <v>0</v>
      </c>
      <c r="AE1469">
        <f t="shared" si="206"/>
        <v>0.83166700000000005</v>
      </c>
      <c r="AF1469" s="2">
        <f t="shared" si="202"/>
        <v>0</v>
      </c>
      <c r="AG1469" s="2">
        <f t="shared" si="203"/>
        <v>0</v>
      </c>
      <c r="AH1469" s="1">
        <f t="shared" si="204"/>
        <v>0</v>
      </c>
    </row>
    <row r="1470" spans="1:34" x14ac:dyDescent="0.55000000000000004">
      <c r="A1470">
        <v>77639836</v>
      </c>
      <c r="B1470" s="2">
        <v>0</v>
      </c>
      <c r="C1470" s="2">
        <v>0</v>
      </c>
      <c r="D1470" s="2">
        <v>0</v>
      </c>
      <c r="E1470" s="2">
        <v>0</v>
      </c>
      <c r="F1470" s="2">
        <v>0</v>
      </c>
      <c r="G1470" s="2">
        <v>0</v>
      </c>
      <c r="H1470" s="2">
        <v>0.98236747729087603</v>
      </c>
      <c r="I1470" s="2">
        <v>0</v>
      </c>
      <c r="J1470" s="2">
        <v>0</v>
      </c>
      <c r="K1470" s="2">
        <v>0</v>
      </c>
      <c r="L1470" s="2">
        <v>0</v>
      </c>
      <c r="M1470" s="2">
        <v>0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  <c r="T1470" s="2">
        <v>0</v>
      </c>
      <c r="U1470" s="2">
        <v>0</v>
      </c>
      <c r="X1470" s="2">
        <f t="shared" si="198"/>
        <v>0.98236747729087603</v>
      </c>
      <c r="Y1470" s="2">
        <f t="shared" si="199"/>
        <v>0.98236747729087603</v>
      </c>
      <c r="Z1470" s="2" t="str">
        <f>IF(Y1470&gt;$W$1,HLOOKUP(Y1470,B1470:$U$1923,ROW($B$1924)-ROW($A1470),FALSE),0)</f>
        <v>P_OL7</v>
      </c>
      <c r="AA1470" s="2">
        <f t="shared" si="200"/>
        <v>0.32499999999999996</v>
      </c>
      <c r="AB1470" s="2">
        <f>VLOOKUP(A1470,segment1_SB_quantity!$A$2:$B$1922,2,FALSE)</f>
        <v>8</v>
      </c>
      <c r="AC1470" s="4">
        <f t="shared" si="205"/>
        <v>0.2019</v>
      </c>
      <c r="AD1470">
        <f t="shared" si="201"/>
        <v>1.6152</v>
      </c>
      <c r="AE1470">
        <f t="shared" si="206"/>
        <v>0.83166700000000005</v>
      </c>
      <c r="AF1470" s="2">
        <f t="shared" si="202"/>
        <v>1.3433085384000001</v>
      </c>
      <c r="AG1470" s="2">
        <f t="shared" si="203"/>
        <v>0.43657527497999993</v>
      </c>
      <c r="AH1470" s="1">
        <f t="shared" si="204"/>
        <v>3.0769230769230775</v>
      </c>
    </row>
    <row r="1471" spans="1:34" x14ac:dyDescent="0.55000000000000004">
      <c r="A1471">
        <v>77679883</v>
      </c>
      <c r="B1471" s="2">
        <v>9.1545293236975397E-2</v>
      </c>
      <c r="C1471" s="2">
        <v>0</v>
      </c>
      <c r="D1471" s="2">
        <v>0</v>
      </c>
      <c r="E1471" s="2">
        <v>0</v>
      </c>
      <c r="F1471" s="2">
        <v>0</v>
      </c>
      <c r="G1471" s="2">
        <v>0</v>
      </c>
      <c r="H1471" s="2">
        <v>0</v>
      </c>
      <c r="I1471" s="2">
        <v>0</v>
      </c>
      <c r="J1471" s="2">
        <v>0</v>
      </c>
      <c r="K1471" s="2">
        <v>0</v>
      </c>
      <c r="L1471" s="2">
        <v>0</v>
      </c>
      <c r="M1471" s="2">
        <v>0</v>
      </c>
      <c r="N1471" s="2">
        <v>0</v>
      </c>
      <c r="O1471" s="2">
        <v>0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X1471" s="2">
        <f t="shared" si="198"/>
        <v>9.1545293236975397E-2</v>
      </c>
      <c r="Y1471" s="2">
        <f t="shared" si="199"/>
        <v>0</v>
      </c>
      <c r="Z1471" s="2">
        <f>IF(Y1471&gt;$W$1,HLOOKUP(Y1471,B1471:$U$1923,ROW($B$1924)-ROW($A1471),FALSE),0)</f>
        <v>0</v>
      </c>
      <c r="AA1471" s="2">
        <f t="shared" si="200"/>
        <v>0</v>
      </c>
      <c r="AB1471" s="2">
        <f>VLOOKUP(A1471,segment1_SB_quantity!$A$2:$B$1922,2,FALSE)</f>
        <v>13</v>
      </c>
      <c r="AC1471" s="4">
        <f t="shared" si="205"/>
        <v>0.2019</v>
      </c>
      <c r="AD1471">
        <f t="shared" si="201"/>
        <v>0</v>
      </c>
      <c r="AE1471">
        <f t="shared" si="206"/>
        <v>0.83166700000000005</v>
      </c>
      <c r="AF1471" s="2">
        <f t="shared" si="202"/>
        <v>0</v>
      </c>
      <c r="AG1471" s="2">
        <f t="shared" si="203"/>
        <v>0</v>
      </c>
      <c r="AH1471" s="1">
        <f t="shared" si="204"/>
        <v>0</v>
      </c>
    </row>
    <row r="1472" spans="1:34" x14ac:dyDescent="0.55000000000000004">
      <c r="A1472">
        <v>77749835</v>
      </c>
      <c r="B1472" s="2">
        <v>0</v>
      </c>
      <c r="C1472" s="2">
        <v>0</v>
      </c>
      <c r="D1472" s="2">
        <v>0</v>
      </c>
      <c r="E1472" s="2">
        <v>0</v>
      </c>
      <c r="F1472" s="2">
        <v>0</v>
      </c>
      <c r="G1472" s="2">
        <v>0</v>
      </c>
      <c r="H1472" s="2">
        <v>0</v>
      </c>
      <c r="I1472" s="2">
        <v>0</v>
      </c>
      <c r="J1472" s="2">
        <v>0</v>
      </c>
      <c r="K1472" s="2">
        <v>0</v>
      </c>
      <c r="L1472" s="2">
        <v>0</v>
      </c>
      <c r="M1472" s="2">
        <v>0</v>
      </c>
      <c r="N1472" s="2">
        <v>0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X1472" s="2">
        <f t="shared" si="198"/>
        <v>0</v>
      </c>
      <c r="Y1472" s="2">
        <f t="shared" si="199"/>
        <v>0</v>
      </c>
      <c r="Z1472" s="2">
        <f>IF(Y1472&gt;$W$1,HLOOKUP(Y1472,B1472:$U$1923,ROW($B$1924)-ROW($A1472),FALSE),0)</f>
        <v>0</v>
      </c>
      <c r="AA1472" s="2">
        <f t="shared" si="200"/>
        <v>0</v>
      </c>
      <c r="AB1472" s="2">
        <f>VLOOKUP(A1472,segment1_SB_quantity!$A$2:$B$1922,2,FALSE)</f>
        <v>67</v>
      </c>
      <c r="AC1472" s="4">
        <f t="shared" si="205"/>
        <v>0.2019</v>
      </c>
      <c r="AD1472">
        <f t="shared" si="201"/>
        <v>0</v>
      </c>
      <c r="AE1472">
        <f t="shared" si="206"/>
        <v>0.83166700000000005</v>
      </c>
      <c r="AF1472" s="2">
        <f t="shared" si="202"/>
        <v>0</v>
      </c>
      <c r="AG1472" s="2">
        <f t="shared" si="203"/>
        <v>0</v>
      </c>
      <c r="AH1472" s="1">
        <f t="shared" si="204"/>
        <v>0</v>
      </c>
    </row>
    <row r="1473" spans="1:34" x14ac:dyDescent="0.55000000000000004">
      <c r="A1473">
        <v>77759601</v>
      </c>
      <c r="B1473" s="2">
        <v>0</v>
      </c>
      <c r="C1473" s="2">
        <v>0</v>
      </c>
      <c r="D1473" s="2">
        <v>0</v>
      </c>
      <c r="E1473" s="2">
        <v>0</v>
      </c>
      <c r="F1473" s="2">
        <v>0</v>
      </c>
      <c r="G1473" s="2">
        <v>1.36591545493947E-2</v>
      </c>
      <c r="H1473" s="2">
        <v>0</v>
      </c>
      <c r="I1473" s="2">
        <v>0</v>
      </c>
      <c r="J1473" s="2">
        <v>0</v>
      </c>
      <c r="K1473" s="2">
        <v>0</v>
      </c>
      <c r="L1473" s="2">
        <v>0</v>
      </c>
      <c r="M1473" s="2">
        <v>0</v>
      </c>
      <c r="N1473" s="2">
        <v>0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X1473" s="2">
        <f t="shared" si="198"/>
        <v>1.36591545493947E-2</v>
      </c>
      <c r="Y1473" s="2">
        <f t="shared" si="199"/>
        <v>0</v>
      </c>
      <c r="Z1473" s="2">
        <f>IF(Y1473&gt;$W$1,HLOOKUP(Y1473,B1473:$U$1923,ROW($B$1924)-ROW($A1473),FALSE),0)</f>
        <v>0</v>
      </c>
      <c r="AA1473" s="2">
        <f t="shared" si="200"/>
        <v>0</v>
      </c>
      <c r="AB1473" s="2">
        <f>VLOOKUP(A1473,segment1_SB_quantity!$A$2:$B$1922,2,FALSE)</f>
        <v>68</v>
      </c>
      <c r="AC1473" s="4">
        <f t="shared" si="205"/>
        <v>0.2019</v>
      </c>
      <c r="AD1473">
        <f t="shared" si="201"/>
        <v>0</v>
      </c>
      <c r="AE1473">
        <f t="shared" si="206"/>
        <v>0.83166700000000005</v>
      </c>
      <c r="AF1473" s="2">
        <f t="shared" si="202"/>
        <v>0</v>
      </c>
      <c r="AG1473" s="2">
        <f t="shared" si="203"/>
        <v>0</v>
      </c>
      <c r="AH1473" s="1">
        <f t="shared" si="204"/>
        <v>0</v>
      </c>
    </row>
    <row r="1474" spans="1:34" x14ac:dyDescent="0.55000000000000004">
      <c r="A1474">
        <v>77789650</v>
      </c>
      <c r="B1474" s="2">
        <v>0</v>
      </c>
      <c r="C1474" s="2">
        <v>0</v>
      </c>
      <c r="D1474" s="2">
        <v>2.5826012551020099E-17</v>
      </c>
      <c r="E1474" s="2">
        <v>0</v>
      </c>
      <c r="F1474" s="2">
        <v>0</v>
      </c>
      <c r="G1474" s="2">
        <v>0</v>
      </c>
      <c r="H1474" s="2">
        <v>0</v>
      </c>
      <c r="I1474" s="2">
        <v>0</v>
      </c>
      <c r="J1474" s="2">
        <v>0</v>
      </c>
      <c r="K1474" s="2">
        <v>0</v>
      </c>
      <c r="L1474" s="2">
        <v>0</v>
      </c>
      <c r="M1474" s="2">
        <v>0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X1474" s="2">
        <f t="shared" si="198"/>
        <v>2.5826012551020099E-17</v>
      </c>
      <c r="Y1474" s="2">
        <f t="shared" si="199"/>
        <v>0</v>
      </c>
      <c r="Z1474" s="2">
        <f>IF(Y1474&gt;$W$1,HLOOKUP(Y1474,B1474:$U$1923,ROW($B$1924)-ROW($A1474),FALSE),0)</f>
        <v>0</v>
      </c>
      <c r="AA1474" s="2">
        <f t="shared" si="200"/>
        <v>0</v>
      </c>
      <c r="AB1474" s="2">
        <f>VLOOKUP(A1474,segment1_SB_quantity!$A$2:$B$1922,2,FALSE)</f>
        <v>3</v>
      </c>
      <c r="AC1474" s="4">
        <f t="shared" si="205"/>
        <v>0.2019</v>
      </c>
      <c r="AD1474">
        <f t="shared" si="201"/>
        <v>0</v>
      </c>
      <c r="AE1474">
        <f t="shared" si="206"/>
        <v>0.83166700000000005</v>
      </c>
      <c r="AF1474" s="2">
        <f t="shared" si="202"/>
        <v>0</v>
      </c>
      <c r="AG1474" s="2">
        <f t="shared" si="203"/>
        <v>0</v>
      </c>
      <c r="AH1474" s="1">
        <f t="shared" si="204"/>
        <v>0</v>
      </c>
    </row>
    <row r="1475" spans="1:34" x14ac:dyDescent="0.55000000000000004">
      <c r="A1475">
        <v>77819937</v>
      </c>
      <c r="B1475" s="2">
        <v>1.6101964232640401E-9</v>
      </c>
      <c r="C1475" s="2">
        <v>0</v>
      </c>
      <c r="D1475" s="2">
        <v>0</v>
      </c>
      <c r="E1475" s="2">
        <v>0</v>
      </c>
      <c r="F1475" s="2">
        <v>0</v>
      </c>
      <c r="G1475" s="2">
        <v>0</v>
      </c>
      <c r="H1475" s="2">
        <v>0</v>
      </c>
      <c r="I1475" s="2">
        <v>0</v>
      </c>
      <c r="J1475" s="2">
        <v>0</v>
      </c>
      <c r="K1475" s="2">
        <v>0</v>
      </c>
      <c r="L1475" s="2">
        <v>0</v>
      </c>
      <c r="M1475" s="2">
        <v>0</v>
      </c>
      <c r="N1475" s="2">
        <v>0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X1475" s="2">
        <f t="shared" ref="X1475:X1538" si="207">MAX(B1475:U1475)</f>
        <v>1.6101964232640401E-9</v>
      </c>
      <c r="Y1475" s="2">
        <f t="shared" ref="Y1475:Y1538" si="208">IF(X1475&gt;$W$1,X1475,0)</f>
        <v>0</v>
      </c>
      <c r="Z1475" s="2">
        <f>IF(Y1475&gt;$W$1,HLOOKUP(Y1475,B1475:$U$1923,ROW($B$1924)-ROW($A1475),FALSE),0)</f>
        <v>0</v>
      </c>
      <c r="AA1475" s="2">
        <f t="shared" ref="AA1475:AA1538" si="209">IF(Z1475&gt;0,HLOOKUP(Z1475,$B$1923:$U$1924,2,FALSE),0)</f>
        <v>0</v>
      </c>
      <c r="AB1475" s="2">
        <f>VLOOKUP(A1475,segment1_SB_quantity!$A$2:$B$1922,2,FALSE)</f>
        <v>1</v>
      </c>
      <c r="AC1475" s="4">
        <f t="shared" si="205"/>
        <v>0.2019</v>
      </c>
      <c r="AD1475">
        <f t="shared" ref="AD1475:AD1538" si="210">IF(AA1475&gt;0,AB1475*AC1475,0)</f>
        <v>0</v>
      </c>
      <c r="AE1475">
        <f t="shared" si="206"/>
        <v>0.83166700000000005</v>
      </c>
      <c r="AF1475" s="2">
        <f t="shared" ref="AF1475:AF1538" si="211">AD1475*AE1475</f>
        <v>0</v>
      </c>
      <c r="AG1475" s="2">
        <f t="shared" ref="AG1475:AG1538" si="212">AA1475*AE1475*AD1475</f>
        <v>0</v>
      </c>
      <c r="AH1475" s="1">
        <f t="shared" ref="AH1475:AH1538" si="213">IF(AG1475&gt;0,AF1475/AG1475,0)</f>
        <v>0</v>
      </c>
    </row>
    <row r="1476" spans="1:34" x14ac:dyDescent="0.55000000000000004">
      <c r="A1476">
        <v>77839825</v>
      </c>
      <c r="B1476" s="2">
        <v>3.26450083804685E-2</v>
      </c>
      <c r="C1476" s="2">
        <v>0</v>
      </c>
      <c r="D1476" s="2">
        <v>0</v>
      </c>
      <c r="E1476" s="2">
        <v>0</v>
      </c>
      <c r="F1476" s="2">
        <v>0</v>
      </c>
      <c r="G1476" s="2">
        <v>0</v>
      </c>
      <c r="H1476" s="2">
        <v>0</v>
      </c>
      <c r="I1476" s="2">
        <v>0</v>
      </c>
      <c r="J1476" s="2">
        <v>0</v>
      </c>
      <c r="K1476" s="2">
        <v>0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X1476" s="2">
        <f t="shared" si="207"/>
        <v>3.26450083804685E-2</v>
      </c>
      <c r="Y1476" s="2">
        <f t="shared" si="208"/>
        <v>0</v>
      </c>
      <c r="Z1476" s="2">
        <f>IF(Y1476&gt;$W$1,HLOOKUP(Y1476,B1476:$U$1923,ROW($B$1924)-ROW($A1476),FALSE),0)</f>
        <v>0</v>
      </c>
      <c r="AA1476" s="2">
        <f t="shared" si="209"/>
        <v>0</v>
      </c>
      <c r="AB1476" s="2">
        <f>VLOOKUP(A1476,segment1_SB_quantity!$A$2:$B$1922,2,FALSE)</f>
        <v>3</v>
      </c>
      <c r="AC1476" s="4">
        <f t="shared" ref="AC1476:AC1539" si="214">AC1475</f>
        <v>0.2019</v>
      </c>
      <c r="AD1476">
        <f t="shared" si="210"/>
        <v>0</v>
      </c>
      <c r="AE1476">
        <f t="shared" ref="AE1476:AE1539" si="215">AE1475</f>
        <v>0.83166700000000005</v>
      </c>
      <c r="AF1476" s="2">
        <f t="shared" si="211"/>
        <v>0</v>
      </c>
      <c r="AG1476" s="2">
        <f t="shared" si="212"/>
        <v>0</v>
      </c>
      <c r="AH1476" s="1">
        <f t="shared" si="213"/>
        <v>0</v>
      </c>
    </row>
    <row r="1477" spans="1:34" x14ac:dyDescent="0.55000000000000004">
      <c r="A1477">
        <v>77889863</v>
      </c>
      <c r="B1477" s="2">
        <v>0</v>
      </c>
      <c r="C1477" s="2">
        <v>0</v>
      </c>
      <c r="D1477" s="2">
        <v>4.14333654303228E-22</v>
      </c>
      <c r="E1477" s="2">
        <v>0</v>
      </c>
      <c r="F1477" s="2">
        <v>0</v>
      </c>
      <c r="G1477" s="2">
        <v>0</v>
      </c>
      <c r="H1477" s="2">
        <v>0</v>
      </c>
      <c r="I1477" s="2">
        <v>0</v>
      </c>
      <c r="J1477" s="2">
        <v>0</v>
      </c>
      <c r="K1477" s="2">
        <v>0</v>
      </c>
      <c r="L1477" s="2">
        <v>0</v>
      </c>
      <c r="M1477" s="2">
        <v>0</v>
      </c>
      <c r="N1477" s="2">
        <v>0</v>
      </c>
      <c r="O1477" s="2">
        <v>0</v>
      </c>
      <c r="P1477" s="2">
        <v>0</v>
      </c>
      <c r="Q1477" s="2">
        <v>0</v>
      </c>
      <c r="R1477" s="2">
        <v>0</v>
      </c>
      <c r="S1477" s="2">
        <v>0</v>
      </c>
      <c r="T1477" s="2">
        <v>0</v>
      </c>
      <c r="U1477" s="2">
        <v>0</v>
      </c>
      <c r="X1477" s="2">
        <f t="shared" si="207"/>
        <v>4.14333654303228E-22</v>
      </c>
      <c r="Y1477" s="2">
        <f t="shared" si="208"/>
        <v>0</v>
      </c>
      <c r="Z1477" s="2">
        <f>IF(Y1477&gt;$W$1,HLOOKUP(Y1477,B1477:$U$1923,ROW($B$1924)-ROW($A1477),FALSE),0)</f>
        <v>0</v>
      </c>
      <c r="AA1477" s="2">
        <f t="shared" si="209"/>
        <v>0</v>
      </c>
      <c r="AB1477" s="2">
        <f>VLOOKUP(A1477,segment1_SB_quantity!$A$2:$B$1922,2,FALSE)</f>
        <v>9</v>
      </c>
      <c r="AC1477" s="4">
        <f t="shared" si="214"/>
        <v>0.2019</v>
      </c>
      <c r="AD1477">
        <f t="shared" si="210"/>
        <v>0</v>
      </c>
      <c r="AE1477">
        <f t="shared" si="215"/>
        <v>0.83166700000000005</v>
      </c>
      <c r="AF1477" s="2">
        <f t="shared" si="211"/>
        <v>0</v>
      </c>
      <c r="AG1477" s="2">
        <f t="shared" si="212"/>
        <v>0</v>
      </c>
      <c r="AH1477" s="1">
        <f t="shared" si="213"/>
        <v>0</v>
      </c>
    </row>
    <row r="1478" spans="1:34" x14ac:dyDescent="0.55000000000000004">
      <c r="A1478">
        <v>77919579</v>
      </c>
      <c r="B1478" s="2">
        <v>0</v>
      </c>
      <c r="C1478" s="2">
        <v>0.24780273619993101</v>
      </c>
      <c r="D1478" s="2">
        <v>0</v>
      </c>
      <c r="E1478" s="2">
        <v>0</v>
      </c>
      <c r="F1478" s="2">
        <v>0</v>
      </c>
      <c r="G1478" s="2">
        <v>0</v>
      </c>
      <c r="H1478" s="2">
        <v>0</v>
      </c>
      <c r="I1478" s="2">
        <v>0</v>
      </c>
      <c r="J1478" s="2">
        <v>0</v>
      </c>
      <c r="K1478" s="2">
        <v>0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X1478" s="2">
        <f t="shared" si="207"/>
        <v>0.24780273619993101</v>
      </c>
      <c r="Y1478" s="2">
        <f t="shared" si="208"/>
        <v>0</v>
      </c>
      <c r="Z1478" s="2">
        <f>IF(Y1478&gt;$W$1,HLOOKUP(Y1478,B1478:$U$1923,ROW($B$1924)-ROW($A1478),FALSE),0)</f>
        <v>0</v>
      </c>
      <c r="AA1478" s="2">
        <f t="shared" si="209"/>
        <v>0</v>
      </c>
      <c r="AB1478" s="2">
        <f>VLOOKUP(A1478,segment1_SB_quantity!$A$2:$B$1922,2,FALSE)</f>
        <v>38</v>
      </c>
      <c r="AC1478" s="4">
        <f t="shared" si="214"/>
        <v>0.2019</v>
      </c>
      <c r="AD1478">
        <f t="shared" si="210"/>
        <v>0</v>
      </c>
      <c r="AE1478">
        <f t="shared" si="215"/>
        <v>0.83166700000000005</v>
      </c>
      <c r="AF1478" s="2">
        <f t="shared" si="211"/>
        <v>0</v>
      </c>
      <c r="AG1478" s="2">
        <f t="shared" si="212"/>
        <v>0</v>
      </c>
      <c r="AH1478" s="1">
        <f t="shared" si="213"/>
        <v>0</v>
      </c>
    </row>
    <row r="1479" spans="1:34" x14ac:dyDescent="0.55000000000000004">
      <c r="A1479">
        <v>77939826</v>
      </c>
      <c r="B1479" s="2">
        <v>0</v>
      </c>
      <c r="C1479" s="2">
        <v>0</v>
      </c>
      <c r="D1479" s="2">
        <v>0</v>
      </c>
      <c r="E1479" s="2">
        <v>0</v>
      </c>
      <c r="F1479" s="2">
        <v>0</v>
      </c>
      <c r="G1479" s="2">
        <v>0</v>
      </c>
      <c r="H1479" s="2">
        <v>0</v>
      </c>
      <c r="I1479" s="2">
        <v>0</v>
      </c>
      <c r="J1479" s="2">
        <v>0</v>
      </c>
      <c r="K1479" s="2">
        <v>0</v>
      </c>
      <c r="L1479" s="2">
        <v>0</v>
      </c>
      <c r="M1479" s="2"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2">
        <v>0</v>
      </c>
      <c r="U1479" s="2">
        <v>0</v>
      </c>
      <c r="X1479" s="2">
        <f t="shared" si="207"/>
        <v>0</v>
      </c>
      <c r="Y1479" s="2">
        <f t="shared" si="208"/>
        <v>0</v>
      </c>
      <c r="Z1479" s="2">
        <f>IF(Y1479&gt;$W$1,HLOOKUP(Y1479,B1479:$U$1923,ROW($B$1924)-ROW($A1479),FALSE),0)</f>
        <v>0</v>
      </c>
      <c r="AA1479" s="2">
        <f t="shared" si="209"/>
        <v>0</v>
      </c>
      <c r="AB1479" s="2">
        <f>VLOOKUP(A1479,segment1_SB_quantity!$A$2:$B$1922,2,FALSE)</f>
        <v>110</v>
      </c>
      <c r="AC1479" s="4">
        <f t="shared" si="214"/>
        <v>0.2019</v>
      </c>
      <c r="AD1479">
        <f t="shared" si="210"/>
        <v>0</v>
      </c>
      <c r="AE1479">
        <f t="shared" si="215"/>
        <v>0.83166700000000005</v>
      </c>
      <c r="AF1479" s="2">
        <f t="shared" si="211"/>
        <v>0</v>
      </c>
      <c r="AG1479" s="2">
        <f t="shared" si="212"/>
        <v>0</v>
      </c>
      <c r="AH1479" s="1">
        <f t="shared" si="213"/>
        <v>0</v>
      </c>
    </row>
    <row r="1480" spans="1:34" x14ac:dyDescent="0.55000000000000004">
      <c r="A1480">
        <v>77949814</v>
      </c>
      <c r="B1480" s="2">
        <v>0</v>
      </c>
      <c r="C1480" s="2">
        <v>0</v>
      </c>
      <c r="D1480" s="2">
        <v>0</v>
      </c>
      <c r="E1480" s="2">
        <v>0</v>
      </c>
      <c r="F1480" s="2">
        <v>0.18253132154077201</v>
      </c>
      <c r="G1480" s="2">
        <v>0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  <c r="M1480" s="2">
        <v>0</v>
      </c>
      <c r="N1480" s="2">
        <v>0</v>
      </c>
      <c r="O1480" s="2">
        <v>0</v>
      </c>
      <c r="P1480" s="2">
        <v>0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X1480" s="2">
        <f t="shared" si="207"/>
        <v>0.18253132154077201</v>
      </c>
      <c r="Y1480" s="2">
        <f t="shared" si="208"/>
        <v>0</v>
      </c>
      <c r="Z1480" s="2">
        <f>IF(Y1480&gt;$W$1,HLOOKUP(Y1480,B1480:$U$1923,ROW($B$1924)-ROW($A1480),FALSE),0)</f>
        <v>0</v>
      </c>
      <c r="AA1480" s="2">
        <f t="shared" si="209"/>
        <v>0</v>
      </c>
      <c r="AB1480" s="2">
        <f>VLOOKUP(A1480,segment1_SB_quantity!$A$2:$B$1922,2,FALSE)</f>
        <v>25</v>
      </c>
      <c r="AC1480" s="4">
        <f t="shared" si="214"/>
        <v>0.2019</v>
      </c>
      <c r="AD1480">
        <f t="shared" si="210"/>
        <v>0</v>
      </c>
      <c r="AE1480">
        <f t="shared" si="215"/>
        <v>0.83166700000000005</v>
      </c>
      <c r="AF1480" s="2">
        <f t="shared" si="211"/>
        <v>0</v>
      </c>
      <c r="AG1480" s="2">
        <f t="shared" si="212"/>
        <v>0</v>
      </c>
      <c r="AH1480" s="1">
        <f t="shared" si="213"/>
        <v>0</v>
      </c>
    </row>
    <row r="1481" spans="1:34" x14ac:dyDescent="0.55000000000000004">
      <c r="A1481">
        <v>77989975</v>
      </c>
      <c r="B1481" s="2">
        <v>7.1941144629210793E-2</v>
      </c>
      <c r="C1481" s="2">
        <v>0</v>
      </c>
      <c r="D1481" s="2">
        <v>0</v>
      </c>
      <c r="E1481" s="2">
        <v>0</v>
      </c>
      <c r="F1481" s="2">
        <v>0</v>
      </c>
      <c r="G1481" s="2">
        <v>0</v>
      </c>
      <c r="H1481" s="2">
        <v>0</v>
      </c>
      <c r="I1481" s="2">
        <v>0</v>
      </c>
      <c r="J1481" s="2">
        <v>0</v>
      </c>
      <c r="K1481" s="2">
        <v>0</v>
      </c>
      <c r="L1481" s="2">
        <v>0</v>
      </c>
      <c r="M1481" s="2">
        <v>0</v>
      </c>
      <c r="N1481" s="2">
        <v>0</v>
      </c>
      <c r="O1481" s="2">
        <v>0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X1481" s="2">
        <f t="shared" si="207"/>
        <v>7.1941144629210793E-2</v>
      </c>
      <c r="Y1481" s="2">
        <f t="shared" si="208"/>
        <v>0</v>
      </c>
      <c r="Z1481" s="2">
        <f>IF(Y1481&gt;$W$1,HLOOKUP(Y1481,B1481:$U$1923,ROW($B$1924)-ROW($A1481),FALSE),0)</f>
        <v>0</v>
      </c>
      <c r="AA1481" s="2">
        <f t="shared" si="209"/>
        <v>0</v>
      </c>
      <c r="AB1481" s="2">
        <f>VLOOKUP(A1481,segment1_SB_quantity!$A$2:$B$1922,2,FALSE)</f>
        <v>2</v>
      </c>
      <c r="AC1481" s="4">
        <f t="shared" si="214"/>
        <v>0.2019</v>
      </c>
      <c r="AD1481">
        <f t="shared" si="210"/>
        <v>0</v>
      </c>
      <c r="AE1481">
        <f t="shared" si="215"/>
        <v>0.83166700000000005</v>
      </c>
      <c r="AF1481" s="2">
        <f t="shared" si="211"/>
        <v>0</v>
      </c>
      <c r="AG1481" s="2">
        <f t="shared" si="212"/>
        <v>0</v>
      </c>
      <c r="AH1481" s="1">
        <f t="shared" si="213"/>
        <v>0</v>
      </c>
    </row>
    <row r="1482" spans="1:34" x14ac:dyDescent="0.55000000000000004">
      <c r="A1482">
        <v>78029616</v>
      </c>
      <c r="B1482" s="2">
        <v>0</v>
      </c>
      <c r="C1482" s="2">
        <v>0</v>
      </c>
      <c r="D1482" s="2">
        <v>0</v>
      </c>
      <c r="E1482" s="2">
        <v>0</v>
      </c>
      <c r="F1482" s="2">
        <v>0</v>
      </c>
      <c r="G1482" s="2">
        <v>0</v>
      </c>
      <c r="H1482" s="2">
        <v>6.2005215300328299E-2</v>
      </c>
      <c r="I1482" s="2">
        <v>0</v>
      </c>
      <c r="J1482" s="2">
        <v>0</v>
      </c>
      <c r="K1482" s="2">
        <v>0</v>
      </c>
      <c r="L1482" s="2">
        <v>0</v>
      </c>
      <c r="M1482" s="2">
        <v>0</v>
      </c>
      <c r="N1482" s="2">
        <v>0</v>
      </c>
      <c r="O1482" s="2">
        <v>0</v>
      </c>
      <c r="P1482" s="2">
        <v>0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X1482" s="2">
        <f t="shared" si="207"/>
        <v>6.2005215300328299E-2</v>
      </c>
      <c r="Y1482" s="2">
        <f t="shared" si="208"/>
        <v>0</v>
      </c>
      <c r="Z1482" s="2">
        <f>IF(Y1482&gt;$W$1,HLOOKUP(Y1482,B1482:$U$1923,ROW($B$1924)-ROW($A1482),FALSE),0)</f>
        <v>0</v>
      </c>
      <c r="AA1482" s="2">
        <f t="shared" si="209"/>
        <v>0</v>
      </c>
      <c r="AB1482" s="2">
        <f>VLOOKUP(A1482,segment1_SB_quantity!$A$2:$B$1922,2,FALSE)</f>
        <v>36</v>
      </c>
      <c r="AC1482" s="4">
        <f t="shared" si="214"/>
        <v>0.2019</v>
      </c>
      <c r="AD1482">
        <f t="shared" si="210"/>
        <v>0</v>
      </c>
      <c r="AE1482">
        <f t="shared" si="215"/>
        <v>0.83166700000000005</v>
      </c>
      <c r="AF1482" s="2">
        <f t="shared" si="211"/>
        <v>0</v>
      </c>
      <c r="AG1482" s="2">
        <f t="shared" si="212"/>
        <v>0</v>
      </c>
      <c r="AH1482" s="1">
        <f t="shared" si="213"/>
        <v>0</v>
      </c>
    </row>
    <row r="1483" spans="1:34" x14ac:dyDescent="0.55000000000000004">
      <c r="A1483">
        <v>78099516</v>
      </c>
      <c r="B1483" s="2">
        <v>0</v>
      </c>
      <c r="C1483" s="2">
        <v>0</v>
      </c>
      <c r="D1483" s="2">
        <v>0</v>
      </c>
      <c r="E1483" s="2">
        <v>0</v>
      </c>
      <c r="F1483" s="2">
        <v>0</v>
      </c>
      <c r="G1483" s="2">
        <v>3.8063069679561399E-3</v>
      </c>
      <c r="H1483" s="2">
        <v>0</v>
      </c>
      <c r="I1483" s="2">
        <v>0</v>
      </c>
      <c r="J1483" s="2">
        <v>0</v>
      </c>
      <c r="K1483" s="2">
        <v>0</v>
      </c>
      <c r="L1483" s="2">
        <v>0</v>
      </c>
      <c r="M1483" s="2">
        <v>0</v>
      </c>
      <c r="N1483" s="2">
        <v>0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X1483" s="2">
        <f t="shared" si="207"/>
        <v>3.8063069679561399E-3</v>
      </c>
      <c r="Y1483" s="2">
        <f t="shared" si="208"/>
        <v>0</v>
      </c>
      <c r="Z1483" s="2">
        <f>IF(Y1483&gt;$W$1,HLOOKUP(Y1483,B1483:$U$1923,ROW($B$1924)-ROW($A1483),FALSE),0)</f>
        <v>0</v>
      </c>
      <c r="AA1483" s="2">
        <f t="shared" si="209"/>
        <v>0</v>
      </c>
      <c r="AB1483" s="2">
        <f>VLOOKUP(A1483,segment1_SB_quantity!$A$2:$B$1922,2,FALSE)</f>
        <v>45</v>
      </c>
      <c r="AC1483" s="4">
        <f t="shared" si="214"/>
        <v>0.2019</v>
      </c>
      <c r="AD1483">
        <f t="shared" si="210"/>
        <v>0</v>
      </c>
      <c r="AE1483">
        <f t="shared" si="215"/>
        <v>0.83166700000000005</v>
      </c>
      <c r="AF1483" s="2">
        <f t="shared" si="211"/>
        <v>0</v>
      </c>
      <c r="AG1483" s="2">
        <f t="shared" si="212"/>
        <v>0</v>
      </c>
      <c r="AH1483" s="1">
        <f t="shared" si="213"/>
        <v>0</v>
      </c>
    </row>
    <row r="1484" spans="1:34" x14ac:dyDescent="0.55000000000000004">
      <c r="A1484">
        <v>78119662</v>
      </c>
      <c r="B1484" s="2">
        <v>0</v>
      </c>
      <c r="C1484" s="2">
        <v>0</v>
      </c>
      <c r="D1484" s="2">
        <v>0</v>
      </c>
      <c r="E1484" s="2">
        <v>0</v>
      </c>
      <c r="F1484" s="2">
        <v>0</v>
      </c>
      <c r="G1484" s="2">
        <v>0</v>
      </c>
      <c r="H1484" s="2">
        <v>0</v>
      </c>
      <c r="I1484" s="2">
        <v>0</v>
      </c>
      <c r="J1484" s="2">
        <v>5.5427224227893798E-2</v>
      </c>
      <c r="K1484" s="2">
        <v>0</v>
      </c>
      <c r="L1484" s="2">
        <v>0</v>
      </c>
      <c r="M1484" s="2">
        <v>0</v>
      </c>
      <c r="N1484" s="2">
        <v>0</v>
      </c>
      <c r="O1484" s="2">
        <v>0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X1484" s="2">
        <f t="shared" si="207"/>
        <v>5.5427224227893798E-2</v>
      </c>
      <c r="Y1484" s="2">
        <f t="shared" si="208"/>
        <v>0</v>
      </c>
      <c r="Z1484" s="2">
        <f>IF(Y1484&gt;$W$1,HLOOKUP(Y1484,B1484:$U$1923,ROW($B$1924)-ROW($A1484),FALSE),0)</f>
        <v>0</v>
      </c>
      <c r="AA1484" s="2">
        <f t="shared" si="209"/>
        <v>0</v>
      </c>
      <c r="AB1484" s="2">
        <f>VLOOKUP(A1484,segment1_SB_quantity!$A$2:$B$1922,2,FALSE)</f>
        <v>161</v>
      </c>
      <c r="AC1484" s="4">
        <f t="shared" si="214"/>
        <v>0.2019</v>
      </c>
      <c r="AD1484">
        <f t="shared" si="210"/>
        <v>0</v>
      </c>
      <c r="AE1484">
        <f t="shared" si="215"/>
        <v>0.83166700000000005</v>
      </c>
      <c r="AF1484" s="2">
        <f t="shared" si="211"/>
        <v>0</v>
      </c>
      <c r="AG1484" s="2">
        <f t="shared" si="212"/>
        <v>0</v>
      </c>
      <c r="AH1484" s="1">
        <f t="shared" si="213"/>
        <v>0</v>
      </c>
    </row>
    <row r="1485" spans="1:34" x14ac:dyDescent="0.55000000000000004">
      <c r="A1485">
        <v>78139938</v>
      </c>
      <c r="B1485" s="2">
        <v>0</v>
      </c>
      <c r="C1485" s="2">
        <v>0.32988750617981999</v>
      </c>
      <c r="D1485" s="2">
        <v>0</v>
      </c>
      <c r="E1485" s="2">
        <v>0</v>
      </c>
      <c r="F1485" s="2">
        <v>0</v>
      </c>
      <c r="G1485" s="2">
        <v>0</v>
      </c>
      <c r="H1485" s="2">
        <v>0</v>
      </c>
      <c r="I1485" s="2">
        <v>0</v>
      </c>
      <c r="J1485" s="2">
        <v>0</v>
      </c>
      <c r="K1485" s="2">
        <v>0</v>
      </c>
      <c r="L1485" s="2">
        <v>0</v>
      </c>
      <c r="M1485" s="2">
        <v>0</v>
      </c>
      <c r="N1485" s="2">
        <v>0</v>
      </c>
      <c r="O1485" s="2">
        <v>0</v>
      </c>
      <c r="P1485" s="2">
        <v>0</v>
      </c>
      <c r="Q1485" s="2">
        <v>0</v>
      </c>
      <c r="R1485" s="2">
        <v>0</v>
      </c>
      <c r="S1485" s="2">
        <v>0</v>
      </c>
      <c r="T1485" s="2">
        <v>0</v>
      </c>
      <c r="U1485" s="2">
        <v>0</v>
      </c>
      <c r="X1485" s="2">
        <f t="shared" si="207"/>
        <v>0.32988750617981999</v>
      </c>
      <c r="Y1485" s="2">
        <f t="shared" si="208"/>
        <v>0</v>
      </c>
      <c r="Z1485" s="2">
        <f>IF(Y1485&gt;$W$1,HLOOKUP(Y1485,B1485:$U$1923,ROW($B$1924)-ROW($A1485),FALSE),0)</f>
        <v>0</v>
      </c>
      <c r="AA1485" s="2">
        <f t="shared" si="209"/>
        <v>0</v>
      </c>
      <c r="AB1485" s="2">
        <f>VLOOKUP(A1485,segment1_SB_quantity!$A$2:$B$1922,2,FALSE)</f>
        <v>3</v>
      </c>
      <c r="AC1485" s="4">
        <f t="shared" si="214"/>
        <v>0.2019</v>
      </c>
      <c r="AD1485">
        <f t="shared" si="210"/>
        <v>0</v>
      </c>
      <c r="AE1485">
        <f t="shared" si="215"/>
        <v>0.83166700000000005</v>
      </c>
      <c r="AF1485" s="2">
        <f t="shared" si="211"/>
        <v>0</v>
      </c>
      <c r="AG1485" s="2">
        <f t="shared" si="212"/>
        <v>0</v>
      </c>
      <c r="AH1485" s="1">
        <f t="shared" si="213"/>
        <v>0</v>
      </c>
    </row>
    <row r="1486" spans="1:34" x14ac:dyDescent="0.55000000000000004">
      <c r="A1486">
        <v>78179904</v>
      </c>
      <c r="B1486" s="2">
        <v>9.0303127676096495E-2</v>
      </c>
      <c r="C1486" s="2">
        <v>0</v>
      </c>
      <c r="D1486" s="2">
        <v>0</v>
      </c>
      <c r="E1486" s="2">
        <v>0</v>
      </c>
      <c r="F1486" s="2">
        <v>0</v>
      </c>
      <c r="G1486" s="2">
        <v>0</v>
      </c>
      <c r="H1486" s="2">
        <v>0</v>
      </c>
      <c r="I1486" s="2">
        <v>0</v>
      </c>
      <c r="J1486" s="2">
        <v>0</v>
      </c>
      <c r="K1486" s="2">
        <v>0</v>
      </c>
      <c r="L1486" s="2">
        <v>0</v>
      </c>
      <c r="M1486" s="2">
        <v>0</v>
      </c>
      <c r="N1486" s="2">
        <v>0</v>
      </c>
      <c r="O1486" s="2">
        <v>0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0</v>
      </c>
      <c r="X1486" s="2">
        <f t="shared" si="207"/>
        <v>9.0303127676096495E-2</v>
      </c>
      <c r="Y1486" s="2">
        <f t="shared" si="208"/>
        <v>0</v>
      </c>
      <c r="Z1486" s="2">
        <f>IF(Y1486&gt;$W$1,HLOOKUP(Y1486,B1486:$U$1923,ROW($B$1924)-ROW($A1486),FALSE),0)</f>
        <v>0</v>
      </c>
      <c r="AA1486" s="2">
        <f t="shared" si="209"/>
        <v>0</v>
      </c>
      <c r="AB1486" s="2">
        <f>VLOOKUP(A1486,segment1_SB_quantity!$A$2:$B$1922,2,FALSE)</f>
        <v>106</v>
      </c>
      <c r="AC1486" s="4">
        <f t="shared" si="214"/>
        <v>0.2019</v>
      </c>
      <c r="AD1486">
        <f t="shared" si="210"/>
        <v>0</v>
      </c>
      <c r="AE1486">
        <f t="shared" si="215"/>
        <v>0.83166700000000005</v>
      </c>
      <c r="AF1486" s="2">
        <f t="shared" si="211"/>
        <v>0</v>
      </c>
      <c r="AG1486" s="2">
        <f t="shared" si="212"/>
        <v>0</v>
      </c>
      <c r="AH1486" s="1">
        <f t="shared" si="213"/>
        <v>0</v>
      </c>
    </row>
    <row r="1487" spans="1:34" x14ac:dyDescent="0.55000000000000004">
      <c r="A1487">
        <v>78259975</v>
      </c>
      <c r="B1487" s="2">
        <v>9.7927655621210294E-2</v>
      </c>
      <c r="C1487" s="2">
        <v>0</v>
      </c>
      <c r="D1487" s="2">
        <v>0</v>
      </c>
      <c r="E1487" s="2">
        <v>0</v>
      </c>
      <c r="F1487" s="2">
        <v>0</v>
      </c>
      <c r="G1487" s="2">
        <v>0</v>
      </c>
      <c r="H1487" s="2">
        <v>0</v>
      </c>
      <c r="I1487" s="2">
        <v>0</v>
      </c>
      <c r="J1487" s="2">
        <v>0</v>
      </c>
      <c r="K1487" s="2">
        <v>0</v>
      </c>
      <c r="L1487" s="2">
        <v>0</v>
      </c>
      <c r="M1487" s="2">
        <v>0</v>
      </c>
      <c r="N1487" s="2">
        <v>0</v>
      </c>
      <c r="O1487" s="2">
        <v>0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X1487" s="2">
        <f t="shared" si="207"/>
        <v>9.7927655621210294E-2</v>
      </c>
      <c r="Y1487" s="2">
        <f t="shared" si="208"/>
        <v>0</v>
      </c>
      <c r="Z1487" s="2">
        <f>IF(Y1487&gt;$W$1,HLOOKUP(Y1487,B1487:$U$1923,ROW($B$1924)-ROW($A1487),FALSE),0)</f>
        <v>0</v>
      </c>
      <c r="AA1487" s="2">
        <f t="shared" si="209"/>
        <v>0</v>
      </c>
      <c r="AB1487" s="2">
        <f>VLOOKUP(A1487,segment1_SB_quantity!$A$2:$B$1922,2,FALSE)</f>
        <v>5</v>
      </c>
      <c r="AC1487" s="4">
        <f t="shared" si="214"/>
        <v>0.2019</v>
      </c>
      <c r="AD1487">
        <f t="shared" si="210"/>
        <v>0</v>
      </c>
      <c r="AE1487">
        <f t="shared" si="215"/>
        <v>0.83166700000000005</v>
      </c>
      <c r="AF1487" s="2">
        <f t="shared" si="211"/>
        <v>0</v>
      </c>
      <c r="AG1487" s="2">
        <f t="shared" si="212"/>
        <v>0</v>
      </c>
      <c r="AH1487" s="1">
        <f t="shared" si="213"/>
        <v>0</v>
      </c>
    </row>
    <row r="1488" spans="1:34" x14ac:dyDescent="0.55000000000000004">
      <c r="A1488">
        <v>78279826</v>
      </c>
      <c r="B1488" s="2">
        <v>0</v>
      </c>
      <c r="C1488" s="2">
        <v>0</v>
      </c>
      <c r="D1488" s="2">
        <v>0</v>
      </c>
      <c r="E1488" s="2">
        <v>0</v>
      </c>
      <c r="F1488" s="2">
        <v>0</v>
      </c>
      <c r="G1488" s="2">
        <v>4.7298978622468202E-3</v>
      </c>
      <c r="H1488" s="2">
        <v>0</v>
      </c>
      <c r="I1488" s="2">
        <v>0</v>
      </c>
      <c r="J1488" s="2">
        <v>0</v>
      </c>
      <c r="K1488" s="2">
        <v>0</v>
      </c>
      <c r="L1488" s="2">
        <v>0</v>
      </c>
      <c r="M1488" s="2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X1488" s="2">
        <f t="shared" si="207"/>
        <v>4.7298978622468202E-3</v>
      </c>
      <c r="Y1488" s="2">
        <f t="shared" si="208"/>
        <v>0</v>
      </c>
      <c r="Z1488" s="2">
        <f>IF(Y1488&gt;$W$1,HLOOKUP(Y1488,B1488:$U$1923,ROW($B$1924)-ROW($A1488),FALSE),0)</f>
        <v>0</v>
      </c>
      <c r="AA1488" s="2">
        <f t="shared" si="209"/>
        <v>0</v>
      </c>
      <c r="AB1488" s="2">
        <f>VLOOKUP(A1488,segment1_SB_quantity!$A$2:$B$1922,2,FALSE)</f>
        <v>63</v>
      </c>
      <c r="AC1488" s="4">
        <f t="shared" si="214"/>
        <v>0.2019</v>
      </c>
      <c r="AD1488">
        <f t="shared" si="210"/>
        <v>0</v>
      </c>
      <c r="AE1488">
        <f t="shared" si="215"/>
        <v>0.83166700000000005</v>
      </c>
      <c r="AF1488" s="2">
        <f t="shared" si="211"/>
        <v>0</v>
      </c>
      <c r="AG1488" s="2">
        <f t="shared" si="212"/>
        <v>0</v>
      </c>
      <c r="AH1488" s="1">
        <f t="shared" si="213"/>
        <v>0</v>
      </c>
    </row>
    <row r="1489" spans="1:34" x14ac:dyDescent="0.55000000000000004">
      <c r="A1489">
        <v>78339527</v>
      </c>
      <c r="B1489" s="2">
        <v>0</v>
      </c>
      <c r="C1489" s="2">
        <v>0</v>
      </c>
      <c r="D1489" s="2">
        <v>0</v>
      </c>
      <c r="E1489" s="2">
        <v>0</v>
      </c>
      <c r="F1489" s="2">
        <v>0</v>
      </c>
      <c r="G1489" s="2">
        <v>0</v>
      </c>
      <c r="H1489" s="2">
        <v>1.60405354840631E-2</v>
      </c>
      <c r="I1489" s="2">
        <v>0</v>
      </c>
      <c r="J1489" s="2">
        <v>0</v>
      </c>
      <c r="K1489" s="2">
        <v>0</v>
      </c>
      <c r="L1489" s="2">
        <v>0</v>
      </c>
      <c r="M1489" s="2">
        <v>0</v>
      </c>
      <c r="N1489" s="2">
        <v>0</v>
      </c>
      <c r="O1489" s="2">
        <v>0</v>
      </c>
      <c r="P1489" s="2">
        <v>0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  <c r="X1489" s="2">
        <f t="shared" si="207"/>
        <v>1.60405354840631E-2</v>
      </c>
      <c r="Y1489" s="2">
        <f t="shared" si="208"/>
        <v>0</v>
      </c>
      <c r="Z1489" s="2">
        <f>IF(Y1489&gt;$W$1,HLOOKUP(Y1489,B1489:$U$1923,ROW($B$1924)-ROW($A1489),FALSE),0)</f>
        <v>0</v>
      </c>
      <c r="AA1489" s="2">
        <f t="shared" si="209"/>
        <v>0</v>
      </c>
      <c r="AB1489" s="2">
        <f>VLOOKUP(A1489,segment1_SB_quantity!$A$2:$B$1922,2,FALSE)</f>
        <v>106</v>
      </c>
      <c r="AC1489" s="4">
        <f t="shared" si="214"/>
        <v>0.2019</v>
      </c>
      <c r="AD1489">
        <f t="shared" si="210"/>
        <v>0</v>
      </c>
      <c r="AE1489">
        <f t="shared" si="215"/>
        <v>0.83166700000000005</v>
      </c>
      <c r="AF1489" s="2">
        <f t="shared" si="211"/>
        <v>0</v>
      </c>
      <c r="AG1489" s="2">
        <f t="shared" si="212"/>
        <v>0</v>
      </c>
      <c r="AH1489" s="1">
        <f t="shared" si="213"/>
        <v>0</v>
      </c>
    </row>
    <row r="1490" spans="1:34" x14ac:dyDescent="0.55000000000000004">
      <c r="A1490">
        <v>78339923</v>
      </c>
      <c r="B1490" s="2">
        <v>8.3459423238601994E-3</v>
      </c>
      <c r="C1490" s="2">
        <v>0</v>
      </c>
      <c r="D1490" s="2">
        <v>0</v>
      </c>
      <c r="E1490" s="2">
        <v>0</v>
      </c>
      <c r="F1490" s="2">
        <v>0</v>
      </c>
      <c r="G1490" s="2">
        <v>0</v>
      </c>
      <c r="H1490" s="2">
        <v>0</v>
      </c>
      <c r="I1490" s="2">
        <v>0</v>
      </c>
      <c r="J1490" s="2">
        <v>0</v>
      </c>
      <c r="K1490" s="2">
        <v>0</v>
      </c>
      <c r="L1490" s="2">
        <v>0</v>
      </c>
      <c r="M1490" s="2">
        <v>0</v>
      </c>
      <c r="N1490" s="2">
        <v>0</v>
      </c>
      <c r="O1490" s="2">
        <v>0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X1490" s="2">
        <f t="shared" si="207"/>
        <v>8.3459423238601994E-3</v>
      </c>
      <c r="Y1490" s="2">
        <f t="shared" si="208"/>
        <v>0</v>
      </c>
      <c r="Z1490" s="2">
        <f>IF(Y1490&gt;$W$1,HLOOKUP(Y1490,B1490:$U$1923,ROW($B$1924)-ROW($A1490),FALSE),0)</f>
        <v>0</v>
      </c>
      <c r="AA1490" s="2">
        <f t="shared" si="209"/>
        <v>0</v>
      </c>
      <c r="AB1490" s="2">
        <f>VLOOKUP(A1490,segment1_SB_quantity!$A$2:$B$1922,2,FALSE)</f>
        <v>3</v>
      </c>
      <c r="AC1490" s="4">
        <f t="shared" si="214"/>
        <v>0.2019</v>
      </c>
      <c r="AD1490">
        <f t="shared" si="210"/>
        <v>0</v>
      </c>
      <c r="AE1490">
        <f t="shared" si="215"/>
        <v>0.83166700000000005</v>
      </c>
      <c r="AF1490" s="2">
        <f t="shared" si="211"/>
        <v>0</v>
      </c>
      <c r="AG1490" s="2">
        <f t="shared" si="212"/>
        <v>0</v>
      </c>
      <c r="AH1490" s="1">
        <f t="shared" si="213"/>
        <v>0</v>
      </c>
    </row>
    <row r="1491" spans="1:34" x14ac:dyDescent="0.55000000000000004">
      <c r="A1491">
        <v>78359952</v>
      </c>
      <c r="B1491" s="2">
        <v>0</v>
      </c>
      <c r="C1491" s="2">
        <v>0</v>
      </c>
      <c r="D1491" s="2">
        <v>0</v>
      </c>
      <c r="E1491" s="2">
        <v>0</v>
      </c>
      <c r="F1491" s="2">
        <v>0</v>
      </c>
      <c r="G1491" s="2">
        <v>0</v>
      </c>
      <c r="H1491" s="2">
        <v>0</v>
      </c>
      <c r="I1491" s="2">
        <v>8.0598610790986406E-3</v>
      </c>
      <c r="J1491" s="2">
        <v>0</v>
      </c>
      <c r="K1491" s="2">
        <v>0</v>
      </c>
      <c r="L1491" s="2">
        <v>0</v>
      </c>
      <c r="M1491" s="2">
        <v>0</v>
      </c>
      <c r="N1491" s="2">
        <v>0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X1491" s="2">
        <f t="shared" si="207"/>
        <v>8.0598610790986406E-3</v>
      </c>
      <c r="Y1491" s="2">
        <f t="shared" si="208"/>
        <v>0</v>
      </c>
      <c r="Z1491" s="2">
        <f>IF(Y1491&gt;$W$1,HLOOKUP(Y1491,B1491:$U$1923,ROW($B$1924)-ROW($A1491),FALSE),0)</f>
        <v>0</v>
      </c>
      <c r="AA1491" s="2">
        <f t="shared" si="209"/>
        <v>0</v>
      </c>
      <c r="AB1491" s="2">
        <f>VLOOKUP(A1491,segment1_SB_quantity!$A$2:$B$1922,2,FALSE)</f>
        <v>2</v>
      </c>
      <c r="AC1491" s="4">
        <f t="shared" si="214"/>
        <v>0.2019</v>
      </c>
      <c r="AD1491">
        <f t="shared" si="210"/>
        <v>0</v>
      </c>
      <c r="AE1491">
        <f t="shared" si="215"/>
        <v>0.83166700000000005</v>
      </c>
      <c r="AF1491" s="2">
        <f t="shared" si="211"/>
        <v>0</v>
      </c>
      <c r="AG1491" s="2">
        <f t="shared" si="212"/>
        <v>0</v>
      </c>
      <c r="AH1491" s="1">
        <f t="shared" si="213"/>
        <v>0</v>
      </c>
    </row>
    <row r="1492" spans="1:34" x14ac:dyDescent="0.55000000000000004">
      <c r="A1492">
        <v>78409577</v>
      </c>
      <c r="B1492" s="2">
        <v>0</v>
      </c>
      <c r="C1492" s="2">
        <v>0</v>
      </c>
      <c r="D1492" s="2">
        <v>0</v>
      </c>
      <c r="E1492" s="2">
        <v>0</v>
      </c>
      <c r="F1492" s="2">
        <v>0</v>
      </c>
      <c r="G1492" s="2">
        <v>0</v>
      </c>
      <c r="H1492" s="2">
        <v>0</v>
      </c>
      <c r="I1492" s="2">
        <v>1.4403153744383701E-2</v>
      </c>
      <c r="J1492" s="2">
        <v>0</v>
      </c>
      <c r="K1492" s="2">
        <v>0</v>
      </c>
      <c r="L1492" s="2">
        <v>0</v>
      </c>
      <c r="M1492" s="2">
        <v>0</v>
      </c>
      <c r="N1492" s="2">
        <v>0</v>
      </c>
      <c r="O1492" s="2">
        <v>0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X1492" s="2">
        <f t="shared" si="207"/>
        <v>1.4403153744383701E-2</v>
      </c>
      <c r="Y1492" s="2">
        <f t="shared" si="208"/>
        <v>0</v>
      </c>
      <c r="Z1492" s="2">
        <f>IF(Y1492&gt;$W$1,HLOOKUP(Y1492,B1492:$U$1923,ROW($B$1924)-ROW($A1492),FALSE),0)</f>
        <v>0</v>
      </c>
      <c r="AA1492" s="2">
        <f t="shared" si="209"/>
        <v>0</v>
      </c>
      <c r="AB1492" s="2">
        <f>VLOOKUP(A1492,segment1_SB_quantity!$A$2:$B$1922,2,FALSE)</f>
        <v>5</v>
      </c>
      <c r="AC1492" s="4">
        <f t="shared" si="214"/>
        <v>0.2019</v>
      </c>
      <c r="AD1492">
        <f t="shared" si="210"/>
        <v>0</v>
      </c>
      <c r="AE1492">
        <f t="shared" si="215"/>
        <v>0.83166700000000005</v>
      </c>
      <c r="AF1492" s="2">
        <f t="shared" si="211"/>
        <v>0</v>
      </c>
      <c r="AG1492" s="2">
        <f t="shared" si="212"/>
        <v>0</v>
      </c>
      <c r="AH1492" s="1">
        <f t="shared" si="213"/>
        <v>0</v>
      </c>
    </row>
    <row r="1493" spans="1:34" x14ac:dyDescent="0.55000000000000004">
      <c r="A1493">
        <v>78419719</v>
      </c>
      <c r="B1493" s="2">
        <v>0</v>
      </c>
      <c r="C1493" s="2">
        <v>0.36046757422275799</v>
      </c>
      <c r="D1493" s="2">
        <v>0</v>
      </c>
      <c r="E1493" s="2">
        <v>0</v>
      </c>
      <c r="F1493" s="2">
        <v>0</v>
      </c>
      <c r="G1493" s="2">
        <v>0</v>
      </c>
      <c r="H1493" s="2">
        <v>0</v>
      </c>
      <c r="I1493" s="2">
        <v>0</v>
      </c>
      <c r="J1493" s="2">
        <v>0</v>
      </c>
      <c r="K1493" s="2">
        <v>0</v>
      </c>
      <c r="L1493" s="2">
        <v>0</v>
      </c>
      <c r="M1493" s="2">
        <v>0</v>
      </c>
      <c r="N1493" s="2">
        <v>0</v>
      </c>
      <c r="O1493" s="2">
        <v>0</v>
      </c>
      <c r="P1493" s="2">
        <v>0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X1493" s="2">
        <f t="shared" si="207"/>
        <v>0.36046757422275799</v>
      </c>
      <c r="Y1493" s="2">
        <f t="shared" si="208"/>
        <v>0</v>
      </c>
      <c r="Z1493" s="2">
        <f>IF(Y1493&gt;$W$1,HLOOKUP(Y1493,B1493:$U$1923,ROW($B$1924)-ROW($A1493),FALSE),0)</f>
        <v>0</v>
      </c>
      <c r="AA1493" s="2">
        <f t="shared" si="209"/>
        <v>0</v>
      </c>
      <c r="AB1493" s="2">
        <f>VLOOKUP(A1493,segment1_SB_quantity!$A$2:$B$1922,2,FALSE)</f>
        <v>9</v>
      </c>
      <c r="AC1493" s="4">
        <f t="shared" si="214"/>
        <v>0.2019</v>
      </c>
      <c r="AD1493">
        <f t="shared" si="210"/>
        <v>0</v>
      </c>
      <c r="AE1493">
        <f t="shared" si="215"/>
        <v>0.83166700000000005</v>
      </c>
      <c r="AF1493" s="2">
        <f t="shared" si="211"/>
        <v>0</v>
      </c>
      <c r="AG1493" s="2">
        <f t="shared" si="212"/>
        <v>0</v>
      </c>
      <c r="AH1493" s="1">
        <f t="shared" si="213"/>
        <v>0</v>
      </c>
    </row>
    <row r="1494" spans="1:34" x14ac:dyDescent="0.55000000000000004">
      <c r="A1494">
        <v>78439721</v>
      </c>
      <c r="B1494" s="2">
        <v>0</v>
      </c>
      <c r="C1494" s="2">
        <v>0</v>
      </c>
      <c r="D1494" s="2">
        <v>0</v>
      </c>
      <c r="E1494" s="2">
        <v>0.30932145994321503</v>
      </c>
      <c r="F1494" s="2">
        <v>0</v>
      </c>
      <c r="G1494" s="2">
        <v>0</v>
      </c>
      <c r="H1494" s="2">
        <v>0</v>
      </c>
      <c r="I1494" s="2">
        <v>0</v>
      </c>
      <c r="J1494" s="2">
        <v>0</v>
      </c>
      <c r="K1494" s="2">
        <v>0</v>
      </c>
      <c r="L1494" s="2">
        <v>0</v>
      </c>
      <c r="M1494" s="2">
        <v>0</v>
      </c>
      <c r="N1494" s="2">
        <v>0</v>
      </c>
      <c r="O1494" s="2">
        <v>0</v>
      </c>
      <c r="P1494" s="2">
        <v>0</v>
      </c>
      <c r="Q1494" s="2">
        <v>0</v>
      </c>
      <c r="R1494" s="2">
        <v>0</v>
      </c>
      <c r="S1494" s="2">
        <v>0</v>
      </c>
      <c r="T1494" s="2">
        <v>0</v>
      </c>
      <c r="U1494" s="2">
        <v>0</v>
      </c>
      <c r="X1494" s="2">
        <f t="shared" si="207"/>
        <v>0.30932145994321503</v>
      </c>
      <c r="Y1494" s="2">
        <f t="shared" si="208"/>
        <v>0</v>
      </c>
      <c r="Z1494" s="2">
        <f>IF(Y1494&gt;$W$1,HLOOKUP(Y1494,B1494:$U$1923,ROW($B$1924)-ROW($A1494),FALSE),0)</f>
        <v>0</v>
      </c>
      <c r="AA1494" s="2">
        <f t="shared" si="209"/>
        <v>0</v>
      </c>
      <c r="AB1494" s="2">
        <f>VLOOKUP(A1494,segment1_SB_quantity!$A$2:$B$1922,2,FALSE)</f>
        <v>40</v>
      </c>
      <c r="AC1494" s="4">
        <f t="shared" si="214"/>
        <v>0.2019</v>
      </c>
      <c r="AD1494">
        <f t="shared" si="210"/>
        <v>0</v>
      </c>
      <c r="AE1494">
        <f t="shared" si="215"/>
        <v>0.83166700000000005</v>
      </c>
      <c r="AF1494" s="2">
        <f t="shared" si="211"/>
        <v>0</v>
      </c>
      <c r="AG1494" s="2">
        <f t="shared" si="212"/>
        <v>0</v>
      </c>
      <c r="AH1494" s="1">
        <f t="shared" si="213"/>
        <v>0</v>
      </c>
    </row>
    <row r="1495" spans="1:34" x14ac:dyDescent="0.55000000000000004">
      <c r="A1495">
        <v>78509919</v>
      </c>
      <c r="B1495" s="2">
        <v>1.15006507194827E-2</v>
      </c>
      <c r="C1495" s="2">
        <v>0</v>
      </c>
      <c r="D1495" s="2">
        <v>0</v>
      </c>
      <c r="E1495" s="2">
        <v>0</v>
      </c>
      <c r="F1495" s="2">
        <v>0</v>
      </c>
      <c r="G1495" s="2">
        <v>0</v>
      </c>
      <c r="H1495" s="2">
        <v>0</v>
      </c>
      <c r="I1495" s="2">
        <v>0</v>
      </c>
      <c r="J1495" s="2">
        <v>0</v>
      </c>
      <c r="K1495" s="2">
        <v>0</v>
      </c>
      <c r="L1495" s="2">
        <v>0</v>
      </c>
      <c r="M1495" s="2">
        <v>0</v>
      </c>
      <c r="N1495" s="2">
        <v>0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  <c r="X1495" s="2">
        <f t="shared" si="207"/>
        <v>1.15006507194827E-2</v>
      </c>
      <c r="Y1495" s="2">
        <f t="shared" si="208"/>
        <v>0</v>
      </c>
      <c r="Z1495" s="2">
        <f>IF(Y1495&gt;$W$1,HLOOKUP(Y1495,B1495:$U$1923,ROW($B$1924)-ROW($A1495),FALSE),0)</f>
        <v>0</v>
      </c>
      <c r="AA1495" s="2">
        <f t="shared" si="209"/>
        <v>0</v>
      </c>
      <c r="AB1495" s="2">
        <f>VLOOKUP(A1495,segment1_SB_quantity!$A$2:$B$1922,2,FALSE)</f>
        <v>2</v>
      </c>
      <c r="AC1495" s="4">
        <f t="shared" si="214"/>
        <v>0.2019</v>
      </c>
      <c r="AD1495">
        <f t="shared" si="210"/>
        <v>0</v>
      </c>
      <c r="AE1495">
        <f t="shared" si="215"/>
        <v>0.83166700000000005</v>
      </c>
      <c r="AF1495" s="2">
        <f t="shared" si="211"/>
        <v>0</v>
      </c>
      <c r="AG1495" s="2">
        <f t="shared" si="212"/>
        <v>0</v>
      </c>
      <c r="AH1495" s="1">
        <f t="shared" si="213"/>
        <v>0</v>
      </c>
    </row>
    <row r="1496" spans="1:34" x14ac:dyDescent="0.55000000000000004">
      <c r="A1496">
        <v>78639616</v>
      </c>
      <c r="B1496" s="2">
        <v>0</v>
      </c>
      <c r="C1496" s="2">
        <v>0</v>
      </c>
      <c r="D1496" s="2">
        <v>0</v>
      </c>
      <c r="E1496" s="2">
        <v>0</v>
      </c>
      <c r="F1496" s="2">
        <v>0</v>
      </c>
      <c r="G1496" s="2">
        <v>0</v>
      </c>
      <c r="H1496" s="2">
        <v>0</v>
      </c>
      <c r="I1496" s="2">
        <v>1.69808821822974E-3</v>
      </c>
      <c r="J1496" s="2">
        <v>0</v>
      </c>
      <c r="K1496" s="2">
        <v>0</v>
      </c>
      <c r="L1496" s="2">
        <v>0</v>
      </c>
      <c r="M1496" s="2">
        <v>0</v>
      </c>
      <c r="N1496" s="2">
        <v>0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X1496" s="2">
        <f t="shared" si="207"/>
        <v>1.69808821822974E-3</v>
      </c>
      <c r="Y1496" s="2">
        <f t="shared" si="208"/>
        <v>0</v>
      </c>
      <c r="Z1496" s="2">
        <f>IF(Y1496&gt;$W$1,HLOOKUP(Y1496,B1496:$U$1923,ROW($B$1924)-ROW($A1496),FALSE),0)</f>
        <v>0</v>
      </c>
      <c r="AA1496" s="2">
        <f t="shared" si="209"/>
        <v>0</v>
      </c>
      <c r="AB1496" s="2">
        <f>VLOOKUP(A1496,segment1_SB_quantity!$A$2:$B$1922,2,FALSE)</f>
        <v>10</v>
      </c>
      <c r="AC1496" s="4">
        <f t="shared" si="214"/>
        <v>0.2019</v>
      </c>
      <c r="AD1496">
        <f t="shared" si="210"/>
        <v>0</v>
      </c>
      <c r="AE1496">
        <f t="shared" si="215"/>
        <v>0.83166700000000005</v>
      </c>
      <c r="AF1496" s="2">
        <f t="shared" si="211"/>
        <v>0</v>
      </c>
      <c r="AG1496" s="2">
        <f t="shared" si="212"/>
        <v>0</v>
      </c>
      <c r="AH1496" s="1">
        <f t="shared" si="213"/>
        <v>0</v>
      </c>
    </row>
    <row r="1497" spans="1:34" x14ac:dyDescent="0.55000000000000004">
      <c r="A1497">
        <v>78649817</v>
      </c>
      <c r="B1497" s="2">
        <v>4.3948848896935099E-4</v>
      </c>
      <c r="C1497" s="2">
        <v>0</v>
      </c>
      <c r="D1497" s="2">
        <v>0</v>
      </c>
      <c r="E1497" s="2">
        <v>0</v>
      </c>
      <c r="F1497" s="2">
        <v>0</v>
      </c>
      <c r="G1497" s="2">
        <v>0</v>
      </c>
      <c r="H1497" s="2">
        <v>0</v>
      </c>
      <c r="I1497" s="2">
        <v>0</v>
      </c>
      <c r="J1497" s="2">
        <v>0</v>
      </c>
      <c r="K1497" s="2">
        <v>0</v>
      </c>
      <c r="L1497" s="2">
        <v>0</v>
      </c>
      <c r="M1497" s="2">
        <v>0</v>
      </c>
      <c r="N1497" s="2">
        <v>0</v>
      </c>
      <c r="O1497" s="2">
        <v>0</v>
      </c>
      <c r="P1497" s="2">
        <v>0</v>
      </c>
      <c r="Q1497" s="2">
        <v>0</v>
      </c>
      <c r="R1497" s="2">
        <v>0</v>
      </c>
      <c r="S1497" s="2">
        <v>0</v>
      </c>
      <c r="T1497" s="2">
        <v>0</v>
      </c>
      <c r="U1497" s="2">
        <v>0</v>
      </c>
      <c r="X1497" s="2">
        <f t="shared" si="207"/>
        <v>4.3948848896935099E-4</v>
      </c>
      <c r="Y1497" s="2">
        <f t="shared" si="208"/>
        <v>0</v>
      </c>
      <c r="Z1497" s="2">
        <f>IF(Y1497&gt;$W$1,HLOOKUP(Y1497,B1497:$U$1923,ROW($B$1924)-ROW($A1497),FALSE),0)</f>
        <v>0</v>
      </c>
      <c r="AA1497" s="2">
        <f t="shared" si="209"/>
        <v>0</v>
      </c>
      <c r="AB1497" s="2">
        <f>VLOOKUP(A1497,segment1_SB_quantity!$A$2:$B$1922,2,FALSE)</f>
        <v>1</v>
      </c>
      <c r="AC1497" s="4">
        <f t="shared" si="214"/>
        <v>0.2019</v>
      </c>
      <c r="AD1497">
        <f t="shared" si="210"/>
        <v>0</v>
      </c>
      <c r="AE1497">
        <f t="shared" si="215"/>
        <v>0.83166700000000005</v>
      </c>
      <c r="AF1497" s="2">
        <f t="shared" si="211"/>
        <v>0</v>
      </c>
      <c r="AG1497" s="2">
        <f t="shared" si="212"/>
        <v>0</v>
      </c>
      <c r="AH1497" s="1">
        <f t="shared" si="213"/>
        <v>0</v>
      </c>
    </row>
    <row r="1498" spans="1:34" x14ac:dyDescent="0.55000000000000004">
      <c r="A1498">
        <v>78669628</v>
      </c>
      <c r="B1498" s="2">
        <v>0</v>
      </c>
      <c r="C1498" s="2">
        <v>0.117515444732711</v>
      </c>
      <c r="D1498" s="2">
        <v>0</v>
      </c>
      <c r="E1498" s="2">
        <v>0</v>
      </c>
      <c r="F1498" s="2">
        <v>0</v>
      </c>
      <c r="G1498" s="2">
        <v>0</v>
      </c>
      <c r="H1498" s="2">
        <v>0</v>
      </c>
      <c r="I1498" s="2">
        <v>0</v>
      </c>
      <c r="J1498" s="2">
        <v>0</v>
      </c>
      <c r="K1498" s="2">
        <v>0</v>
      </c>
      <c r="L1498" s="2">
        <v>0</v>
      </c>
      <c r="M1498" s="2">
        <v>0</v>
      </c>
      <c r="N1498" s="2">
        <v>0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v>0</v>
      </c>
      <c r="U1498" s="2">
        <v>0</v>
      </c>
      <c r="X1498" s="2">
        <f t="shared" si="207"/>
        <v>0.117515444732711</v>
      </c>
      <c r="Y1498" s="2">
        <f t="shared" si="208"/>
        <v>0</v>
      </c>
      <c r="Z1498" s="2">
        <f>IF(Y1498&gt;$W$1,HLOOKUP(Y1498,B1498:$U$1923,ROW($B$1924)-ROW($A1498),FALSE),0)</f>
        <v>0</v>
      </c>
      <c r="AA1498" s="2">
        <f t="shared" si="209"/>
        <v>0</v>
      </c>
      <c r="AB1498" s="2">
        <f>VLOOKUP(A1498,segment1_SB_quantity!$A$2:$B$1922,2,FALSE)</f>
        <v>31</v>
      </c>
      <c r="AC1498" s="4">
        <f t="shared" si="214"/>
        <v>0.2019</v>
      </c>
      <c r="AD1498">
        <f t="shared" si="210"/>
        <v>0</v>
      </c>
      <c r="AE1498">
        <f t="shared" si="215"/>
        <v>0.83166700000000005</v>
      </c>
      <c r="AF1498" s="2">
        <f t="shared" si="211"/>
        <v>0</v>
      </c>
      <c r="AG1498" s="2">
        <f t="shared" si="212"/>
        <v>0</v>
      </c>
      <c r="AH1498" s="1">
        <f t="shared" si="213"/>
        <v>0</v>
      </c>
    </row>
    <row r="1499" spans="1:34" x14ac:dyDescent="0.55000000000000004">
      <c r="A1499">
        <v>78799978</v>
      </c>
      <c r="B1499" s="2">
        <v>0</v>
      </c>
      <c r="C1499" s="2">
        <v>0</v>
      </c>
      <c r="D1499" s="2">
        <v>0</v>
      </c>
      <c r="E1499" s="2">
        <v>0</v>
      </c>
      <c r="F1499" s="2">
        <v>3.4599531868546203E-2</v>
      </c>
      <c r="G1499" s="2">
        <v>0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  <c r="M1499" s="2">
        <v>0</v>
      </c>
      <c r="N1499" s="2">
        <v>0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2">
        <v>0</v>
      </c>
      <c r="U1499" s="2">
        <v>0</v>
      </c>
      <c r="X1499" s="2">
        <f t="shared" si="207"/>
        <v>3.4599531868546203E-2</v>
      </c>
      <c r="Y1499" s="2">
        <f t="shared" si="208"/>
        <v>0</v>
      </c>
      <c r="Z1499" s="2">
        <f>IF(Y1499&gt;$W$1,HLOOKUP(Y1499,B1499:$U$1923,ROW($B$1924)-ROW($A1499),FALSE),0)</f>
        <v>0</v>
      </c>
      <c r="AA1499" s="2">
        <f t="shared" si="209"/>
        <v>0</v>
      </c>
      <c r="AB1499" s="2">
        <f>VLOOKUP(A1499,segment1_SB_quantity!$A$2:$B$1922,2,FALSE)</f>
        <v>147</v>
      </c>
      <c r="AC1499" s="4">
        <f t="shared" si="214"/>
        <v>0.2019</v>
      </c>
      <c r="AD1499">
        <f t="shared" si="210"/>
        <v>0</v>
      </c>
      <c r="AE1499">
        <f t="shared" si="215"/>
        <v>0.83166700000000005</v>
      </c>
      <c r="AF1499" s="2">
        <f t="shared" si="211"/>
        <v>0</v>
      </c>
      <c r="AG1499" s="2">
        <f t="shared" si="212"/>
        <v>0</v>
      </c>
      <c r="AH1499" s="1">
        <f t="shared" si="213"/>
        <v>0</v>
      </c>
    </row>
    <row r="1500" spans="1:34" x14ac:dyDescent="0.55000000000000004">
      <c r="A1500">
        <v>78879816</v>
      </c>
      <c r="B1500" s="2">
        <v>0</v>
      </c>
      <c r="C1500" s="2">
        <v>0</v>
      </c>
      <c r="D1500" s="2">
        <v>0</v>
      </c>
      <c r="E1500" s="2">
        <v>0</v>
      </c>
      <c r="F1500" s="2">
        <v>0</v>
      </c>
      <c r="G1500" s="2">
        <v>0</v>
      </c>
      <c r="H1500" s="2">
        <v>0</v>
      </c>
      <c r="I1500" s="2">
        <v>0</v>
      </c>
      <c r="J1500" s="2">
        <v>0</v>
      </c>
      <c r="K1500" s="2">
        <v>0</v>
      </c>
      <c r="L1500" s="2">
        <v>0</v>
      </c>
      <c r="M1500" s="2">
        <v>0</v>
      </c>
      <c r="N1500" s="2">
        <v>0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  <c r="X1500" s="2">
        <f t="shared" si="207"/>
        <v>0</v>
      </c>
      <c r="Y1500" s="2">
        <f t="shared" si="208"/>
        <v>0</v>
      </c>
      <c r="Z1500" s="2">
        <f>IF(Y1500&gt;$W$1,HLOOKUP(Y1500,B1500:$U$1923,ROW($B$1924)-ROW($A1500),FALSE),0)</f>
        <v>0</v>
      </c>
      <c r="AA1500" s="2">
        <f t="shared" si="209"/>
        <v>0</v>
      </c>
      <c r="AB1500" s="2">
        <f>VLOOKUP(A1500,segment1_SB_quantity!$A$2:$B$1922,2,FALSE)</f>
        <v>23</v>
      </c>
      <c r="AC1500" s="4">
        <f t="shared" si="214"/>
        <v>0.2019</v>
      </c>
      <c r="AD1500">
        <f t="shared" si="210"/>
        <v>0</v>
      </c>
      <c r="AE1500">
        <f t="shared" si="215"/>
        <v>0.83166700000000005</v>
      </c>
      <c r="AF1500" s="2">
        <f t="shared" si="211"/>
        <v>0</v>
      </c>
      <c r="AG1500" s="2">
        <f t="shared" si="212"/>
        <v>0</v>
      </c>
      <c r="AH1500" s="1">
        <f t="shared" si="213"/>
        <v>0</v>
      </c>
    </row>
    <row r="1501" spans="1:34" x14ac:dyDescent="0.55000000000000004">
      <c r="A1501">
        <v>78899800</v>
      </c>
      <c r="B1501" s="2">
        <v>0</v>
      </c>
      <c r="C1501" s="2">
        <v>0</v>
      </c>
      <c r="D1501" s="2">
        <v>0</v>
      </c>
      <c r="E1501" s="2">
        <v>0</v>
      </c>
      <c r="F1501" s="2">
        <v>2.7877414497931199E-2</v>
      </c>
      <c r="G1501" s="2">
        <v>0</v>
      </c>
      <c r="H1501" s="2">
        <v>0</v>
      </c>
      <c r="I1501" s="2">
        <v>0</v>
      </c>
      <c r="J1501" s="2">
        <v>0</v>
      </c>
      <c r="K1501" s="2">
        <v>0</v>
      </c>
      <c r="L1501" s="2">
        <v>0</v>
      </c>
      <c r="M1501" s="2">
        <v>0</v>
      </c>
      <c r="N1501" s="2">
        <v>0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  <c r="X1501" s="2">
        <f t="shared" si="207"/>
        <v>2.7877414497931199E-2</v>
      </c>
      <c r="Y1501" s="2">
        <f t="shared" si="208"/>
        <v>0</v>
      </c>
      <c r="Z1501" s="2">
        <f>IF(Y1501&gt;$W$1,HLOOKUP(Y1501,B1501:$U$1923,ROW($B$1924)-ROW($A1501),FALSE),0)</f>
        <v>0</v>
      </c>
      <c r="AA1501" s="2">
        <f t="shared" si="209"/>
        <v>0</v>
      </c>
      <c r="AB1501" s="2">
        <f>VLOOKUP(A1501,segment1_SB_quantity!$A$2:$B$1922,2,FALSE)</f>
        <v>94</v>
      </c>
      <c r="AC1501" s="4">
        <f t="shared" si="214"/>
        <v>0.2019</v>
      </c>
      <c r="AD1501">
        <f t="shared" si="210"/>
        <v>0</v>
      </c>
      <c r="AE1501">
        <f t="shared" si="215"/>
        <v>0.83166700000000005</v>
      </c>
      <c r="AF1501" s="2">
        <f t="shared" si="211"/>
        <v>0</v>
      </c>
      <c r="AG1501" s="2">
        <f t="shared" si="212"/>
        <v>0</v>
      </c>
      <c r="AH1501" s="1">
        <f t="shared" si="213"/>
        <v>0</v>
      </c>
    </row>
    <row r="1502" spans="1:34" x14ac:dyDescent="0.55000000000000004">
      <c r="A1502">
        <v>78919950</v>
      </c>
      <c r="B1502" s="2">
        <v>0</v>
      </c>
      <c r="C1502" s="2">
        <v>0</v>
      </c>
      <c r="D1502" s="2">
        <v>0.62618739000044998</v>
      </c>
      <c r="E1502" s="2">
        <v>0</v>
      </c>
      <c r="F1502" s="2">
        <v>0</v>
      </c>
      <c r="G1502" s="2">
        <v>0</v>
      </c>
      <c r="H1502" s="2">
        <v>0</v>
      </c>
      <c r="I1502" s="2">
        <v>0</v>
      </c>
      <c r="J1502" s="2">
        <v>0</v>
      </c>
      <c r="K1502" s="2">
        <v>0</v>
      </c>
      <c r="L1502" s="2">
        <v>0</v>
      </c>
      <c r="M1502" s="2">
        <v>0</v>
      </c>
      <c r="N1502" s="2">
        <v>0</v>
      </c>
      <c r="O1502" s="2">
        <v>0</v>
      </c>
      <c r="P1502" s="2">
        <v>0</v>
      </c>
      <c r="Q1502" s="2">
        <v>0</v>
      </c>
      <c r="R1502" s="2">
        <v>0</v>
      </c>
      <c r="S1502" s="2">
        <v>0</v>
      </c>
      <c r="T1502" s="2">
        <v>0</v>
      </c>
      <c r="U1502" s="2">
        <v>0</v>
      </c>
      <c r="X1502" s="2">
        <f t="shared" si="207"/>
        <v>0.62618739000044998</v>
      </c>
      <c r="Y1502" s="2">
        <f t="shared" si="208"/>
        <v>0.62618739000044998</v>
      </c>
      <c r="Z1502" s="2" t="str">
        <f>IF(Y1502&gt;$W$1,HLOOKUP(Y1502,B1502:$U$1923,ROW($B$1924)-ROW($A1502),FALSE),0)</f>
        <v>P_OL3</v>
      </c>
      <c r="AA1502" s="2">
        <f t="shared" si="209"/>
        <v>0.125</v>
      </c>
      <c r="AB1502" s="2">
        <f>VLOOKUP(A1502,segment1_SB_quantity!$A$2:$B$1922,2,FALSE)</f>
        <v>14</v>
      </c>
      <c r="AC1502" s="4">
        <f t="shared" si="214"/>
        <v>0.2019</v>
      </c>
      <c r="AD1502">
        <f t="shared" si="210"/>
        <v>2.8266</v>
      </c>
      <c r="AE1502">
        <f t="shared" si="215"/>
        <v>0.83166700000000005</v>
      </c>
      <c r="AF1502" s="2">
        <f t="shared" si="211"/>
        <v>2.3507899422</v>
      </c>
      <c r="AG1502" s="2">
        <f t="shared" si="212"/>
        <v>0.293848742775</v>
      </c>
      <c r="AH1502" s="1">
        <f t="shared" si="213"/>
        <v>8</v>
      </c>
    </row>
    <row r="1503" spans="1:34" x14ac:dyDescent="0.55000000000000004">
      <c r="A1503">
        <v>78979573</v>
      </c>
      <c r="B1503" s="2">
        <v>0</v>
      </c>
      <c r="C1503" s="2">
        <v>0</v>
      </c>
      <c r="D1503" s="2">
        <v>0.33498074150533202</v>
      </c>
      <c r="E1503" s="2">
        <v>0</v>
      </c>
      <c r="F1503" s="2">
        <v>0</v>
      </c>
      <c r="G1503" s="2">
        <v>0</v>
      </c>
      <c r="H1503" s="2">
        <v>0</v>
      </c>
      <c r="I1503" s="2">
        <v>0</v>
      </c>
      <c r="J1503" s="2">
        <v>0</v>
      </c>
      <c r="K1503" s="2">
        <v>0</v>
      </c>
      <c r="L1503" s="2">
        <v>0</v>
      </c>
      <c r="M1503" s="2">
        <v>0</v>
      </c>
      <c r="N1503" s="2">
        <v>0</v>
      </c>
      <c r="O1503" s="2">
        <v>0</v>
      </c>
      <c r="P1503" s="2">
        <v>0</v>
      </c>
      <c r="Q1503" s="2">
        <v>0</v>
      </c>
      <c r="R1503" s="2">
        <v>0</v>
      </c>
      <c r="S1503" s="2">
        <v>0</v>
      </c>
      <c r="T1503" s="2">
        <v>0</v>
      </c>
      <c r="U1503" s="2">
        <v>0</v>
      </c>
      <c r="X1503" s="2">
        <f t="shared" si="207"/>
        <v>0.33498074150533202</v>
      </c>
      <c r="Y1503" s="2">
        <f t="shared" si="208"/>
        <v>0</v>
      </c>
      <c r="Z1503" s="2">
        <f>IF(Y1503&gt;$W$1,HLOOKUP(Y1503,B1503:$U$1923,ROW($B$1924)-ROW($A1503),FALSE),0)</f>
        <v>0</v>
      </c>
      <c r="AA1503" s="2">
        <f t="shared" si="209"/>
        <v>0</v>
      </c>
      <c r="AB1503" s="2">
        <f>VLOOKUP(A1503,segment1_SB_quantity!$A$2:$B$1922,2,FALSE)</f>
        <v>39</v>
      </c>
      <c r="AC1503" s="4">
        <f t="shared" si="214"/>
        <v>0.2019</v>
      </c>
      <c r="AD1503">
        <f t="shared" si="210"/>
        <v>0</v>
      </c>
      <c r="AE1503">
        <f t="shared" si="215"/>
        <v>0.83166700000000005</v>
      </c>
      <c r="AF1503" s="2">
        <f t="shared" si="211"/>
        <v>0</v>
      </c>
      <c r="AG1503" s="2">
        <f t="shared" si="212"/>
        <v>0</v>
      </c>
      <c r="AH1503" s="1">
        <f t="shared" si="213"/>
        <v>0</v>
      </c>
    </row>
    <row r="1504" spans="1:34" x14ac:dyDescent="0.55000000000000004">
      <c r="A1504">
        <v>78989819</v>
      </c>
      <c r="B1504" s="2">
        <v>0</v>
      </c>
      <c r="C1504" s="2">
        <v>0</v>
      </c>
      <c r="D1504" s="2">
        <v>0</v>
      </c>
      <c r="E1504" s="2">
        <v>0</v>
      </c>
      <c r="F1504" s="2">
        <v>0</v>
      </c>
      <c r="G1504" s="2">
        <v>0</v>
      </c>
      <c r="H1504" s="2">
        <v>0</v>
      </c>
      <c r="I1504" s="2">
        <v>0.99921506301396501</v>
      </c>
      <c r="J1504" s="2">
        <v>0</v>
      </c>
      <c r="K1504" s="2">
        <v>0</v>
      </c>
      <c r="L1504" s="2">
        <v>0</v>
      </c>
      <c r="M1504" s="2">
        <v>0</v>
      </c>
      <c r="N1504" s="2">
        <v>0</v>
      </c>
      <c r="O1504" s="2">
        <v>0</v>
      </c>
      <c r="P1504" s="2">
        <v>0</v>
      </c>
      <c r="Q1504" s="2">
        <v>0</v>
      </c>
      <c r="R1504" s="2">
        <v>0</v>
      </c>
      <c r="S1504" s="2">
        <v>0</v>
      </c>
      <c r="T1504" s="2">
        <v>0</v>
      </c>
      <c r="U1504" s="2">
        <v>0</v>
      </c>
      <c r="X1504" s="2">
        <f t="shared" si="207"/>
        <v>0.99921506301396501</v>
      </c>
      <c r="Y1504" s="2">
        <f t="shared" si="208"/>
        <v>0.99921506301396501</v>
      </c>
      <c r="Z1504" s="2" t="str">
        <f>IF(Y1504&gt;$W$1,HLOOKUP(Y1504,B1504:$U$1923,ROW($B$1924)-ROW($A1504),FALSE),0)</f>
        <v>P_OL8</v>
      </c>
      <c r="AA1504" s="2">
        <f t="shared" si="209"/>
        <v>0.37499999999999994</v>
      </c>
      <c r="AB1504" s="2">
        <f>VLOOKUP(A1504,segment1_SB_quantity!$A$2:$B$1922,2,FALSE)</f>
        <v>5</v>
      </c>
      <c r="AC1504" s="4">
        <f t="shared" si="214"/>
        <v>0.2019</v>
      </c>
      <c r="AD1504">
        <f t="shared" si="210"/>
        <v>1.0095000000000001</v>
      </c>
      <c r="AE1504">
        <f t="shared" si="215"/>
        <v>0.83166700000000005</v>
      </c>
      <c r="AF1504" s="2">
        <f t="shared" si="211"/>
        <v>0.83956783650000011</v>
      </c>
      <c r="AG1504" s="2">
        <f t="shared" si="212"/>
        <v>0.31483793868749999</v>
      </c>
      <c r="AH1504" s="1">
        <f t="shared" si="213"/>
        <v>2.666666666666667</v>
      </c>
    </row>
    <row r="1505" spans="1:34" x14ac:dyDescent="0.55000000000000004">
      <c r="A1505">
        <v>78999683</v>
      </c>
      <c r="B1505" s="2">
        <v>0</v>
      </c>
      <c r="C1505" s="2">
        <v>0</v>
      </c>
      <c r="D1505" s="2">
        <v>0</v>
      </c>
      <c r="E1505" s="2">
        <v>0</v>
      </c>
      <c r="F1505" s="2">
        <v>0.346127127924727</v>
      </c>
      <c r="G1505" s="2">
        <v>0</v>
      </c>
      <c r="H1505" s="2">
        <v>0</v>
      </c>
      <c r="I1505" s="2">
        <v>0</v>
      </c>
      <c r="J1505" s="2">
        <v>0</v>
      </c>
      <c r="K1505" s="2">
        <v>0</v>
      </c>
      <c r="L1505" s="2">
        <v>0</v>
      </c>
      <c r="M1505" s="2">
        <v>0</v>
      </c>
      <c r="N1505" s="2">
        <v>0</v>
      </c>
      <c r="O1505" s="2">
        <v>0</v>
      </c>
      <c r="P1505" s="2">
        <v>0</v>
      </c>
      <c r="Q1505" s="2">
        <v>0</v>
      </c>
      <c r="R1505" s="2">
        <v>0</v>
      </c>
      <c r="S1505" s="2">
        <v>0</v>
      </c>
      <c r="T1505" s="2">
        <v>0</v>
      </c>
      <c r="U1505" s="2">
        <v>0</v>
      </c>
      <c r="X1505" s="2">
        <f t="shared" si="207"/>
        <v>0.346127127924727</v>
      </c>
      <c r="Y1505" s="2">
        <f t="shared" si="208"/>
        <v>0</v>
      </c>
      <c r="Z1505" s="2">
        <f>IF(Y1505&gt;$W$1,HLOOKUP(Y1505,B1505:$U$1923,ROW($B$1924)-ROW($A1505),FALSE),0)</f>
        <v>0</v>
      </c>
      <c r="AA1505" s="2">
        <f t="shared" si="209"/>
        <v>0</v>
      </c>
      <c r="AB1505" s="2">
        <f>VLOOKUP(A1505,segment1_SB_quantity!$A$2:$B$1922,2,FALSE)</f>
        <v>837</v>
      </c>
      <c r="AC1505" s="4">
        <f t="shared" si="214"/>
        <v>0.2019</v>
      </c>
      <c r="AD1505">
        <f t="shared" si="210"/>
        <v>0</v>
      </c>
      <c r="AE1505">
        <f t="shared" si="215"/>
        <v>0.83166700000000005</v>
      </c>
      <c r="AF1505" s="2">
        <f t="shared" si="211"/>
        <v>0</v>
      </c>
      <c r="AG1505" s="2">
        <f t="shared" si="212"/>
        <v>0</v>
      </c>
      <c r="AH1505" s="1">
        <f t="shared" si="213"/>
        <v>0</v>
      </c>
    </row>
    <row r="1506" spans="1:34" x14ac:dyDescent="0.55000000000000004">
      <c r="A1506">
        <v>79039800</v>
      </c>
      <c r="B1506" s="2">
        <v>0</v>
      </c>
      <c r="C1506" s="2">
        <v>0</v>
      </c>
      <c r="D1506" s="2">
        <v>0</v>
      </c>
      <c r="E1506" s="2">
        <v>0</v>
      </c>
      <c r="F1506" s="2">
        <v>0</v>
      </c>
      <c r="G1506" s="2">
        <v>3.88299851847341E-3</v>
      </c>
      <c r="H1506" s="2">
        <v>0</v>
      </c>
      <c r="I1506" s="2">
        <v>0</v>
      </c>
      <c r="J1506" s="2">
        <v>0</v>
      </c>
      <c r="K1506" s="2">
        <v>0</v>
      </c>
      <c r="L1506" s="2">
        <v>0</v>
      </c>
      <c r="M1506" s="2">
        <v>0</v>
      </c>
      <c r="N1506" s="2">
        <v>0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X1506" s="2">
        <f t="shared" si="207"/>
        <v>3.88299851847341E-3</v>
      </c>
      <c r="Y1506" s="2">
        <f t="shared" si="208"/>
        <v>0</v>
      </c>
      <c r="Z1506" s="2">
        <f>IF(Y1506&gt;$W$1,HLOOKUP(Y1506,B1506:$U$1923,ROW($B$1924)-ROW($A1506),FALSE),0)</f>
        <v>0</v>
      </c>
      <c r="AA1506" s="2">
        <f t="shared" si="209"/>
        <v>0</v>
      </c>
      <c r="AB1506" s="2">
        <f>VLOOKUP(A1506,segment1_SB_quantity!$A$2:$B$1922,2,FALSE)</f>
        <v>4</v>
      </c>
      <c r="AC1506" s="4">
        <f t="shared" si="214"/>
        <v>0.2019</v>
      </c>
      <c r="AD1506">
        <f t="shared" si="210"/>
        <v>0</v>
      </c>
      <c r="AE1506">
        <f t="shared" si="215"/>
        <v>0.83166700000000005</v>
      </c>
      <c r="AF1506" s="2">
        <f t="shared" si="211"/>
        <v>0</v>
      </c>
      <c r="AG1506" s="2">
        <f t="shared" si="212"/>
        <v>0</v>
      </c>
      <c r="AH1506" s="1">
        <f t="shared" si="213"/>
        <v>0</v>
      </c>
    </row>
    <row r="1507" spans="1:34" x14ac:dyDescent="0.55000000000000004">
      <c r="A1507">
        <v>79119626</v>
      </c>
      <c r="B1507" s="2">
        <v>0</v>
      </c>
      <c r="C1507" s="2">
        <v>0</v>
      </c>
      <c r="D1507" s="2">
        <v>0</v>
      </c>
      <c r="E1507" s="2">
        <v>0</v>
      </c>
      <c r="F1507" s="2">
        <v>5.7912904759735997E-2</v>
      </c>
      <c r="G1507" s="2">
        <v>0</v>
      </c>
      <c r="H1507" s="2">
        <v>0</v>
      </c>
      <c r="I1507" s="2">
        <v>0</v>
      </c>
      <c r="J1507" s="2">
        <v>0</v>
      </c>
      <c r="K1507" s="2">
        <v>0</v>
      </c>
      <c r="L1507" s="2">
        <v>0</v>
      </c>
      <c r="M1507" s="2">
        <v>0</v>
      </c>
      <c r="N1507" s="2">
        <v>0</v>
      </c>
      <c r="O1507" s="2">
        <v>0</v>
      </c>
      <c r="P1507" s="2">
        <v>0</v>
      </c>
      <c r="Q1507" s="2">
        <v>0</v>
      </c>
      <c r="R1507" s="2">
        <v>0</v>
      </c>
      <c r="S1507" s="2">
        <v>0</v>
      </c>
      <c r="T1507" s="2">
        <v>0</v>
      </c>
      <c r="U1507" s="2">
        <v>0</v>
      </c>
      <c r="X1507" s="2">
        <f t="shared" si="207"/>
        <v>5.7912904759735997E-2</v>
      </c>
      <c r="Y1507" s="2">
        <f t="shared" si="208"/>
        <v>0</v>
      </c>
      <c r="Z1507" s="2">
        <f>IF(Y1507&gt;$W$1,HLOOKUP(Y1507,B1507:$U$1923,ROW($B$1924)-ROW($A1507),FALSE),0)</f>
        <v>0</v>
      </c>
      <c r="AA1507" s="2">
        <f t="shared" si="209"/>
        <v>0</v>
      </c>
      <c r="AB1507" s="2">
        <f>VLOOKUP(A1507,segment1_SB_quantity!$A$2:$B$1922,2,FALSE)</f>
        <v>11</v>
      </c>
      <c r="AC1507" s="4">
        <f t="shared" si="214"/>
        <v>0.2019</v>
      </c>
      <c r="AD1507">
        <f t="shared" si="210"/>
        <v>0</v>
      </c>
      <c r="AE1507">
        <f t="shared" si="215"/>
        <v>0.83166700000000005</v>
      </c>
      <c r="AF1507" s="2">
        <f t="shared" si="211"/>
        <v>0</v>
      </c>
      <c r="AG1507" s="2">
        <f t="shared" si="212"/>
        <v>0</v>
      </c>
      <c r="AH1507" s="1">
        <f t="shared" si="213"/>
        <v>0</v>
      </c>
    </row>
    <row r="1508" spans="1:34" x14ac:dyDescent="0.55000000000000004">
      <c r="A1508">
        <v>79129939</v>
      </c>
      <c r="B1508" s="2">
        <v>0</v>
      </c>
      <c r="C1508" s="2">
        <v>0</v>
      </c>
      <c r="D1508" s="2">
        <v>0</v>
      </c>
      <c r="E1508" s="2">
        <v>0</v>
      </c>
      <c r="F1508" s="2">
        <v>0</v>
      </c>
      <c r="G1508" s="2">
        <v>0</v>
      </c>
      <c r="H1508" s="2">
        <v>0</v>
      </c>
      <c r="I1508" s="2">
        <v>0.99999999999999101</v>
      </c>
      <c r="J1508" s="2">
        <v>0</v>
      </c>
      <c r="K1508" s="2">
        <v>0</v>
      </c>
      <c r="L1508" s="2">
        <v>0</v>
      </c>
      <c r="M1508" s="2">
        <v>0</v>
      </c>
      <c r="N1508" s="2">
        <v>0</v>
      </c>
      <c r="O1508" s="2">
        <v>0</v>
      </c>
      <c r="P1508" s="2">
        <v>0</v>
      </c>
      <c r="Q1508" s="2">
        <v>0</v>
      </c>
      <c r="R1508" s="2">
        <v>0</v>
      </c>
      <c r="S1508" s="2">
        <v>0</v>
      </c>
      <c r="T1508" s="2">
        <v>0</v>
      </c>
      <c r="U1508" s="2">
        <v>0</v>
      </c>
      <c r="X1508" s="2">
        <f t="shared" si="207"/>
        <v>0.99999999999999101</v>
      </c>
      <c r="Y1508" s="2">
        <f t="shared" si="208"/>
        <v>0.99999999999999101</v>
      </c>
      <c r="Z1508" s="2" t="str">
        <f>IF(Y1508&gt;$W$1,HLOOKUP(Y1508,B1508:$U$1923,ROW($B$1924)-ROW($A1508),FALSE),0)</f>
        <v>P_OL8</v>
      </c>
      <c r="AA1508" s="2">
        <f t="shared" si="209"/>
        <v>0.37499999999999994</v>
      </c>
      <c r="AB1508" s="2">
        <f>VLOOKUP(A1508,segment1_SB_quantity!$A$2:$B$1922,2,FALSE)</f>
        <v>34</v>
      </c>
      <c r="AC1508" s="4">
        <f t="shared" si="214"/>
        <v>0.2019</v>
      </c>
      <c r="AD1508">
        <f t="shared" si="210"/>
        <v>6.8646000000000003</v>
      </c>
      <c r="AE1508">
        <f t="shared" si="215"/>
        <v>0.83166700000000005</v>
      </c>
      <c r="AF1508" s="2">
        <f t="shared" si="211"/>
        <v>5.7090612882000009</v>
      </c>
      <c r="AG1508" s="2">
        <f t="shared" si="212"/>
        <v>2.1408979830749999</v>
      </c>
      <c r="AH1508" s="1">
        <f t="shared" si="213"/>
        <v>2.6666666666666674</v>
      </c>
    </row>
    <row r="1509" spans="1:34" x14ac:dyDescent="0.55000000000000004">
      <c r="A1509">
        <v>79149851</v>
      </c>
      <c r="B1509" s="2">
        <v>0.10844576813484</v>
      </c>
      <c r="C1509" s="2">
        <v>0</v>
      </c>
      <c r="D1509" s="2">
        <v>0</v>
      </c>
      <c r="E1509" s="2">
        <v>0</v>
      </c>
      <c r="F1509" s="2">
        <v>0</v>
      </c>
      <c r="G1509" s="2">
        <v>0</v>
      </c>
      <c r="H1509" s="2">
        <v>0</v>
      </c>
      <c r="I1509" s="2">
        <v>0</v>
      </c>
      <c r="J1509" s="2">
        <v>0</v>
      </c>
      <c r="K1509" s="2">
        <v>0</v>
      </c>
      <c r="L1509" s="2">
        <v>0</v>
      </c>
      <c r="M1509" s="2">
        <v>0</v>
      </c>
      <c r="N1509" s="2">
        <v>0</v>
      </c>
      <c r="O1509" s="2">
        <v>0</v>
      </c>
      <c r="P1509" s="2">
        <v>0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  <c r="X1509" s="2">
        <f t="shared" si="207"/>
        <v>0.10844576813484</v>
      </c>
      <c r="Y1509" s="2">
        <f t="shared" si="208"/>
        <v>0</v>
      </c>
      <c r="Z1509" s="2">
        <f>IF(Y1509&gt;$W$1,HLOOKUP(Y1509,B1509:$U$1923,ROW($B$1924)-ROW($A1509),FALSE),0)</f>
        <v>0</v>
      </c>
      <c r="AA1509" s="2">
        <f t="shared" si="209"/>
        <v>0</v>
      </c>
      <c r="AB1509" s="2">
        <f>VLOOKUP(A1509,segment1_SB_quantity!$A$2:$B$1922,2,FALSE)</f>
        <v>7</v>
      </c>
      <c r="AC1509" s="4">
        <f t="shared" si="214"/>
        <v>0.2019</v>
      </c>
      <c r="AD1509">
        <f t="shared" si="210"/>
        <v>0</v>
      </c>
      <c r="AE1509">
        <f t="shared" si="215"/>
        <v>0.83166700000000005</v>
      </c>
      <c r="AF1509" s="2">
        <f t="shared" si="211"/>
        <v>0</v>
      </c>
      <c r="AG1509" s="2">
        <f t="shared" si="212"/>
        <v>0</v>
      </c>
      <c r="AH1509" s="1">
        <f t="shared" si="213"/>
        <v>0</v>
      </c>
    </row>
    <row r="1510" spans="1:34" x14ac:dyDescent="0.55000000000000004">
      <c r="A1510">
        <v>79409981</v>
      </c>
      <c r="B1510" s="2">
        <v>0</v>
      </c>
      <c r="C1510" s="2">
        <v>0</v>
      </c>
      <c r="D1510" s="2">
        <v>0</v>
      </c>
      <c r="E1510" s="2">
        <v>0</v>
      </c>
      <c r="F1510" s="2">
        <v>0</v>
      </c>
      <c r="G1510" s="2">
        <v>0</v>
      </c>
      <c r="H1510" s="2">
        <v>0</v>
      </c>
      <c r="I1510" s="2">
        <v>0</v>
      </c>
      <c r="J1510" s="2">
        <v>0</v>
      </c>
      <c r="K1510" s="2">
        <v>0</v>
      </c>
      <c r="L1510" s="2">
        <v>0</v>
      </c>
      <c r="M1510" s="2">
        <v>0</v>
      </c>
      <c r="N1510" s="2">
        <v>0</v>
      </c>
      <c r="O1510" s="2">
        <v>0</v>
      </c>
      <c r="P1510" s="2">
        <v>0</v>
      </c>
      <c r="Q1510" s="2">
        <v>0</v>
      </c>
      <c r="R1510" s="2">
        <v>0</v>
      </c>
      <c r="S1510" s="2">
        <v>0</v>
      </c>
      <c r="T1510" s="2">
        <v>0</v>
      </c>
      <c r="U1510" s="2">
        <v>0</v>
      </c>
      <c r="X1510" s="2">
        <f t="shared" si="207"/>
        <v>0</v>
      </c>
      <c r="Y1510" s="2">
        <f t="shared" si="208"/>
        <v>0</v>
      </c>
      <c r="Z1510" s="2">
        <f>IF(Y1510&gt;$W$1,HLOOKUP(Y1510,B1510:$U$1923,ROW($B$1924)-ROW($A1510),FALSE),0)</f>
        <v>0</v>
      </c>
      <c r="AA1510" s="2">
        <f t="shared" si="209"/>
        <v>0</v>
      </c>
      <c r="AB1510" s="2">
        <f>VLOOKUP(A1510,segment1_SB_quantity!$A$2:$B$1922,2,FALSE)</f>
        <v>46</v>
      </c>
      <c r="AC1510" s="4">
        <f t="shared" si="214"/>
        <v>0.2019</v>
      </c>
      <c r="AD1510">
        <f t="shared" si="210"/>
        <v>0</v>
      </c>
      <c r="AE1510">
        <f t="shared" si="215"/>
        <v>0.83166700000000005</v>
      </c>
      <c r="AF1510" s="2">
        <f t="shared" si="211"/>
        <v>0</v>
      </c>
      <c r="AG1510" s="2">
        <f t="shared" si="212"/>
        <v>0</v>
      </c>
      <c r="AH1510" s="1">
        <f t="shared" si="213"/>
        <v>0</v>
      </c>
    </row>
    <row r="1511" spans="1:34" x14ac:dyDescent="0.55000000000000004">
      <c r="A1511">
        <v>79429800</v>
      </c>
      <c r="B1511" s="2">
        <v>0.104947284346098</v>
      </c>
      <c r="C1511" s="2">
        <v>0</v>
      </c>
      <c r="D1511" s="2">
        <v>0</v>
      </c>
      <c r="E1511" s="2">
        <v>0</v>
      </c>
      <c r="F1511" s="2">
        <v>0</v>
      </c>
      <c r="G1511" s="2">
        <v>0</v>
      </c>
      <c r="H1511" s="2">
        <v>0</v>
      </c>
      <c r="I1511" s="2">
        <v>0</v>
      </c>
      <c r="J1511" s="2">
        <v>0</v>
      </c>
      <c r="K1511" s="2">
        <v>0</v>
      </c>
      <c r="L1511" s="2">
        <v>0</v>
      </c>
      <c r="M1511" s="2">
        <v>0</v>
      </c>
      <c r="N1511" s="2">
        <v>0</v>
      </c>
      <c r="O1511" s="2">
        <v>0</v>
      </c>
      <c r="P1511" s="2">
        <v>0</v>
      </c>
      <c r="Q1511" s="2">
        <v>0</v>
      </c>
      <c r="R1511" s="2">
        <v>0</v>
      </c>
      <c r="S1511" s="2">
        <v>0</v>
      </c>
      <c r="T1511" s="2">
        <v>0</v>
      </c>
      <c r="U1511" s="2">
        <v>0</v>
      </c>
      <c r="X1511" s="2">
        <f t="shared" si="207"/>
        <v>0.104947284346098</v>
      </c>
      <c r="Y1511" s="2">
        <f t="shared" si="208"/>
        <v>0</v>
      </c>
      <c r="Z1511" s="2">
        <f>IF(Y1511&gt;$W$1,HLOOKUP(Y1511,B1511:$U$1923,ROW($B$1924)-ROW($A1511),FALSE),0)</f>
        <v>0</v>
      </c>
      <c r="AA1511" s="2">
        <f t="shared" si="209"/>
        <v>0</v>
      </c>
      <c r="AB1511" s="2">
        <f>VLOOKUP(A1511,segment1_SB_quantity!$A$2:$B$1922,2,FALSE)</f>
        <v>15</v>
      </c>
      <c r="AC1511" s="4">
        <f t="shared" si="214"/>
        <v>0.2019</v>
      </c>
      <c r="AD1511">
        <f t="shared" si="210"/>
        <v>0</v>
      </c>
      <c r="AE1511">
        <f t="shared" si="215"/>
        <v>0.83166700000000005</v>
      </c>
      <c r="AF1511" s="2">
        <f t="shared" si="211"/>
        <v>0</v>
      </c>
      <c r="AG1511" s="2">
        <f t="shared" si="212"/>
        <v>0</v>
      </c>
      <c r="AH1511" s="1">
        <f t="shared" si="213"/>
        <v>0</v>
      </c>
    </row>
    <row r="1512" spans="1:34" x14ac:dyDescent="0.55000000000000004">
      <c r="A1512">
        <v>79479948</v>
      </c>
      <c r="B1512" s="2">
        <v>0</v>
      </c>
      <c r="C1512" s="2">
        <v>0</v>
      </c>
      <c r="D1512" s="2">
        <v>0</v>
      </c>
      <c r="E1512" s="2">
        <v>0</v>
      </c>
      <c r="F1512" s="2">
        <v>0</v>
      </c>
      <c r="G1512" s="2">
        <v>0</v>
      </c>
      <c r="H1512" s="2">
        <v>0</v>
      </c>
      <c r="I1512" s="2">
        <v>0</v>
      </c>
      <c r="J1512" s="2">
        <v>1.9688647961251901E-2</v>
      </c>
      <c r="K1512" s="2">
        <v>0</v>
      </c>
      <c r="L1512" s="2">
        <v>0</v>
      </c>
      <c r="M1512" s="2">
        <v>0</v>
      </c>
      <c r="N1512" s="2">
        <v>0</v>
      </c>
      <c r="O1512" s="2">
        <v>0</v>
      </c>
      <c r="P1512" s="2">
        <v>0</v>
      </c>
      <c r="Q1512" s="2">
        <v>0</v>
      </c>
      <c r="R1512" s="2">
        <v>0</v>
      </c>
      <c r="S1512" s="2">
        <v>0</v>
      </c>
      <c r="T1512" s="2">
        <v>0</v>
      </c>
      <c r="U1512" s="2">
        <v>0</v>
      </c>
      <c r="X1512" s="2">
        <f t="shared" si="207"/>
        <v>1.9688647961251901E-2</v>
      </c>
      <c r="Y1512" s="2">
        <f t="shared" si="208"/>
        <v>0</v>
      </c>
      <c r="Z1512" s="2">
        <f>IF(Y1512&gt;$W$1,HLOOKUP(Y1512,B1512:$U$1923,ROW($B$1924)-ROW($A1512),FALSE),0)</f>
        <v>0</v>
      </c>
      <c r="AA1512" s="2">
        <f t="shared" si="209"/>
        <v>0</v>
      </c>
      <c r="AB1512" s="2">
        <f>VLOOKUP(A1512,segment1_SB_quantity!$A$2:$B$1922,2,FALSE)</f>
        <v>192</v>
      </c>
      <c r="AC1512" s="4">
        <f t="shared" si="214"/>
        <v>0.2019</v>
      </c>
      <c r="AD1512">
        <f t="shared" si="210"/>
        <v>0</v>
      </c>
      <c r="AE1512">
        <f t="shared" si="215"/>
        <v>0.83166700000000005</v>
      </c>
      <c r="AF1512" s="2">
        <f t="shared" si="211"/>
        <v>0</v>
      </c>
      <c r="AG1512" s="2">
        <f t="shared" si="212"/>
        <v>0</v>
      </c>
      <c r="AH1512" s="1">
        <f t="shared" si="213"/>
        <v>0</v>
      </c>
    </row>
    <row r="1513" spans="1:34" x14ac:dyDescent="0.55000000000000004">
      <c r="A1513">
        <v>79499693</v>
      </c>
      <c r="B1513" s="2">
        <v>3.4537719718486501E-2</v>
      </c>
      <c r="C1513" s="2">
        <v>0</v>
      </c>
      <c r="D1513" s="2">
        <v>0</v>
      </c>
      <c r="E1513" s="2">
        <v>0</v>
      </c>
      <c r="F1513" s="2">
        <v>0</v>
      </c>
      <c r="G1513" s="2">
        <v>0</v>
      </c>
      <c r="H1513" s="2">
        <v>0</v>
      </c>
      <c r="I1513" s="2">
        <v>0</v>
      </c>
      <c r="J1513" s="2">
        <v>0</v>
      </c>
      <c r="K1513" s="2">
        <v>0</v>
      </c>
      <c r="L1513" s="2">
        <v>0</v>
      </c>
      <c r="M1513" s="2">
        <v>0</v>
      </c>
      <c r="N1513" s="2">
        <v>0</v>
      </c>
      <c r="O1513" s="2">
        <v>0</v>
      </c>
      <c r="P1513" s="2">
        <v>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X1513" s="2">
        <f t="shared" si="207"/>
        <v>3.4537719718486501E-2</v>
      </c>
      <c r="Y1513" s="2">
        <f t="shared" si="208"/>
        <v>0</v>
      </c>
      <c r="Z1513" s="2">
        <f>IF(Y1513&gt;$W$1,HLOOKUP(Y1513,B1513:$U$1923,ROW($B$1924)-ROW($A1513),FALSE),0)</f>
        <v>0</v>
      </c>
      <c r="AA1513" s="2">
        <f t="shared" si="209"/>
        <v>0</v>
      </c>
      <c r="AB1513" s="2">
        <f>VLOOKUP(A1513,segment1_SB_quantity!$A$2:$B$1922,2,FALSE)</f>
        <v>2</v>
      </c>
      <c r="AC1513" s="4">
        <f t="shared" si="214"/>
        <v>0.2019</v>
      </c>
      <c r="AD1513">
        <f t="shared" si="210"/>
        <v>0</v>
      </c>
      <c r="AE1513">
        <f t="shared" si="215"/>
        <v>0.83166700000000005</v>
      </c>
      <c r="AF1513" s="2">
        <f t="shared" si="211"/>
        <v>0</v>
      </c>
      <c r="AG1513" s="2">
        <f t="shared" si="212"/>
        <v>0</v>
      </c>
      <c r="AH1513" s="1">
        <f t="shared" si="213"/>
        <v>0</v>
      </c>
    </row>
    <row r="1514" spans="1:34" x14ac:dyDescent="0.55000000000000004">
      <c r="A1514">
        <v>79569929</v>
      </c>
      <c r="B1514" s="2">
        <v>0</v>
      </c>
      <c r="C1514" s="2">
        <v>0</v>
      </c>
      <c r="D1514" s="2">
        <v>0</v>
      </c>
      <c r="E1514" s="2">
        <v>0</v>
      </c>
      <c r="F1514" s="2">
        <v>0</v>
      </c>
      <c r="G1514" s="2">
        <v>3.4551487470692601E-3</v>
      </c>
      <c r="H1514" s="2">
        <v>0</v>
      </c>
      <c r="I1514" s="2">
        <v>0</v>
      </c>
      <c r="J1514" s="2">
        <v>0</v>
      </c>
      <c r="K1514" s="2">
        <v>0</v>
      </c>
      <c r="L1514" s="2">
        <v>0</v>
      </c>
      <c r="M1514" s="2">
        <v>0</v>
      </c>
      <c r="N1514" s="2">
        <v>0</v>
      </c>
      <c r="O1514" s="2">
        <v>0</v>
      </c>
      <c r="P1514" s="2">
        <v>0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X1514" s="2">
        <f t="shared" si="207"/>
        <v>3.4551487470692601E-3</v>
      </c>
      <c r="Y1514" s="2">
        <f t="shared" si="208"/>
        <v>0</v>
      </c>
      <c r="Z1514" s="2">
        <f>IF(Y1514&gt;$W$1,HLOOKUP(Y1514,B1514:$U$1923,ROW($B$1924)-ROW($A1514),FALSE),0)</f>
        <v>0</v>
      </c>
      <c r="AA1514" s="2">
        <f t="shared" si="209"/>
        <v>0</v>
      </c>
      <c r="AB1514" s="2">
        <f>VLOOKUP(A1514,segment1_SB_quantity!$A$2:$B$1922,2,FALSE)</f>
        <v>12</v>
      </c>
      <c r="AC1514" s="4">
        <f t="shared" si="214"/>
        <v>0.2019</v>
      </c>
      <c r="AD1514">
        <f t="shared" si="210"/>
        <v>0</v>
      </c>
      <c r="AE1514">
        <f t="shared" si="215"/>
        <v>0.83166700000000005</v>
      </c>
      <c r="AF1514" s="2">
        <f t="shared" si="211"/>
        <v>0</v>
      </c>
      <c r="AG1514" s="2">
        <f t="shared" si="212"/>
        <v>0</v>
      </c>
      <c r="AH1514" s="1">
        <f t="shared" si="213"/>
        <v>0</v>
      </c>
    </row>
    <row r="1515" spans="1:34" x14ac:dyDescent="0.55000000000000004">
      <c r="A1515">
        <v>79599632</v>
      </c>
      <c r="B1515" s="2">
        <v>0</v>
      </c>
      <c r="C1515" s="2">
        <v>0</v>
      </c>
      <c r="D1515" s="2">
        <v>0</v>
      </c>
      <c r="E1515" s="2">
        <v>0</v>
      </c>
      <c r="F1515" s="2">
        <v>0</v>
      </c>
      <c r="G1515" s="2">
        <v>5.8885416980945801E-3</v>
      </c>
      <c r="H1515" s="2">
        <v>0</v>
      </c>
      <c r="I1515" s="2">
        <v>0</v>
      </c>
      <c r="J1515" s="2">
        <v>0</v>
      </c>
      <c r="K1515" s="2">
        <v>0</v>
      </c>
      <c r="L1515" s="2">
        <v>0</v>
      </c>
      <c r="M1515" s="2">
        <v>0</v>
      </c>
      <c r="N1515" s="2">
        <v>0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X1515" s="2">
        <f t="shared" si="207"/>
        <v>5.8885416980945801E-3</v>
      </c>
      <c r="Y1515" s="2">
        <f t="shared" si="208"/>
        <v>0</v>
      </c>
      <c r="Z1515" s="2">
        <f>IF(Y1515&gt;$W$1,HLOOKUP(Y1515,B1515:$U$1923,ROW($B$1924)-ROW($A1515),FALSE),0)</f>
        <v>0</v>
      </c>
      <c r="AA1515" s="2">
        <f t="shared" si="209"/>
        <v>0</v>
      </c>
      <c r="AB1515" s="2">
        <f>VLOOKUP(A1515,segment1_SB_quantity!$A$2:$B$1922,2,FALSE)</f>
        <v>28</v>
      </c>
      <c r="AC1515" s="4">
        <f t="shared" si="214"/>
        <v>0.2019</v>
      </c>
      <c r="AD1515">
        <f t="shared" si="210"/>
        <v>0</v>
      </c>
      <c r="AE1515">
        <f t="shared" si="215"/>
        <v>0.83166700000000005</v>
      </c>
      <c r="AF1515" s="2">
        <f t="shared" si="211"/>
        <v>0</v>
      </c>
      <c r="AG1515" s="2">
        <f t="shared" si="212"/>
        <v>0</v>
      </c>
      <c r="AH1515" s="1">
        <f t="shared" si="213"/>
        <v>0</v>
      </c>
    </row>
    <row r="1516" spans="1:34" x14ac:dyDescent="0.55000000000000004">
      <c r="A1516">
        <v>79629558</v>
      </c>
      <c r="B1516" s="2">
        <v>0</v>
      </c>
      <c r="C1516" s="2">
        <v>0</v>
      </c>
      <c r="D1516" s="2">
        <v>0</v>
      </c>
      <c r="E1516" s="2">
        <v>0</v>
      </c>
      <c r="F1516" s="2">
        <v>2.41548772124319E-2</v>
      </c>
      <c r="G1516" s="2">
        <v>0</v>
      </c>
      <c r="H1516" s="2">
        <v>0</v>
      </c>
      <c r="I1516" s="2">
        <v>0</v>
      </c>
      <c r="J1516" s="2">
        <v>0</v>
      </c>
      <c r="K1516" s="2">
        <v>0</v>
      </c>
      <c r="L1516" s="2">
        <v>0</v>
      </c>
      <c r="M1516" s="2">
        <v>0</v>
      </c>
      <c r="N1516" s="2">
        <v>0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X1516" s="2">
        <f t="shared" si="207"/>
        <v>2.41548772124319E-2</v>
      </c>
      <c r="Y1516" s="2">
        <f t="shared" si="208"/>
        <v>0</v>
      </c>
      <c r="Z1516" s="2">
        <f>IF(Y1516&gt;$W$1,HLOOKUP(Y1516,B1516:$U$1923,ROW($B$1924)-ROW($A1516),FALSE),0)</f>
        <v>0</v>
      </c>
      <c r="AA1516" s="2">
        <f t="shared" si="209"/>
        <v>0</v>
      </c>
      <c r="AB1516" s="2">
        <f>VLOOKUP(A1516,segment1_SB_quantity!$A$2:$B$1922,2,FALSE)</f>
        <v>25</v>
      </c>
      <c r="AC1516" s="4">
        <f t="shared" si="214"/>
        <v>0.2019</v>
      </c>
      <c r="AD1516">
        <f t="shared" si="210"/>
        <v>0</v>
      </c>
      <c r="AE1516">
        <f t="shared" si="215"/>
        <v>0.83166700000000005</v>
      </c>
      <c r="AF1516" s="2">
        <f t="shared" si="211"/>
        <v>0</v>
      </c>
      <c r="AG1516" s="2">
        <f t="shared" si="212"/>
        <v>0</v>
      </c>
      <c r="AH1516" s="1">
        <f t="shared" si="213"/>
        <v>0</v>
      </c>
    </row>
    <row r="1517" spans="1:34" x14ac:dyDescent="0.55000000000000004">
      <c r="A1517">
        <v>79639834</v>
      </c>
      <c r="B1517" s="2">
        <v>0</v>
      </c>
      <c r="C1517" s="2">
        <v>0</v>
      </c>
      <c r="D1517" s="2">
        <v>0</v>
      </c>
      <c r="E1517" s="2">
        <v>0</v>
      </c>
      <c r="F1517" s="2">
        <v>0</v>
      </c>
      <c r="G1517" s="2">
        <v>0</v>
      </c>
      <c r="H1517" s="2">
        <v>0</v>
      </c>
      <c r="I1517" s="2">
        <v>0</v>
      </c>
      <c r="J1517" s="2">
        <v>0</v>
      </c>
      <c r="K1517" s="2">
        <v>0</v>
      </c>
      <c r="L1517" s="2">
        <v>0</v>
      </c>
      <c r="M1517" s="2">
        <v>0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X1517" s="2">
        <f t="shared" si="207"/>
        <v>0</v>
      </c>
      <c r="Y1517" s="2">
        <f t="shared" si="208"/>
        <v>0</v>
      </c>
      <c r="Z1517" s="2">
        <f>IF(Y1517&gt;$W$1,HLOOKUP(Y1517,B1517:$U$1923,ROW($B$1924)-ROW($A1517),FALSE),0)</f>
        <v>0</v>
      </c>
      <c r="AA1517" s="2">
        <f t="shared" si="209"/>
        <v>0</v>
      </c>
      <c r="AB1517" s="2">
        <f>VLOOKUP(A1517,segment1_SB_quantity!$A$2:$B$1922,2,FALSE)</f>
        <v>22</v>
      </c>
      <c r="AC1517" s="4">
        <f t="shared" si="214"/>
        <v>0.2019</v>
      </c>
      <c r="AD1517">
        <f t="shared" si="210"/>
        <v>0</v>
      </c>
      <c r="AE1517">
        <f t="shared" si="215"/>
        <v>0.83166700000000005</v>
      </c>
      <c r="AF1517" s="2">
        <f t="shared" si="211"/>
        <v>0</v>
      </c>
      <c r="AG1517" s="2">
        <f t="shared" si="212"/>
        <v>0</v>
      </c>
      <c r="AH1517" s="1">
        <f t="shared" si="213"/>
        <v>0</v>
      </c>
    </row>
    <row r="1518" spans="1:34" x14ac:dyDescent="0.55000000000000004">
      <c r="A1518">
        <v>79779652</v>
      </c>
      <c r="B1518" s="2">
        <v>0</v>
      </c>
      <c r="C1518" s="2">
        <v>0</v>
      </c>
      <c r="D1518" s="2">
        <v>0</v>
      </c>
      <c r="E1518" s="2">
        <v>0</v>
      </c>
      <c r="F1518" s="2">
        <v>0</v>
      </c>
      <c r="G1518" s="2">
        <v>0</v>
      </c>
      <c r="H1518" s="2">
        <v>0</v>
      </c>
      <c r="I1518" s="2">
        <v>1.5868851840720399E-2</v>
      </c>
      <c r="J1518" s="2">
        <v>0</v>
      </c>
      <c r="K1518" s="2">
        <v>0</v>
      </c>
      <c r="L1518" s="2">
        <v>0</v>
      </c>
      <c r="M1518" s="2">
        <v>0</v>
      </c>
      <c r="N1518" s="2">
        <v>0</v>
      </c>
      <c r="O1518" s="2">
        <v>0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  <c r="X1518" s="2">
        <f t="shared" si="207"/>
        <v>1.5868851840720399E-2</v>
      </c>
      <c r="Y1518" s="2">
        <f t="shared" si="208"/>
        <v>0</v>
      </c>
      <c r="Z1518" s="2">
        <f>IF(Y1518&gt;$W$1,HLOOKUP(Y1518,B1518:$U$1923,ROW($B$1924)-ROW($A1518),FALSE),0)</f>
        <v>0</v>
      </c>
      <c r="AA1518" s="2">
        <f t="shared" si="209"/>
        <v>0</v>
      </c>
      <c r="AB1518" s="2">
        <f>VLOOKUP(A1518,segment1_SB_quantity!$A$2:$B$1922,2,FALSE)</f>
        <v>3</v>
      </c>
      <c r="AC1518" s="4">
        <f t="shared" si="214"/>
        <v>0.2019</v>
      </c>
      <c r="AD1518">
        <f t="shared" si="210"/>
        <v>0</v>
      </c>
      <c r="AE1518">
        <f t="shared" si="215"/>
        <v>0.83166700000000005</v>
      </c>
      <c r="AF1518" s="2">
        <f t="shared" si="211"/>
        <v>0</v>
      </c>
      <c r="AG1518" s="2">
        <f t="shared" si="212"/>
        <v>0</v>
      </c>
      <c r="AH1518" s="1">
        <f t="shared" si="213"/>
        <v>0</v>
      </c>
    </row>
    <row r="1519" spans="1:34" x14ac:dyDescent="0.55000000000000004">
      <c r="A1519">
        <v>79899777</v>
      </c>
      <c r="B1519" s="2">
        <v>0</v>
      </c>
      <c r="C1519" s="2">
        <v>0</v>
      </c>
      <c r="D1519" s="2">
        <v>0</v>
      </c>
      <c r="E1519" s="2">
        <v>0</v>
      </c>
      <c r="F1519" s="2">
        <v>0</v>
      </c>
      <c r="G1519" s="2">
        <v>0</v>
      </c>
      <c r="H1519" s="2">
        <v>0</v>
      </c>
      <c r="I1519" s="2">
        <v>0</v>
      </c>
      <c r="J1519" s="2">
        <v>0</v>
      </c>
      <c r="K1519" s="2">
        <v>0</v>
      </c>
      <c r="L1519" s="2">
        <v>0.55594064115388697</v>
      </c>
      <c r="M1519" s="2">
        <v>0</v>
      </c>
      <c r="N1519" s="2">
        <v>0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X1519" s="2">
        <f t="shared" si="207"/>
        <v>0.55594064115388697</v>
      </c>
      <c r="Y1519" s="2">
        <f t="shared" si="208"/>
        <v>0.55594064115388697</v>
      </c>
      <c r="Z1519" s="2" t="str">
        <f>IF(Y1519&gt;$W$1,HLOOKUP(Y1519,B1519:$U$1923,ROW($B$1924)-ROW($A1519),FALSE),0)</f>
        <v>P_OL11</v>
      </c>
      <c r="AA1519" s="2">
        <f t="shared" si="209"/>
        <v>0.52499999999999991</v>
      </c>
      <c r="AB1519" s="2">
        <f>VLOOKUP(A1519,segment1_SB_quantity!$A$2:$B$1922,2,FALSE)</f>
        <v>1</v>
      </c>
      <c r="AC1519" s="4">
        <f t="shared" si="214"/>
        <v>0.2019</v>
      </c>
      <c r="AD1519">
        <f t="shared" si="210"/>
        <v>0.2019</v>
      </c>
      <c r="AE1519">
        <f t="shared" si="215"/>
        <v>0.83166700000000005</v>
      </c>
      <c r="AF1519" s="2">
        <f t="shared" si="211"/>
        <v>0.16791356730000001</v>
      </c>
      <c r="AG1519" s="2">
        <f t="shared" si="212"/>
        <v>8.8154622832499988E-2</v>
      </c>
      <c r="AH1519" s="1">
        <f t="shared" si="213"/>
        <v>1.9047619047619051</v>
      </c>
    </row>
    <row r="1520" spans="1:34" x14ac:dyDescent="0.55000000000000004">
      <c r="A1520">
        <v>79899874</v>
      </c>
      <c r="B1520" s="2">
        <v>0</v>
      </c>
      <c r="C1520" s="2">
        <v>0</v>
      </c>
      <c r="D1520" s="2">
        <v>0</v>
      </c>
      <c r="E1520" s="2">
        <v>0</v>
      </c>
      <c r="F1520" s="2">
        <v>0</v>
      </c>
      <c r="G1520" s="2">
        <v>0</v>
      </c>
      <c r="H1520" s="2">
        <v>5.6263149164086999E-2</v>
      </c>
      <c r="I1520" s="2">
        <v>0</v>
      </c>
      <c r="J1520" s="2">
        <v>0</v>
      </c>
      <c r="K1520" s="2">
        <v>0</v>
      </c>
      <c r="L1520" s="2">
        <v>0</v>
      </c>
      <c r="M1520" s="2">
        <v>0</v>
      </c>
      <c r="N1520" s="2">
        <v>0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X1520" s="2">
        <f t="shared" si="207"/>
        <v>5.6263149164086999E-2</v>
      </c>
      <c r="Y1520" s="2">
        <f t="shared" si="208"/>
        <v>0</v>
      </c>
      <c r="Z1520" s="2">
        <f>IF(Y1520&gt;$W$1,HLOOKUP(Y1520,B1520:$U$1923,ROW($B$1924)-ROW($A1520),FALSE),0)</f>
        <v>0</v>
      </c>
      <c r="AA1520" s="2">
        <f t="shared" si="209"/>
        <v>0</v>
      </c>
      <c r="AB1520" s="2">
        <f>VLOOKUP(A1520,segment1_SB_quantity!$A$2:$B$1922,2,FALSE)</f>
        <v>30</v>
      </c>
      <c r="AC1520" s="4">
        <f t="shared" si="214"/>
        <v>0.2019</v>
      </c>
      <c r="AD1520">
        <f t="shared" si="210"/>
        <v>0</v>
      </c>
      <c r="AE1520">
        <f t="shared" si="215"/>
        <v>0.83166700000000005</v>
      </c>
      <c r="AF1520" s="2">
        <f t="shared" si="211"/>
        <v>0</v>
      </c>
      <c r="AG1520" s="2">
        <f t="shared" si="212"/>
        <v>0</v>
      </c>
      <c r="AH1520" s="1">
        <f t="shared" si="213"/>
        <v>0</v>
      </c>
    </row>
    <row r="1521" spans="1:34" x14ac:dyDescent="0.55000000000000004">
      <c r="A1521">
        <v>79919866</v>
      </c>
      <c r="B1521" s="2">
        <v>0.102043444561128</v>
      </c>
      <c r="C1521" s="2">
        <v>0</v>
      </c>
      <c r="D1521" s="2">
        <v>0</v>
      </c>
      <c r="E1521" s="2">
        <v>0</v>
      </c>
      <c r="F1521" s="2">
        <v>0</v>
      </c>
      <c r="G1521" s="2">
        <v>0</v>
      </c>
      <c r="H1521" s="2">
        <v>0</v>
      </c>
      <c r="I1521" s="2">
        <v>0</v>
      </c>
      <c r="J1521" s="2">
        <v>0</v>
      </c>
      <c r="K1521" s="2">
        <v>0</v>
      </c>
      <c r="L1521" s="2">
        <v>0</v>
      </c>
      <c r="M1521" s="2">
        <v>0</v>
      </c>
      <c r="N1521" s="2">
        <v>0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X1521" s="2">
        <f t="shared" si="207"/>
        <v>0.102043444561128</v>
      </c>
      <c r="Y1521" s="2">
        <f t="shared" si="208"/>
        <v>0</v>
      </c>
      <c r="Z1521" s="2">
        <f>IF(Y1521&gt;$W$1,HLOOKUP(Y1521,B1521:$U$1923,ROW($B$1924)-ROW($A1521),FALSE),0)</f>
        <v>0</v>
      </c>
      <c r="AA1521" s="2">
        <f t="shared" si="209"/>
        <v>0</v>
      </c>
      <c r="AB1521" s="2">
        <f>VLOOKUP(A1521,segment1_SB_quantity!$A$2:$B$1922,2,FALSE)</f>
        <v>26</v>
      </c>
      <c r="AC1521" s="4">
        <f t="shared" si="214"/>
        <v>0.2019</v>
      </c>
      <c r="AD1521">
        <f t="shared" si="210"/>
        <v>0</v>
      </c>
      <c r="AE1521">
        <f t="shared" si="215"/>
        <v>0.83166700000000005</v>
      </c>
      <c r="AF1521" s="2">
        <f t="shared" si="211"/>
        <v>0</v>
      </c>
      <c r="AG1521" s="2">
        <f t="shared" si="212"/>
        <v>0</v>
      </c>
      <c r="AH1521" s="1">
        <f t="shared" si="213"/>
        <v>0</v>
      </c>
    </row>
    <row r="1522" spans="1:34" x14ac:dyDescent="0.55000000000000004">
      <c r="A1522">
        <v>79949897</v>
      </c>
      <c r="B1522" s="2">
        <v>5.5952618161685098E-2</v>
      </c>
      <c r="C1522" s="2">
        <v>0</v>
      </c>
      <c r="D1522" s="2">
        <v>0</v>
      </c>
      <c r="E1522" s="2">
        <v>0</v>
      </c>
      <c r="F1522" s="2">
        <v>0</v>
      </c>
      <c r="G1522" s="2">
        <v>0</v>
      </c>
      <c r="H1522" s="2">
        <v>0</v>
      </c>
      <c r="I1522" s="2">
        <v>0</v>
      </c>
      <c r="J1522" s="2">
        <v>0</v>
      </c>
      <c r="K1522" s="2">
        <v>0</v>
      </c>
      <c r="L1522" s="2">
        <v>0</v>
      </c>
      <c r="M1522" s="2">
        <v>0</v>
      </c>
      <c r="N1522" s="2">
        <v>0</v>
      </c>
      <c r="O1522" s="2">
        <v>0</v>
      </c>
      <c r="P1522" s="2">
        <v>0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X1522" s="2">
        <f t="shared" si="207"/>
        <v>5.5952618161685098E-2</v>
      </c>
      <c r="Y1522" s="2">
        <f t="shared" si="208"/>
        <v>0</v>
      </c>
      <c r="Z1522" s="2">
        <f>IF(Y1522&gt;$W$1,HLOOKUP(Y1522,B1522:$U$1923,ROW($B$1924)-ROW($A1522),FALSE),0)</f>
        <v>0</v>
      </c>
      <c r="AA1522" s="2">
        <f t="shared" si="209"/>
        <v>0</v>
      </c>
      <c r="AB1522" s="2">
        <f>VLOOKUP(A1522,segment1_SB_quantity!$A$2:$B$1922,2,FALSE)</f>
        <v>2</v>
      </c>
      <c r="AC1522" s="4">
        <f t="shared" si="214"/>
        <v>0.2019</v>
      </c>
      <c r="AD1522">
        <f t="shared" si="210"/>
        <v>0</v>
      </c>
      <c r="AE1522">
        <f t="shared" si="215"/>
        <v>0.83166700000000005</v>
      </c>
      <c r="AF1522" s="2">
        <f t="shared" si="211"/>
        <v>0</v>
      </c>
      <c r="AG1522" s="2">
        <f t="shared" si="212"/>
        <v>0</v>
      </c>
      <c r="AH1522" s="1">
        <f t="shared" si="213"/>
        <v>0</v>
      </c>
    </row>
    <row r="1523" spans="1:34" x14ac:dyDescent="0.55000000000000004">
      <c r="A1523">
        <v>80069689</v>
      </c>
      <c r="B1523" s="2">
        <v>8.3604628225806596E-2</v>
      </c>
      <c r="C1523" s="2">
        <v>0</v>
      </c>
      <c r="D1523" s="2">
        <v>0</v>
      </c>
      <c r="E1523" s="2">
        <v>0</v>
      </c>
      <c r="F1523" s="2">
        <v>0</v>
      </c>
      <c r="G1523" s="2">
        <v>0</v>
      </c>
      <c r="H1523" s="2">
        <v>0</v>
      </c>
      <c r="I1523" s="2">
        <v>0</v>
      </c>
      <c r="J1523" s="2">
        <v>0</v>
      </c>
      <c r="K1523" s="2">
        <v>0</v>
      </c>
      <c r="L1523" s="2">
        <v>0</v>
      </c>
      <c r="M1523" s="2">
        <v>0</v>
      </c>
      <c r="N1523" s="2">
        <v>0</v>
      </c>
      <c r="O1523" s="2">
        <v>0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X1523" s="2">
        <f t="shared" si="207"/>
        <v>8.3604628225806596E-2</v>
      </c>
      <c r="Y1523" s="2">
        <f t="shared" si="208"/>
        <v>0</v>
      </c>
      <c r="Z1523" s="2">
        <f>IF(Y1523&gt;$W$1,HLOOKUP(Y1523,B1523:$U$1923,ROW($B$1924)-ROW($A1523),FALSE),0)</f>
        <v>0</v>
      </c>
      <c r="AA1523" s="2">
        <f t="shared" si="209"/>
        <v>0</v>
      </c>
      <c r="AB1523" s="2">
        <f>VLOOKUP(A1523,segment1_SB_quantity!$A$2:$B$1922,2,FALSE)</f>
        <v>1</v>
      </c>
      <c r="AC1523" s="4">
        <f t="shared" si="214"/>
        <v>0.2019</v>
      </c>
      <c r="AD1523">
        <f t="shared" si="210"/>
        <v>0</v>
      </c>
      <c r="AE1523">
        <f t="shared" si="215"/>
        <v>0.83166700000000005</v>
      </c>
      <c r="AF1523" s="2">
        <f t="shared" si="211"/>
        <v>0</v>
      </c>
      <c r="AG1523" s="2">
        <f t="shared" si="212"/>
        <v>0</v>
      </c>
      <c r="AH1523" s="1">
        <f t="shared" si="213"/>
        <v>0</v>
      </c>
    </row>
    <row r="1524" spans="1:34" x14ac:dyDescent="0.55000000000000004">
      <c r="A1524">
        <v>80069996</v>
      </c>
      <c r="B1524" s="2">
        <v>0</v>
      </c>
      <c r="C1524" s="2">
        <v>0</v>
      </c>
      <c r="D1524" s="2">
        <v>0</v>
      </c>
      <c r="E1524" s="2">
        <v>0</v>
      </c>
      <c r="F1524" s="2">
        <v>0</v>
      </c>
      <c r="G1524" s="2">
        <v>5.5477521375014598E-2</v>
      </c>
      <c r="H1524" s="2">
        <v>0</v>
      </c>
      <c r="I1524" s="2">
        <v>0</v>
      </c>
      <c r="J1524" s="2">
        <v>0</v>
      </c>
      <c r="K1524" s="2">
        <v>0</v>
      </c>
      <c r="L1524" s="2">
        <v>0</v>
      </c>
      <c r="M1524" s="2">
        <v>0</v>
      </c>
      <c r="N1524" s="2">
        <v>0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X1524" s="2">
        <f t="shared" si="207"/>
        <v>5.5477521375014598E-2</v>
      </c>
      <c r="Y1524" s="2">
        <f t="shared" si="208"/>
        <v>0</v>
      </c>
      <c r="Z1524" s="2">
        <f>IF(Y1524&gt;$W$1,HLOOKUP(Y1524,B1524:$U$1923,ROW($B$1924)-ROW($A1524),FALSE),0)</f>
        <v>0</v>
      </c>
      <c r="AA1524" s="2">
        <f t="shared" si="209"/>
        <v>0</v>
      </c>
      <c r="AB1524" s="2">
        <f>VLOOKUP(A1524,segment1_SB_quantity!$A$2:$B$1922,2,FALSE)</f>
        <v>10</v>
      </c>
      <c r="AC1524" s="4">
        <f t="shared" si="214"/>
        <v>0.2019</v>
      </c>
      <c r="AD1524">
        <f t="shared" si="210"/>
        <v>0</v>
      </c>
      <c r="AE1524">
        <f t="shared" si="215"/>
        <v>0.83166700000000005</v>
      </c>
      <c r="AF1524" s="2">
        <f t="shared" si="211"/>
        <v>0</v>
      </c>
      <c r="AG1524" s="2">
        <f t="shared" si="212"/>
        <v>0</v>
      </c>
      <c r="AH1524" s="1">
        <f t="shared" si="213"/>
        <v>0</v>
      </c>
    </row>
    <row r="1525" spans="1:34" x14ac:dyDescent="0.55000000000000004">
      <c r="A1525">
        <v>80219994</v>
      </c>
      <c r="B1525" s="2">
        <v>0</v>
      </c>
      <c r="C1525" s="2">
        <v>0</v>
      </c>
      <c r="D1525" s="2">
        <v>0</v>
      </c>
      <c r="E1525" s="2">
        <v>0</v>
      </c>
      <c r="F1525" s="2">
        <v>0</v>
      </c>
      <c r="G1525" s="2">
        <v>0</v>
      </c>
      <c r="H1525" s="2">
        <v>0</v>
      </c>
      <c r="I1525" s="2">
        <v>0</v>
      </c>
      <c r="J1525" s="2">
        <v>0</v>
      </c>
      <c r="K1525" s="2">
        <v>0</v>
      </c>
      <c r="L1525" s="2">
        <v>1.5320183601145901E-3</v>
      </c>
      <c r="M1525" s="2">
        <v>0</v>
      </c>
      <c r="N1525" s="2">
        <v>0</v>
      </c>
      <c r="O1525" s="2">
        <v>0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X1525" s="2">
        <f t="shared" si="207"/>
        <v>1.5320183601145901E-3</v>
      </c>
      <c r="Y1525" s="2">
        <f t="shared" si="208"/>
        <v>0</v>
      </c>
      <c r="Z1525" s="2">
        <f>IF(Y1525&gt;$W$1,HLOOKUP(Y1525,B1525:$U$1923,ROW($B$1924)-ROW($A1525),FALSE),0)</f>
        <v>0</v>
      </c>
      <c r="AA1525" s="2">
        <f t="shared" si="209"/>
        <v>0</v>
      </c>
      <c r="AB1525" s="2">
        <f>VLOOKUP(A1525,segment1_SB_quantity!$A$2:$B$1922,2,FALSE)</f>
        <v>15</v>
      </c>
      <c r="AC1525" s="4">
        <f t="shared" si="214"/>
        <v>0.2019</v>
      </c>
      <c r="AD1525">
        <f t="shared" si="210"/>
        <v>0</v>
      </c>
      <c r="AE1525">
        <f t="shared" si="215"/>
        <v>0.83166700000000005</v>
      </c>
      <c r="AF1525" s="2">
        <f t="shared" si="211"/>
        <v>0</v>
      </c>
      <c r="AG1525" s="2">
        <f t="shared" si="212"/>
        <v>0</v>
      </c>
      <c r="AH1525" s="1">
        <f t="shared" si="213"/>
        <v>0</v>
      </c>
    </row>
    <row r="1526" spans="1:34" x14ac:dyDescent="0.55000000000000004">
      <c r="A1526">
        <v>80269990</v>
      </c>
      <c r="B1526" s="2">
        <v>0</v>
      </c>
      <c r="C1526" s="2">
        <v>0</v>
      </c>
      <c r="D1526" s="2">
        <v>0</v>
      </c>
      <c r="E1526" s="2">
        <v>0</v>
      </c>
      <c r="F1526" s="2">
        <v>0</v>
      </c>
      <c r="G1526" s="2">
        <v>0</v>
      </c>
      <c r="H1526" s="2">
        <v>0</v>
      </c>
      <c r="I1526" s="2">
        <v>2.3063288610069801E-2</v>
      </c>
      <c r="J1526" s="2">
        <v>0</v>
      </c>
      <c r="K1526" s="2">
        <v>0</v>
      </c>
      <c r="L1526" s="2">
        <v>0</v>
      </c>
      <c r="M1526" s="2">
        <v>0</v>
      </c>
      <c r="N1526" s="2">
        <v>0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X1526" s="2">
        <f t="shared" si="207"/>
        <v>2.3063288610069801E-2</v>
      </c>
      <c r="Y1526" s="2">
        <f t="shared" si="208"/>
        <v>0</v>
      </c>
      <c r="Z1526" s="2">
        <f>IF(Y1526&gt;$W$1,HLOOKUP(Y1526,B1526:$U$1923,ROW($B$1924)-ROW($A1526),FALSE),0)</f>
        <v>0</v>
      </c>
      <c r="AA1526" s="2">
        <f t="shared" si="209"/>
        <v>0</v>
      </c>
      <c r="AB1526" s="2">
        <f>VLOOKUP(A1526,segment1_SB_quantity!$A$2:$B$1922,2,FALSE)</f>
        <v>25</v>
      </c>
      <c r="AC1526" s="4">
        <f t="shared" si="214"/>
        <v>0.2019</v>
      </c>
      <c r="AD1526">
        <f t="shared" si="210"/>
        <v>0</v>
      </c>
      <c r="AE1526">
        <f t="shared" si="215"/>
        <v>0.83166700000000005</v>
      </c>
      <c r="AF1526" s="2">
        <f t="shared" si="211"/>
        <v>0</v>
      </c>
      <c r="AG1526" s="2">
        <f t="shared" si="212"/>
        <v>0</v>
      </c>
      <c r="AH1526" s="1">
        <f t="shared" si="213"/>
        <v>0</v>
      </c>
    </row>
    <row r="1527" spans="1:34" x14ac:dyDescent="0.55000000000000004">
      <c r="A1527">
        <v>80299946</v>
      </c>
      <c r="B1527" s="2">
        <v>0</v>
      </c>
      <c r="C1527" s="2">
        <v>0</v>
      </c>
      <c r="D1527" s="2">
        <v>0</v>
      </c>
      <c r="E1527" s="2">
        <v>0</v>
      </c>
      <c r="F1527" s="2">
        <v>0</v>
      </c>
      <c r="G1527" s="2">
        <v>0</v>
      </c>
      <c r="H1527" s="2">
        <v>0</v>
      </c>
      <c r="I1527" s="2">
        <v>1.44125779095228E-2</v>
      </c>
      <c r="J1527" s="2">
        <v>0</v>
      </c>
      <c r="K1527" s="2">
        <v>0</v>
      </c>
      <c r="L1527" s="2">
        <v>0</v>
      </c>
      <c r="M1527" s="2">
        <v>0</v>
      </c>
      <c r="N1527" s="2">
        <v>0</v>
      </c>
      <c r="O1527" s="2">
        <v>0</v>
      </c>
      <c r="P1527" s="2">
        <v>0</v>
      </c>
      <c r="Q1527" s="2">
        <v>0</v>
      </c>
      <c r="R1527" s="2">
        <v>0</v>
      </c>
      <c r="S1527" s="2">
        <v>0</v>
      </c>
      <c r="T1527" s="2">
        <v>0</v>
      </c>
      <c r="U1527" s="2">
        <v>0</v>
      </c>
      <c r="X1527" s="2">
        <f t="shared" si="207"/>
        <v>1.44125779095228E-2</v>
      </c>
      <c r="Y1527" s="2">
        <f t="shared" si="208"/>
        <v>0</v>
      </c>
      <c r="Z1527" s="2">
        <f>IF(Y1527&gt;$W$1,HLOOKUP(Y1527,B1527:$U$1923,ROW($B$1924)-ROW($A1527),FALSE),0)</f>
        <v>0</v>
      </c>
      <c r="AA1527" s="2">
        <f t="shared" si="209"/>
        <v>0</v>
      </c>
      <c r="AB1527" s="2">
        <f>VLOOKUP(A1527,segment1_SB_quantity!$A$2:$B$1922,2,FALSE)</f>
        <v>4</v>
      </c>
      <c r="AC1527" s="4">
        <f t="shared" si="214"/>
        <v>0.2019</v>
      </c>
      <c r="AD1527">
        <f t="shared" si="210"/>
        <v>0</v>
      </c>
      <c r="AE1527">
        <f t="shared" si="215"/>
        <v>0.83166700000000005</v>
      </c>
      <c r="AF1527" s="2">
        <f t="shared" si="211"/>
        <v>0</v>
      </c>
      <c r="AG1527" s="2">
        <f t="shared" si="212"/>
        <v>0</v>
      </c>
      <c r="AH1527" s="1">
        <f t="shared" si="213"/>
        <v>0</v>
      </c>
    </row>
    <row r="1528" spans="1:34" x14ac:dyDescent="0.55000000000000004">
      <c r="A1528">
        <v>80399571</v>
      </c>
      <c r="B1528" s="2">
        <v>0</v>
      </c>
      <c r="C1528" s="2">
        <v>0</v>
      </c>
      <c r="D1528" s="2">
        <v>0</v>
      </c>
      <c r="E1528" s="2">
        <v>8.53592529063604E-2</v>
      </c>
      <c r="F1528" s="2">
        <v>0</v>
      </c>
      <c r="G1528" s="2">
        <v>0</v>
      </c>
      <c r="H1528" s="2">
        <v>0</v>
      </c>
      <c r="I1528" s="2">
        <v>0</v>
      </c>
      <c r="J1528" s="2">
        <v>0</v>
      </c>
      <c r="K1528" s="2">
        <v>0</v>
      </c>
      <c r="L1528" s="2">
        <v>0</v>
      </c>
      <c r="M1528" s="2">
        <v>0</v>
      </c>
      <c r="N1528" s="2">
        <v>0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  <c r="X1528" s="2">
        <f t="shared" si="207"/>
        <v>8.53592529063604E-2</v>
      </c>
      <c r="Y1528" s="2">
        <f t="shared" si="208"/>
        <v>0</v>
      </c>
      <c r="Z1528" s="2">
        <f>IF(Y1528&gt;$W$1,HLOOKUP(Y1528,B1528:$U$1923,ROW($B$1924)-ROW($A1528),FALSE),0)</f>
        <v>0</v>
      </c>
      <c r="AA1528" s="2">
        <f t="shared" si="209"/>
        <v>0</v>
      </c>
      <c r="AB1528" s="2">
        <f>VLOOKUP(A1528,segment1_SB_quantity!$A$2:$B$1922,2,FALSE)</f>
        <v>6</v>
      </c>
      <c r="AC1528" s="4">
        <f t="shared" si="214"/>
        <v>0.2019</v>
      </c>
      <c r="AD1528">
        <f t="shared" si="210"/>
        <v>0</v>
      </c>
      <c r="AE1528">
        <f t="shared" si="215"/>
        <v>0.83166700000000005</v>
      </c>
      <c r="AF1528" s="2">
        <f t="shared" si="211"/>
        <v>0</v>
      </c>
      <c r="AG1528" s="2">
        <f t="shared" si="212"/>
        <v>0</v>
      </c>
      <c r="AH1528" s="1">
        <f t="shared" si="213"/>
        <v>0</v>
      </c>
    </row>
    <row r="1529" spans="1:34" x14ac:dyDescent="0.55000000000000004">
      <c r="A1529">
        <v>80409886</v>
      </c>
      <c r="B1529" s="2">
        <v>0</v>
      </c>
      <c r="C1529" s="2">
        <v>0</v>
      </c>
      <c r="D1529" s="2">
        <v>0</v>
      </c>
      <c r="E1529" s="2">
        <v>0</v>
      </c>
      <c r="F1529" s="2">
        <v>0</v>
      </c>
      <c r="G1529" s="2">
        <v>0</v>
      </c>
      <c r="H1529" s="2">
        <v>0</v>
      </c>
      <c r="I1529" s="2">
        <v>0</v>
      </c>
      <c r="J1529" s="2">
        <v>0.355214617923864</v>
      </c>
      <c r="K1529" s="2">
        <v>0</v>
      </c>
      <c r="L1529" s="2">
        <v>0</v>
      </c>
      <c r="M1529" s="2">
        <v>0</v>
      </c>
      <c r="N1529" s="2">
        <v>0</v>
      </c>
      <c r="O1529" s="2">
        <v>0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X1529" s="2">
        <f t="shared" si="207"/>
        <v>0.355214617923864</v>
      </c>
      <c r="Y1529" s="2">
        <f t="shared" si="208"/>
        <v>0</v>
      </c>
      <c r="Z1529" s="2">
        <f>IF(Y1529&gt;$W$1,HLOOKUP(Y1529,B1529:$U$1923,ROW($B$1924)-ROW($A1529),FALSE),0)</f>
        <v>0</v>
      </c>
      <c r="AA1529" s="2">
        <f t="shared" si="209"/>
        <v>0</v>
      </c>
      <c r="AB1529" s="2">
        <f>VLOOKUP(A1529,segment1_SB_quantity!$A$2:$B$1922,2,FALSE)</f>
        <v>21</v>
      </c>
      <c r="AC1529" s="4">
        <f t="shared" si="214"/>
        <v>0.2019</v>
      </c>
      <c r="AD1529">
        <f t="shared" si="210"/>
        <v>0</v>
      </c>
      <c r="AE1529">
        <f t="shared" si="215"/>
        <v>0.83166700000000005</v>
      </c>
      <c r="AF1529" s="2">
        <f t="shared" si="211"/>
        <v>0</v>
      </c>
      <c r="AG1529" s="2">
        <f t="shared" si="212"/>
        <v>0</v>
      </c>
      <c r="AH1529" s="1">
        <f t="shared" si="213"/>
        <v>0</v>
      </c>
    </row>
    <row r="1530" spans="1:34" x14ac:dyDescent="0.55000000000000004">
      <c r="A1530">
        <v>80439905</v>
      </c>
      <c r="B1530" s="2">
        <v>0</v>
      </c>
      <c r="C1530" s="2">
        <v>0</v>
      </c>
      <c r="D1530" s="2">
        <v>0</v>
      </c>
      <c r="E1530" s="2">
        <v>0</v>
      </c>
      <c r="F1530" s="2">
        <v>0</v>
      </c>
      <c r="G1530" s="2">
        <v>0</v>
      </c>
      <c r="H1530" s="2">
        <v>0</v>
      </c>
      <c r="I1530" s="2">
        <v>1.83060150195292E-2</v>
      </c>
      <c r="J1530" s="2">
        <v>0</v>
      </c>
      <c r="K1530" s="2">
        <v>0</v>
      </c>
      <c r="L1530" s="2">
        <v>0</v>
      </c>
      <c r="M1530" s="2">
        <v>0</v>
      </c>
      <c r="N1530" s="2">
        <v>0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X1530" s="2">
        <f t="shared" si="207"/>
        <v>1.83060150195292E-2</v>
      </c>
      <c r="Y1530" s="2">
        <f t="shared" si="208"/>
        <v>0</v>
      </c>
      <c r="Z1530" s="2">
        <f>IF(Y1530&gt;$W$1,HLOOKUP(Y1530,B1530:$U$1923,ROW($B$1924)-ROW($A1530),FALSE),0)</f>
        <v>0</v>
      </c>
      <c r="AA1530" s="2">
        <f t="shared" si="209"/>
        <v>0</v>
      </c>
      <c r="AB1530" s="2">
        <f>VLOOKUP(A1530,segment1_SB_quantity!$A$2:$B$1922,2,FALSE)</f>
        <v>4</v>
      </c>
      <c r="AC1530" s="4">
        <f t="shared" si="214"/>
        <v>0.2019</v>
      </c>
      <c r="AD1530">
        <f t="shared" si="210"/>
        <v>0</v>
      </c>
      <c r="AE1530">
        <f t="shared" si="215"/>
        <v>0.83166700000000005</v>
      </c>
      <c r="AF1530" s="2">
        <f t="shared" si="211"/>
        <v>0</v>
      </c>
      <c r="AG1530" s="2">
        <f t="shared" si="212"/>
        <v>0</v>
      </c>
      <c r="AH1530" s="1">
        <f t="shared" si="213"/>
        <v>0</v>
      </c>
    </row>
    <row r="1531" spans="1:34" x14ac:dyDescent="0.55000000000000004">
      <c r="A1531">
        <v>80479935</v>
      </c>
      <c r="B1531" s="2">
        <v>5.2990551285403698E-2</v>
      </c>
      <c r="C1531" s="2">
        <v>0</v>
      </c>
      <c r="D1531" s="2">
        <v>0</v>
      </c>
      <c r="E1531" s="2">
        <v>0</v>
      </c>
      <c r="F1531" s="2">
        <v>0</v>
      </c>
      <c r="G1531" s="2">
        <v>0</v>
      </c>
      <c r="H1531" s="2">
        <v>0</v>
      </c>
      <c r="I1531" s="2">
        <v>0</v>
      </c>
      <c r="J1531" s="2">
        <v>0</v>
      </c>
      <c r="K1531" s="2">
        <v>0</v>
      </c>
      <c r="L1531" s="2">
        <v>0</v>
      </c>
      <c r="M1531" s="2">
        <v>0</v>
      </c>
      <c r="N1531" s="2">
        <v>0</v>
      </c>
      <c r="O1531" s="2">
        <v>0</v>
      </c>
      <c r="P1531" s="2">
        <v>0</v>
      </c>
      <c r="Q1531" s="2">
        <v>0</v>
      </c>
      <c r="R1531" s="2">
        <v>0</v>
      </c>
      <c r="S1531" s="2">
        <v>0</v>
      </c>
      <c r="T1531" s="2">
        <v>0</v>
      </c>
      <c r="U1531" s="2">
        <v>0</v>
      </c>
      <c r="X1531" s="2">
        <f t="shared" si="207"/>
        <v>5.2990551285403698E-2</v>
      </c>
      <c r="Y1531" s="2">
        <f t="shared" si="208"/>
        <v>0</v>
      </c>
      <c r="Z1531" s="2">
        <f>IF(Y1531&gt;$W$1,HLOOKUP(Y1531,B1531:$U$1923,ROW($B$1924)-ROW($A1531),FALSE),0)</f>
        <v>0</v>
      </c>
      <c r="AA1531" s="2">
        <f t="shared" si="209"/>
        <v>0</v>
      </c>
      <c r="AB1531" s="2">
        <f>VLOOKUP(A1531,segment1_SB_quantity!$A$2:$B$1922,2,FALSE)</f>
        <v>5</v>
      </c>
      <c r="AC1531" s="4">
        <f t="shared" si="214"/>
        <v>0.2019</v>
      </c>
      <c r="AD1531">
        <f t="shared" si="210"/>
        <v>0</v>
      </c>
      <c r="AE1531">
        <f t="shared" si="215"/>
        <v>0.83166700000000005</v>
      </c>
      <c r="AF1531" s="2">
        <f t="shared" si="211"/>
        <v>0</v>
      </c>
      <c r="AG1531" s="2">
        <f t="shared" si="212"/>
        <v>0</v>
      </c>
      <c r="AH1531" s="1">
        <f t="shared" si="213"/>
        <v>0</v>
      </c>
    </row>
    <row r="1532" spans="1:34" x14ac:dyDescent="0.55000000000000004">
      <c r="A1532">
        <v>80519632</v>
      </c>
      <c r="B1532" s="2">
        <v>0</v>
      </c>
      <c r="C1532" s="2">
        <v>0</v>
      </c>
      <c r="D1532" s="2">
        <v>0</v>
      </c>
      <c r="E1532" s="2">
        <v>0</v>
      </c>
      <c r="F1532" s="2">
        <v>0</v>
      </c>
      <c r="G1532" s="2">
        <v>2.0508012712447E-3</v>
      </c>
      <c r="H1532" s="2">
        <v>0</v>
      </c>
      <c r="I1532" s="2">
        <v>0</v>
      </c>
      <c r="J1532" s="2">
        <v>0</v>
      </c>
      <c r="K1532" s="2">
        <v>0</v>
      </c>
      <c r="L1532" s="2">
        <v>0</v>
      </c>
      <c r="M1532" s="2">
        <v>0</v>
      </c>
      <c r="N1532" s="2">
        <v>0</v>
      </c>
      <c r="O1532" s="2">
        <v>0</v>
      </c>
      <c r="P1532" s="2">
        <v>0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X1532" s="2">
        <f t="shared" si="207"/>
        <v>2.0508012712447E-3</v>
      </c>
      <c r="Y1532" s="2">
        <f t="shared" si="208"/>
        <v>0</v>
      </c>
      <c r="Z1532" s="2">
        <f>IF(Y1532&gt;$W$1,HLOOKUP(Y1532,B1532:$U$1923,ROW($B$1924)-ROW($A1532),FALSE),0)</f>
        <v>0</v>
      </c>
      <c r="AA1532" s="2">
        <f t="shared" si="209"/>
        <v>0</v>
      </c>
      <c r="AB1532" s="2">
        <f>VLOOKUP(A1532,segment1_SB_quantity!$A$2:$B$1922,2,FALSE)</f>
        <v>5</v>
      </c>
      <c r="AC1532" s="4">
        <f t="shared" si="214"/>
        <v>0.2019</v>
      </c>
      <c r="AD1532">
        <f t="shared" si="210"/>
        <v>0</v>
      </c>
      <c r="AE1532">
        <f t="shared" si="215"/>
        <v>0.83166700000000005</v>
      </c>
      <c r="AF1532" s="2">
        <f t="shared" si="211"/>
        <v>0</v>
      </c>
      <c r="AG1532" s="2">
        <f t="shared" si="212"/>
        <v>0</v>
      </c>
      <c r="AH1532" s="1">
        <f t="shared" si="213"/>
        <v>0</v>
      </c>
    </row>
    <row r="1533" spans="1:34" x14ac:dyDescent="0.55000000000000004">
      <c r="A1533">
        <v>80539880</v>
      </c>
      <c r="B1533" s="2">
        <v>0</v>
      </c>
      <c r="C1533" s="2">
        <v>0</v>
      </c>
      <c r="D1533" s="2">
        <v>0</v>
      </c>
      <c r="E1533" s="2">
        <v>0</v>
      </c>
      <c r="F1533" s="2">
        <v>0</v>
      </c>
      <c r="G1533" s="2">
        <v>0</v>
      </c>
      <c r="H1533" s="2">
        <v>0</v>
      </c>
      <c r="I1533" s="2">
        <v>0</v>
      </c>
      <c r="J1533" s="2">
        <v>0</v>
      </c>
      <c r="K1533" s="2">
        <v>0</v>
      </c>
      <c r="L1533" s="2">
        <v>7.3299501181200305E-4</v>
      </c>
      <c r="M1533" s="2">
        <v>0</v>
      </c>
      <c r="N1533" s="2">
        <v>0</v>
      </c>
      <c r="O1533" s="2">
        <v>0</v>
      </c>
      <c r="P1533" s="2">
        <v>0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  <c r="X1533" s="2">
        <f t="shared" si="207"/>
        <v>7.3299501181200305E-4</v>
      </c>
      <c r="Y1533" s="2">
        <f t="shared" si="208"/>
        <v>0</v>
      </c>
      <c r="Z1533" s="2">
        <f>IF(Y1533&gt;$W$1,HLOOKUP(Y1533,B1533:$U$1923,ROW($B$1924)-ROW($A1533),FALSE),0)</f>
        <v>0</v>
      </c>
      <c r="AA1533" s="2">
        <f t="shared" si="209"/>
        <v>0</v>
      </c>
      <c r="AB1533" s="2">
        <f>VLOOKUP(A1533,segment1_SB_quantity!$A$2:$B$1922,2,FALSE)</f>
        <v>2</v>
      </c>
      <c r="AC1533" s="4">
        <f t="shared" si="214"/>
        <v>0.2019</v>
      </c>
      <c r="AD1533">
        <f t="shared" si="210"/>
        <v>0</v>
      </c>
      <c r="AE1533">
        <f t="shared" si="215"/>
        <v>0.83166700000000005</v>
      </c>
      <c r="AF1533" s="2">
        <f t="shared" si="211"/>
        <v>0</v>
      </c>
      <c r="AG1533" s="2">
        <f t="shared" si="212"/>
        <v>0</v>
      </c>
      <c r="AH1533" s="1">
        <f t="shared" si="213"/>
        <v>0</v>
      </c>
    </row>
    <row r="1534" spans="1:34" x14ac:dyDescent="0.55000000000000004">
      <c r="A1534">
        <v>80579973</v>
      </c>
      <c r="B1534" s="2">
        <v>0.121104039368798</v>
      </c>
      <c r="C1534" s="2">
        <v>0</v>
      </c>
      <c r="D1534" s="2">
        <v>0</v>
      </c>
      <c r="E1534" s="2">
        <v>0</v>
      </c>
      <c r="F1534" s="2">
        <v>0</v>
      </c>
      <c r="G1534" s="2">
        <v>0</v>
      </c>
      <c r="H1534" s="2">
        <v>0</v>
      </c>
      <c r="I1534" s="2">
        <v>0</v>
      </c>
      <c r="J1534" s="2">
        <v>0</v>
      </c>
      <c r="K1534" s="2">
        <v>0</v>
      </c>
      <c r="L1534" s="2">
        <v>0</v>
      </c>
      <c r="M1534" s="2">
        <v>0</v>
      </c>
      <c r="N1534" s="2">
        <v>0</v>
      </c>
      <c r="O1534" s="2">
        <v>0</v>
      </c>
      <c r="P1534" s="2">
        <v>0</v>
      </c>
      <c r="Q1534" s="2">
        <v>0</v>
      </c>
      <c r="R1534" s="2">
        <v>0</v>
      </c>
      <c r="S1534" s="2">
        <v>0</v>
      </c>
      <c r="T1534" s="2">
        <v>0</v>
      </c>
      <c r="U1534" s="2">
        <v>0</v>
      </c>
      <c r="X1534" s="2">
        <f t="shared" si="207"/>
        <v>0.121104039368798</v>
      </c>
      <c r="Y1534" s="2">
        <f t="shared" si="208"/>
        <v>0</v>
      </c>
      <c r="Z1534" s="2">
        <f>IF(Y1534&gt;$W$1,HLOOKUP(Y1534,B1534:$U$1923,ROW($B$1924)-ROW($A1534),FALSE),0)</f>
        <v>0</v>
      </c>
      <c r="AA1534" s="2">
        <f t="shared" si="209"/>
        <v>0</v>
      </c>
      <c r="AB1534" s="2">
        <f>VLOOKUP(A1534,segment1_SB_quantity!$A$2:$B$1922,2,FALSE)</f>
        <v>1</v>
      </c>
      <c r="AC1534" s="4">
        <f t="shared" si="214"/>
        <v>0.2019</v>
      </c>
      <c r="AD1534">
        <f t="shared" si="210"/>
        <v>0</v>
      </c>
      <c r="AE1534">
        <f t="shared" si="215"/>
        <v>0.83166700000000005</v>
      </c>
      <c r="AF1534" s="2">
        <f t="shared" si="211"/>
        <v>0</v>
      </c>
      <c r="AG1534" s="2">
        <f t="shared" si="212"/>
        <v>0</v>
      </c>
      <c r="AH1534" s="1">
        <f t="shared" si="213"/>
        <v>0</v>
      </c>
    </row>
    <row r="1535" spans="1:34" x14ac:dyDescent="0.55000000000000004">
      <c r="A1535">
        <v>80629683</v>
      </c>
      <c r="B1535" s="2">
        <v>0</v>
      </c>
      <c r="C1535" s="2">
        <v>0</v>
      </c>
      <c r="D1535" s="2">
        <v>0</v>
      </c>
      <c r="E1535" s="2">
        <v>0</v>
      </c>
      <c r="F1535" s="2">
        <v>0</v>
      </c>
      <c r="G1535" s="2">
        <v>8.8138536327088193E-3</v>
      </c>
      <c r="H1535" s="2">
        <v>0</v>
      </c>
      <c r="I1535" s="2">
        <v>0</v>
      </c>
      <c r="J1535" s="2">
        <v>0</v>
      </c>
      <c r="K1535" s="2">
        <v>0</v>
      </c>
      <c r="L1535" s="2">
        <v>0</v>
      </c>
      <c r="M1535" s="2">
        <v>0</v>
      </c>
      <c r="N1535" s="2">
        <v>0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X1535" s="2">
        <f t="shared" si="207"/>
        <v>8.8138536327088193E-3</v>
      </c>
      <c r="Y1535" s="2">
        <f t="shared" si="208"/>
        <v>0</v>
      </c>
      <c r="Z1535" s="2">
        <f>IF(Y1535&gt;$W$1,HLOOKUP(Y1535,B1535:$U$1923,ROW($B$1924)-ROW($A1535),FALSE),0)</f>
        <v>0</v>
      </c>
      <c r="AA1535" s="2">
        <f t="shared" si="209"/>
        <v>0</v>
      </c>
      <c r="AB1535" s="2">
        <f>VLOOKUP(A1535,segment1_SB_quantity!$A$2:$B$1922,2,FALSE)</f>
        <v>15</v>
      </c>
      <c r="AC1535" s="4">
        <f t="shared" si="214"/>
        <v>0.2019</v>
      </c>
      <c r="AD1535">
        <f t="shared" si="210"/>
        <v>0</v>
      </c>
      <c r="AE1535">
        <f t="shared" si="215"/>
        <v>0.83166700000000005</v>
      </c>
      <c r="AF1535" s="2">
        <f t="shared" si="211"/>
        <v>0</v>
      </c>
      <c r="AG1535" s="2">
        <f t="shared" si="212"/>
        <v>0</v>
      </c>
      <c r="AH1535" s="1">
        <f t="shared" si="213"/>
        <v>0</v>
      </c>
    </row>
    <row r="1536" spans="1:34" x14ac:dyDescent="0.55000000000000004">
      <c r="A1536">
        <v>80669666</v>
      </c>
      <c r="B1536" s="2">
        <v>9.5037615681461698E-2</v>
      </c>
      <c r="C1536" s="2">
        <v>0</v>
      </c>
      <c r="D1536" s="2">
        <v>0</v>
      </c>
      <c r="E1536" s="2">
        <v>0</v>
      </c>
      <c r="F1536" s="2">
        <v>0</v>
      </c>
      <c r="G1536" s="2">
        <v>0</v>
      </c>
      <c r="H1536" s="2">
        <v>0</v>
      </c>
      <c r="I1536" s="2">
        <v>0</v>
      </c>
      <c r="J1536" s="2">
        <v>0</v>
      </c>
      <c r="K1536" s="2">
        <v>0</v>
      </c>
      <c r="L1536" s="2">
        <v>0</v>
      </c>
      <c r="M1536" s="2"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X1536" s="2">
        <f t="shared" si="207"/>
        <v>9.5037615681461698E-2</v>
      </c>
      <c r="Y1536" s="2">
        <f t="shared" si="208"/>
        <v>0</v>
      </c>
      <c r="Z1536" s="2">
        <f>IF(Y1536&gt;$W$1,HLOOKUP(Y1536,B1536:$U$1923,ROW($B$1924)-ROW($A1536),FALSE),0)</f>
        <v>0</v>
      </c>
      <c r="AA1536" s="2">
        <f t="shared" si="209"/>
        <v>0</v>
      </c>
      <c r="AB1536" s="2">
        <f>VLOOKUP(A1536,segment1_SB_quantity!$A$2:$B$1922,2,FALSE)</f>
        <v>2</v>
      </c>
      <c r="AC1536" s="4">
        <f t="shared" si="214"/>
        <v>0.2019</v>
      </c>
      <c r="AD1536">
        <f t="shared" si="210"/>
        <v>0</v>
      </c>
      <c r="AE1536">
        <f t="shared" si="215"/>
        <v>0.83166700000000005</v>
      </c>
      <c r="AF1536" s="2">
        <f t="shared" si="211"/>
        <v>0</v>
      </c>
      <c r="AG1536" s="2">
        <f t="shared" si="212"/>
        <v>0</v>
      </c>
      <c r="AH1536" s="1">
        <f t="shared" si="213"/>
        <v>0</v>
      </c>
    </row>
    <row r="1537" spans="1:34" x14ac:dyDescent="0.55000000000000004">
      <c r="A1537">
        <v>80699587</v>
      </c>
      <c r="B1537" s="2">
        <v>0</v>
      </c>
      <c r="C1537" s="2">
        <v>0</v>
      </c>
      <c r="D1537" s="2">
        <v>0</v>
      </c>
      <c r="E1537" s="2">
        <v>0</v>
      </c>
      <c r="F1537" s="2">
        <v>0</v>
      </c>
      <c r="G1537" s="2">
        <v>0</v>
      </c>
      <c r="H1537" s="2">
        <v>4.9932702290907599E-2</v>
      </c>
      <c r="I1537" s="2">
        <v>0</v>
      </c>
      <c r="J1537" s="2">
        <v>0</v>
      </c>
      <c r="K1537" s="2">
        <v>0</v>
      </c>
      <c r="L1537" s="2">
        <v>0</v>
      </c>
      <c r="M1537" s="2">
        <v>0</v>
      </c>
      <c r="N1537" s="2">
        <v>0</v>
      </c>
      <c r="O1537" s="2">
        <v>0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X1537" s="2">
        <f t="shared" si="207"/>
        <v>4.9932702290907599E-2</v>
      </c>
      <c r="Y1537" s="2">
        <f t="shared" si="208"/>
        <v>0</v>
      </c>
      <c r="Z1537" s="2">
        <f>IF(Y1537&gt;$W$1,HLOOKUP(Y1537,B1537:$U$1923,ROW($B$1924)-ROW($A1537),FALSE),0)</f>
        <v>0</v>
      </c>
      <c r="AA1537" s="2">
        <f t="shared" si="209"/>
        <v>0</v>
      </c>
      <c r="AB1537" s="2">
        <f>VLOOKUP(A1537,segment1_SB_quantity!$A$2:$B$1922,2,FALSE)</f>
        <v>293</v>
      </c>
      <c r="AC1537" s="4">
        <f t="shared" si="214"/>
        <v>0.2019</v>
      </c>
      <c r="AD1537">
        <f t="shared" si="210"/>
        <v>0</v>
      </c>
      <c r="AE1537">
        <f t="shared" si="215"/>
        <v>0.83166700000000005</v>
      </c>
      <c r="AF1537" s="2">
        <f t="shared" si="211"/>
        <v>0</v>
      </c>
      <c r="AG1537" s="2">
        <f t="shared" si="212"/>
        <v>0</v>
      </c>
      <c r="AH1537" s="1">
        <f t="shared" si="213"/>
        <v>0</v>
      </c>
    </row>
    <row r="1538" spans="1:34" x14ac:dyDescent="0.55000000000000004">
      <c r="A1538">
        <v>80719913</v>
      </c>
      <c r="B1538" s="2">
        <v>0</v>
      </c>
      <c r="C1538" s="2">
        <v>0</v>
      </c>
      <c r="D1538" s="2">
        <v>0</v>
      </c>
      <c r="E1538" s="2">
        <v>0</v>
      </c>
      <c r="F1538" s="2">
        <v>3.5496926762141799E-2</v>
      </c>
      <c r="G1538" s="2">
        <v>0</v>
      </c>
      <c r="H1538" s="2">
        <v>0</v>
      </c>
      <c r="I1538" s="2">
        <v>0</v>
      </c>
      <c r="J1538" s="2">
        <v>0</v>
      </c>
      <c r="K1538" s="2">
        <v>0</v>
      </c>
      <c r="L1538" s="2">
        <v>0</v>
      </c>
      <c r="M1538" s="2">
        <v>0</v>
      </c>
      <c r="N1538" s="2">
        <v>0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X1538" s="2">
        <f t="shared" si="207"/>
        <v>3.5496926762141799E-2</v>
      </c>
      <c r="Y1538" s="2">
        <f t="shared" si="208"/>
        <v>0</v>
      </c>
      <c r="Z1538" s="2">
        <f>IF(Y1538&gt;$W$1,HLOOKUP(Y1538,B1538:$U$1923,ROW($B$1924)-ROW($A1538),FALSE),0)</f>
        <v>0</v>
      </c>
      <c r="AA1538" s="2">
        <f t="shared" si="209"/>
        <v>0</v>
      </c>
      <c r="AB1538" s="2">
        <f>VLOOKUP(A1538,segment1_SB_quantity!$A$2:$B$1922,2,FALSE)</f>
        <v>28</v>
      </c>
      <c r="AC1538" s="4">
        <f t="shared" si="214"/>
        <v>0.2019</v>
      </c>
      <c r="AD1538">
        <f t="shared" si="210"/>
        <v>0</v>
      </c>
      <c r="AE1538">
        <f t="shared" si="215"/>
        <v>0.83166700000000005</v>
      </c>
      <c r="AF1538" s="2">
        <f t="shared" si="211"/>
        <v>0</v>
      </c>
      <c r="AG1538" s="2">
        <f t="shared" si="212"/>
        <v>0</v>
      </c>
      <c r="AH1538" s="1">
        <f t="shared" si="213"/>
        <v>0</v>
      </c>
    </row>
    <row r="1539" spans="1:34" x14ac:dyDescent="0.55000000000000004">
      <c r="A1539">
        <v>80859701</v>
      </c>
      <c r="B1539" s="2">
        <v>3.1755482101556702E-2</v>
      </c>
      <c r="C1539" s="2">
        <v>0</v>
      </c>
      <c r="D1539" s="2">
        <v>0</v>
      </c>
      <c r="E1539" s="2">
        <v>0</v>
      </c>
      <c r="F1539" s="2">
        <v>0</v>
      </c>
      <c r="G1539" s="2">
        <v>0</v>
      </c>
      <c r="H1539" s="2">
        <v>0</v>
      </c>
      <c r="I1539" s="2">
        <v>0</v>
      </c>
      <c r="J1539" s="2">
        <v>0</v>
      </c>
      <c r="K1539" s="2">
        <v>0</v>
      </c>
      <c r="L1539" s="2">
        <v>0</v>
      </c>
      <c r="M1539" s="2">
        <v>0</v>
      </c>
      <c r="N1539" s="2">
        <v>0</v>
      </c>
      <c r="O1539" s="2">
        <v>0</v>
      </c>
      <c r="P1539" s="2">
        <v>0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X1539" s="2">
        <f t="shared" ref="X1539:X1602" si="216">MAX(B1539:U1539)</f>
        <v>3.1755482101556702E-2</v>
      </c>
      <c r="Y1539" s="2">
        <f t="shared" ref="Y1539:Y1602" si="217">IF(X1539&gt;$W$1,X1539,0)</f>
        <v>0</v>
      </c>
      <c r="Z1539" s="2">
        <f>IF(Y1539&gt;$W$1,HLOOKUP(Y1539,B1539:$U$1923,ROW($B$1924)-ROW($A1539),FALSE),0)</f>
        <v>0</v>
      </c>
      <c r="AA1539" s="2">
        <f t="shared" ref="AA1539:AA1602" si="218">IF(Z1539&gt;0,HLOOKUP(Z1539,$B$1923:$U$1924,2,FALSE),0)</f>
        <v>0</v>
      </c>
      <c r="AB1539" s="2">
        <f>VLOOKUP(A1539,segment1_SB_quantity!$A$2:$B$1922,2,FALSE)</f>
        <v>13</v>
      </c>
      <c r="AC1539" s="4">
        <f t="shared" si="214"/>
        <v>0.2019</v>
      </c>
      <c r="AD1539">
        <f t="shared" ref="AD1539:AD1602" si="219">IF(AA1539&gt;0,AB1539*AC1539,0)</f>
        <v>0</v>
      </c>
      <c r="AE1539">
        <f t="shared" si="215"/>
        <v>0.83166700000000005</v>
      </c>
      <c r="AF1539" s="2">
        <f t="shared" ref="AF1539:AF1602" si="220">AD1539*AE1539</f>
        <v>0</v>
      </c>
      <c r="AG1539" s="2">
        <f t="shared" ref="AG1539:AG1602" si="221">AA1539*AE1539*AD1539</f>
        <v>0</v>
      </c>
      <c r="AH1539" s="1">
        <f t="shared" ref="AH1539:AH1602" si="222">IF(AG1539&gt;0,AF1539/AG1539,0)</f>
        <v>0</v>
      </c>
    </row>
    <row r="1540" spans="1:34" x14ac:dyDescent="0.55000000000000004">
      <c r="A1540">
        <v>80859813</v>
      </c>
      <c r="B1540" s="2">
        <v>0</v>
      </c>
      <c r="C1540" s="2">
        <v>0</v>
      </c>
      <c r="D1540" s="2">
        <v>0</v>
      </c>
      <c r="E1540" s="2">
        <v>0</v>
      </c>
      <c r="F1540" s="2">
        <v>0</v>
      </c>
      <c r="G1540" s="2">
        <v>0</v>
      </c>
      <c r="H1540" s="2">
        <v>0</v>
      </c>
      <c r="I1540" s="2">
        <v>0</v>
      </c>
      <c r="J1540" s="2">
        <v>0.27697073125641802</v>
      </c>
      <c r="K1540" s="2">
        <v>0</v>
      </c>
      <c r="L1540" s="2">
        <v>0</v>
      </c>
      <c r="M1540" s="2">
        <v>0</v>
      </c>
      <c r="N1540" s="2">
        <v>0</v>
      </c>
      <c r="O1540" s="2">
        <v>0</v>
      </c>
      <c r="P1540" s="2">
        <v>0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  <c r="X1540" s="2">
        <f t="shared" si="216"/>
        <v>0.27697073125641802</v>
      </c>
      <c r="Y1540" s="2">
        <f t="shared" si="217"/>
        <v>0</v>
      </c>
      <c r="Z1540" s="2">
        <f>IF(Y1540&gt;$W$1,HLOOKUP(Y1540,B1540:$U$1923,ROW($B$1924)-ROW($A1540),FALSE),0)</f>
        <v>0</v>
      </c>
      <c r="AA1540" s="2">
        <f t="shared" si="218"/>
        <v>0</v>
      </c>
      <c r="AB1540" s="2">
        <f>VLOOKUP(A1540,segment1_SB_quantity!$A$2:$B$1922,2,FALSE)</f>
        <v>223</v>
      </c>
      <c r="AC1540" s="4">
        <f t="shared" ref="AC1540:AC1603" si="223">AC1539</f>
        <v>0.2019</v>
      </c>
      <c r="AD1540">
        <f t="shared" si="219"/>
        <v>0</v>
      </c>
      <c r="AE1540">
        <f t="shared" ref="AE1540:AE1603" si="224">AE1539</f>
        <v>0.83166700000000005</v>
      </c>
      <c r="AF1540" s="2">
        <f t="shared" si="220"/>
        <v>0</v>
      </c>
      <c r="AG1540" s="2">
        <f t="shared" si="221"/>
        <v>0</v>
      </c>
      <c r="AH1540" s="1">
        <f t="shared" si="222"/>
        <v>0</v>
      </c>
    </row>
    <row r="1541" spans="1:34" x14ac:dyDescent="0.55000000000000004">
      <c r="A1541">
        <v>80909980</v>
      </c>
      <c r="B1541" s="2">
        <v>0.11743412485910699</v>
      </c>
      <c r="C1541" s="2">
        <v>0</v>
      </c>
      <c r="D1541" s="2">
        <v>0</v>
      </c>
      <c r="E1541" s="2">
        <v>0</v>
      </c>
      <c r="F1541" s="2">
        <v>0</v>
      </c>
      <c r="G1541" s="2">
        <v>0</v>
      </c>
      <c r="H1541" s="2">
        <v>0</v>
      </c>
      <c r="I1541" s="2">
        <v>0</v>
      </c>
      <c r="J1541" s="2">
        <v>0</v>
      </c>
      <c r="K1541" s="2">
        <v>0</v>
      </c>
      <c r="L1541" s="2">
        <v>0</v>
      </c>
      <c r="M1541" s="2">
        <v>0</v>
      </c>
      <c r="N1541" s="2">
        <v>0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X1541" s="2">
        <f t="shared" si="216"/>
        <v>0.11743412485910699</v>
      </c>
      <c r="Y1541" s="2">
        <f t="shared" si="217"/>
        <v>0</v>
      </c>
      <c r="Z1541" s="2">
        <f>IF(Y1541&gt;$W$1,HLOOKUP(Y1541,B1541:$U$1923,ROW($B$1924)-ROW($A1541),FALSE),0)</f>
        <v>0</v>
      </c>
      <c r="AA1541" s="2">
        <f t="shared" si="218"/>
        <v>0</v>
      </c>
      <c r="AB1541" s="2">
        <f>VLOOKUP(A1541,segment1_SB_quantity!$A$2:$B$1922,2,FALSE)</f>
        <v>168</v>
      </c>
      <c r="AC1541" s="4">
        <f t="shared" si="223"/>
        <v>0.2019</v>
      </c>
      <c r="AD1541">
        <f t="shared" si="219"/>
        <v>0</v>
      </c>
      <c r="AE1541">
        <f t="shared" si="224"/>
        <v>0.83166700000000005</v>
      </c>
      <c r="AF1541" s="2">
        <f t="shared" si="220"/>
        <v>0</v>
      </c>
      <c r="AG1541" s="2">
        <f t="shared" si="221"/>
        <v>0</v>
      </c>
      <c r="AH1541" s="1">
        <f t="shared" si="222"/>
        <v>0</v>
      </c>
    </row>
    <row r="1542" spans="1:34" x14ac:dyDescent="0.55000000000000004">
      <c r="A1542">
        <v>80919772</v>
      </c>
      <c r="B1542" s="2">
        <v>0</v>
      </c>
      <c r="C1542" s="2">
        <v>0</v>
      </c>
      <c r="D1542" s="2">
        <v>0</v>
      </c>
      <c r="E1542" s="2">
        <v>0</v>
      </c>
      <c r="F1542" s="2">
        <v>2.7851198996115899E-2</v>
      </c>
      <c r="G1542" s="2">
        <v>0</v>
      </c>
      <c r="H1542" s="2">
        <v>0</v>
      </c>
      <c r="I1542" s="2">
        <v>0</v>
      </c>
      <c r="J1542" s="2">
        <v>0</v>
      </c>
      <c r="K1542" s="2">
        <v>0</v>
      </c>
      <c r="L1542" s="2">
        <v>0</v>
      </c>
      <c r="M1542" s="2">
        <v>0</v>
      </c>
      <c r="N1542" s="2">
        <v>0</v>
      </c>
      <c r="O1542" s="2">
        <v>0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X1542" s="2">
        <f t="shared" si="216"/>
        <v>2.7851198996115899E-2</v>
      </c>
      <c r="Y1542" s="2">
        <f t="shared" si="217"/>
        <v>0</v>
      </c>
      <c r="Z1542" s="2">
        <f>IF(Y1542&gt;$W$1,HLOOKUP(Y1542,B1542:$U$1923,ROW($B$1924)-ROW($A1542),FALSE),0)</f>
        <v>0</v>
      </c>
      <c r="AA1542" s="2">
        <f t="shared" si="218"/>
        <v>0</v>
      </c>
      <c r="AB1542" s="2">
        <f>VLOOKUP(A1542,segment1_SB_quantity!$A$2:$B$1922,2,FALSE)</f>
        <v>2</v>
      </c>
      <c r="AC1542" s="4">
        <f t="shared" si="223"/>
        <v>0.2019</v>
      </c>
      <c r="AD1542">
        <f t="shared" si="219"/>
        <v>0</v>
      </c>
      <c r="AE1542">
        <f t="shared" si="224"/>
        <v>0.83166700000000005</v>
      </c>
      <c r="AF1542" s="2">
        <f t="shared" si="220"/>
        <v>0</v>
      </c>
      <c r="AG1542" s="2">
        <f t="shared" si="221"/>
        <v>0</v>
      </c>
      <c r="AH1542" s="1">
        <f t="shared" si="222"/>
        <v>0</v>
      </c>
    </row>
    <row r="1543" spans="1:34" x14ac:dyDescent="0.55000000000000004">
      <c r="A1543">
        <v>80969585</v>
      </c>
      <c r="B1543" s="2">
        <v>0</v>
      </c>
      <c r="C1543" s="2">
        <v>0</v>
      </c>
      <c r="D1543" s="2">
        <v>0</v>
      </c>
      <c r="E1543" s="2">
        <v>0</v>
      </c>
      <c r="F1543" s="2">
        <v>0</v>
      </c>
      <c r="G1543" s="2">
        <v>0</v>
      </c>
      <c r="H1543" s="2">
        <v>0</v>
      </c>
      <c r="I1543" s="2">
        <v>0</v>
      </c>
      <c r="J1543" s="2">
        <v>0.51771176882558201</v>
      </c>
      <c r="K1543" s="2">
        <v>0</v>
      </c>
      <c r="L1543" s="2">
        <v>0</v>
      </c>
      <c r="M1543" s="2">
        <v>0</v>
      </c>
      <c r="N1543" s="2">
        <v>0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  <c r="X1543" s="2">
        <f t="shared" si="216"/>
        <v>0.51771176882558201</v>
      </c>
      <c r="Y1543" s="2">
        <f t="shared" si="217"/>
        <v>0.51771176882558201</v>
      </c>
      <c r="Z1543" s="2" t="str">
        <f>IF(Y1543&gt;$W$1,HLOOKUP(Y1543,B1543:$U$1923,ROW($B$1924)-ROW($A1543),FALSE),0)</f>
        <v>P_OL9</v>
      </c>
      <c r="AA1543" s="2">
        <f t="shared" si="218"/>
        <v>0.42499999999999993</v>
      </c>
      <c r="AB1543" s="2">
        <f>VLOOKUP(A1543,segment1_SB_quantity!$A$2:$B$1922,2,FALSE)</f>
        <v>12</v>
      </c>
      <c r="AC1543" s="4">
        <f t="shared" si="223"/>
        <v>0.2019</v>
      </c>
      <c r="AD1543">
        <f t="shared" si="219"/>
        <v>2.4228000000000001</v>
      </c>
      <c r="AE1543">
        <f t="shared" si="224"/>
        <v>0.83166700000000005</v>
      </c>
      <c r="AF1543" s="2">
        <f t="shared" si="220"/>
        <v>2.0149628076000003</v>
      </c>
      <c r="AG1543" s="2">
        <f t="shared" si="221"/>
        <v>0.85635919322999987</v>
      </c>
      <c r="AH1543" s="1">
        <f t="shared" si="222"/>
        <v>2.3529411764705892</v>
      </c>
    </row>
    <row r="1544" spans="1:34" x14ac:dyDescent="0.55000000000000004">
      <c r="A1544">
        <v>81029960</v>
      </c>
      <c r="B1544" s="2">
        <v>0.112109274849772</v>
      </c>
      <c r="C1544" s="2">
        <v>0</v>
      </c>
      <c r="D1544" s="2">
        <v>0</v>
      </c>
      <c r="E1544" s="2">
        <v>0</v>
      </c>
      <c r="F1544" s="2">
        <v>0</v>
      </c>
      <c r="G1544" s="2">
        <v>0</v>
      </c>
      <c r="H1544" s="2">
        <v>0</v>
      </c>
      <c r="I1544" s="2">
        <v>0</v>
      </c>
      <c r="J1544" s="2">
        <v>0</v>
      </c>
      <c r="K1544" s="2">
        <v>0</v>
      </c>
      <c r="L1544" s="2">
        <v>0</v>
      </c>
      <c r="M1544" s="2">
        <v>0</v>
      </c>
      <c r="N1544" s="2">
        <v>0</v>
      </c>
      <c r="O1544" s="2">
        <v>0</v>
      </c>
      <c r="P1544" s="2">
        <v>0</v>
      </c>
      <c r="Q1544" s="2">
        <v>0</v>
      </c>
      <c r="R1544" s="2">
        <v>0</v>
      </c>
      <c r="S1544" s="2">
        <v>0</v>
      </c>
      <c r="T1544" s="2">
        <v>0</v>
      </c>
      <c r="U1544" s="2">
        <v>0</v>
      </c>
      <c r="X1544" s="2">
        <f t="shared" si="216"/>
        <v>0.112109274849772</v>
      </c>
      <c r="Y1544" s="2">
        <f t="shared" si="217"/>
        <v>0</v>
      </c>
      <c r="Z1544" s="2">
        <f>IF(Y1544&gt;$W$1,HLOOKUP(Y1544,B1544:$U$1923,ROW($B$1924)-ROW($A1544),FALSE),0)</f>
        <v>0</v>
      </c>
      <c r="AA1544" s="2">
        <f t="shared" si="218"/>
        <v>0</v>
      </c>
      <c r="AB1544" s="2">
        <f>VLOOKUP(A1544,segment1_SB_quantity!$A$2:$B$1922,2,FALSE)</f>
        <v>1</v>
      </c>
      <c r="AC1544" s="4">
        <f t="shared" si="223"/>
        <v>0.2019</v>
      </c>
      <c r="AD1544">
        <f t="shared" si="219"/>
        <v>0</v>
      </c>
      <c r="AE1544">
        <f t="shared" si="224"/>
        <v>0.83166700000000005</v>
      </c>
      <c r="AF1544" s="2">
        <f t="shared" si="220"/>
        <v>0</v>
      </c>
      <c r="AG1544" s="2">
        <f t="shared" si="221"/>
        <v>0</v>
      </c>
      <c r="AH1544" s="1">
        <f t="shared" si="222"/>
        <v>0</v>
      </c>
    </row>
    <row r="1545" spans="1:34" x14ac:dyDescent="0.55000000000000004">
      <c r="A1545">
        <v>81049951</v>
      </c>
      <c r="B1545" s="2">
        <v>0</v>
      </c>
      <c r="C1545" s="2">
        <v>0</v>
      </c>
      <c r="D1545" s="2">
        <v>0</v>
      </c>
      <c r="E1545" s="2">
        <v>0</v>
      </c>
      <c r="F1545" s="2">
        <v>0</v>
      </c>
      <c r="G1545" s="2">
        <v>0</v>
      </c>
      <c r="H1545" s="2">
        <v>0</v>
      </c>
      <c r="I1545" s="2">
        <v>0</v>
      </c>
      <c r="J1545" s="2">
        <v>0</v>
      </c>
      <c r="K1545" s="2">
        <v>0</v>
      </c>
      <c r="L1545" s="2">
        <v>1.1724492637278501E-19</v>
      </c>
      <c r="M1545" s="2">
        <v>0</v>
      </c>
      <c r="N1545" s="2">
        <v>0</v>
      </c>
      <c r="O1545" s="2">
        <v>0</v>
      </c>
      <c r="P1545" s="2">
        <v>0</v>
      </c>
      <c r="Q1545" s="2">
        <v>0</v>
      </c>
      <c r="R1545" s="2">
        <v>0</v>
      </c>
      <c r="S1545" s="2">
        <v>0</v>
      </c>
      <c r="T1545" s="2">
        <v>0</v>
      </c>
      <c r="U1545" s="2">
        <v>0</v>
      </c>
      <c r="X1545" s="2">
        <f t="shared" si="216"/>
        <v>1.1724492637278501E-19</v>
      </c>
      <c r="Y1545" s="2">
        <f t="shared" si="217"/>
        <v>0</v>
      </c>
      <c r="Z1545" s="2">
        <f>IF(Y1545&gt;$W$1,HLOOKUP(Y1545,B1545:$U$1923,ROW($B$1924)-ROW($A1545),FALSE),0)</f>
        <v>0</v>
      </c>
      <c r="AA1545" s="2">
        <f t="shared" si="218"/>
        <v>0</v>
      </c>
      <c r="AB1545" s="2">
        <f>VLOOKUP(A1545,segment1_SB_quantity!$A$2:$B$1922,2,FALSE)</f>
        <v>18</v>
      </c>
      <c r="AC1545" s="4">
        <f t="shared" si="223"/>
        <v>0.2019</v>
      </c>
      <c r="AD1545">
        <f t="shared" si="219"/>
        <v>0</v>
      </c>
      <c r="AE1545">
        <f t="shared" si="224"/>
        <v>0.83166700000000005</v>
      </c>
      <c r="AF1545" s="2">
        <f t="shared" si="220"/>
        <v>0</v>
      </c>
      <c r="AG1545" s="2">
        <f t="shared" si="221"/>
        <v>0</v>
      </c>
      <c r="AH1545" s="1">
        <f t="shared" si="222"/>
        <v>0</v>
      </c>
    </row>
    <row r="1546" spans="1:34" x14ac:dyDescent="0.55000000000000004">
      <c r="A1546">
        <v>81079854</v>
      </c>
      <c r="B1546" s="2">
        <v>9.2208891075939506E-2</v>
      </c>
      <c r="C1546" s="2">
        <v>0</v>
      </c>
      <c r="D1546" s="2">
        <v>0</v>
      </c>
      <c r="E1546" s="2">
        <v>0</v>
      </c>
      <c r="F1546" s="2">
        <v>0</v>
      </c>
      <c r="G1546" s="2">
        <v>0</v>
      </c>
      <c r="H1546" s="2">
        <v>0</v>
      </c>
      <c r="I1546" s="2">
        <v>0</v>
      </c>
      <c r="J1546" s="2">
        <v>0</v>
      </c>
      <c r="K1546" s="2">
        <v>0</v>
      </c>
      <c r="L1546" s="2">
        <v>0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X1546" s="2">
        <f t="shared" si="216"/>
        <v>9.2208891075939506E-2</v>
      </c>
      <c r="Y1546" s="2">
        <f t="shared" si="217"/>
        <v>0</v>
      </c>
      <c r="Z1546" s="2">
        <f>IF(Y1546&gt;$W$1,HLOOKUP(Y1546,B1546:$U$1923,ROW($B$1924)-ROW($A1546),FALSE),0)</f>
        <v>0</v>
      </c>
      <c r="AA1546" s="2">
        <f t="shared" si="218"/>
        <v>0</v>
      </c>
      <c r="AB1546" s="2">
        <f>VLOOKUP(A1546,segment1_SB_quantity!$A$2:$B$1922,2,FALSE)</f>
        <v>11</v>
      </c>
      <c r="AC1546" s="4">
        <f t="shared" si="223"/>
        <v>0.2019</v>
      </c>
      <c r="AD1546">
        <f t="shared" si="219"/>
        <v>0</v>
      </c>
      <c r="AE1546">
        <f t="shared" si="224"/>
        <v>0.83166700000000005</v>
      </c>
      <c r="AF1546" s="2">
        <f t="shared" si="220"/>
        <v>0</v>
      </c>
      <c r="AG1546" s="2">
        <f t="shared" si="221"/>
        <v>0</v>
      </c>
      <c r="AH1546" s="1">
        <f t="shared" si="222"/>
        <v>0</v>
      </c>
    </row>
    <row r="1547" spans="1:34" x14ac:dyDescent="0.55000000000000004">
      <c r="A1547">
        <v>81189569</v>
      </c>
      <c r="B1547" s="2">
        <v>0</v>
      </c>
      <c r="C1547" s="2">
        <v>0</v>
      </c>
      <c r="D1547" s="2">
        <v>0</v>
      </c>
      <c r="E1547" s="2">
        <v>0</v>
      </c>
      <c r="F1547" s="2">
        <v>0</v>
      </c>
      <c r="G1547" s="2">
        <v>0</v>
      </c>
      <c r="H1547" s="2">
        <v>0</v>
      </c>
      <c r="I1547" s="2">
        <v>0</v>
      </c>
      <c r="J1547" s="2">
        <v>2.6776395357336002E-3</v>
      </c>
      <c r="K1547" s="2">
        <v>0</v>
      </c>
      <c r="L1547" s="2">
        <v>0</v>
      </c>
      <c r="M1547" s="2">
        <v>0</v>
      </c>
      <c r="N1547" s="2">
        <v>0</v>
      </c>
      <c r="O1547" s="2">
        <v>0</v>
      </c>
      <c r="P1547" s="2">
        <v>0</v>
      </c>
      <c r="Q1547" s="2">
        <v>0</v>
      </c>
      <c r="R1547" s="2">
        <v>0</v>
      </c>
      <c r="S1547" s="2">
        <v>0</v>
      </c>
      <c r="T1547" s="2">
        <v>0</v>
      </c>
      <c r="U1547" s="2">
        <v>0</v>
      </c>
      <c r="X1547" s="2">
        <f t="shared" si="216"/>
        <v>2.6776395357336002E-3</v>
      </c>
      <c r="Y1547" s="2">
        <f t="shared" si="217"/>
        <v>0</v>
      </c>
      <c r="Z1547" s="2">
        <f>IF(Y1547&gt;$W$1,HLOOKUP(Y1547,B1547:$U$1923,ROW($B$1924)-ROW($A1547),FALSE),0)</f>
        <v>0</v>
      </c>
      <c r="AA1547" s="2">
        <f t="shared" si="218"/>
        <v>0</v>
      </c>
      <c r="AB1547" s="2">
        <f>VLOOKUP(A1547,segment1_SB_quantity!$A$2:$B$1922,2,FALSE)</f>
        <v>30</v>
      </c>
      <c r="AC1547" s="4">
        <f t="shared" si="223"/>
        <v>0.2019</v>
      </c>
      <c r="AD1547">
        <f t="shared" si="219"/>
        <v>0</v>
      </c>
      <c r="AE1547">
        <f t="shared" si="224"/>
        <v>0.83166700000000005</v>
      </c>
      <c r="AF1547" s="2">
        <f t="shared" si="220"/>
        <v>0</v>
      </c>
      <c r="AG1547" s="2">
        <f t="shared" si="221"/>
        <v>0</v>
      </c>
      <c r="AH1547" s="1">
        <f t="shared" si="222"/>
        <v>0</v>
      </c>
    </row>
    <row r="1548" spans="1:34" x14ac:dyDescent="0.55000000000000004">
      <c r="A1548">
        <v>81209806</v>
      </c>
      <c r="B1548" s="2">
        <v>3.1724675423922398E-2</v>
      </c>
      <c r="C1548" s="2">
        <v>0</v>
      </c>
      <c r="D1548" s="2">
        <v>0</v>
      </c>
      <c r="E1548" s="2">
        <v>0</v>
      </c>
      <c r="F1548" s="2">
        <v>0</v>
      </c>
      <c r="G1548" s="2">
        <v>0</v>
      </c>
      <c r="H1548" s="2">
        <v>0</v>
      </c>
      <c r="I1548" s="2">
        <v>0</v>
      </c>
      <c r="J1548" s="2">
        <v>0</v>
      </c>
      <c r="K1548" s="2">
        <v>0</v>
      </c>
      <c r="L1548" s="2">
        <v>0</v>
      </c>
      <c r="M1548" s="2">
        <v>0</v>
      </c>
      <c r="N1548" s="2">
        <v>0</v>
      </c>
      <c r="O1548" s="2">
        <v>0</v>
      </c>
      <c r="P1548" s="2">
        <v>0</v>
      </c>
      <c r="Q1548" s="2">
        <v>0</v>
      </c>
      <c r="R1548" s="2">
        <v>0</v>
      </c>
      <c r="S1548" s="2">
        <v>0</v>
      </c>
      <c r="T1548" s="2">
        <v>0</v>
      </c>
      <c r="U1548" s="2">
        <v>0</v>
      </c>
      <c r="X1548" s="2">
        <f t="shared" si="216"/>
        <v>3.1724675423922398E-2</v>
      </c>
      <c r="Y1548" s="2">
        <f t="shared" si="217"/>
        <v>0</v>
      </c>
      <c r="Z1548" s="2">
        <f>IF(Y1548&gt;$W$1,HLOOKUP(Y1548,B1548:$U$1923,ROW($B$1924)-ROW($A1548),FALSE),0)</f>
        <v>0</v>
      </c>
      <c r="AA1548" s="2">
        <f t="shared" si="218"/>
        <v>0</v>
      </c>
      <c r="AB1548" s="2">
        <f>VLOOKUP(A1548,segment1_SB_quantity!$A$2:$B$1922,2,FALSE)</f>
        <v>2</v>
      </c>
      <c r="AC1548" s="4">
        <f t="shared" si="223"/>
        <v>0.2019</v>
      </c>
      <c r="AD1548">
        <f t="shared" si="219"/>
        <v>0</v>
      </c>
      <c r="AE1548">
        <f t="shared" si="224"/>
        <v>0.83166700000000005</v>
      </c>
      <c r="AF1548" s="2">
        <f t="shared" si="220"/>
        <v>0</v>
      </c>
      <c r="AG1548" s="2">
        <f t="shared" si="221"/>
        <v>0</v>
      </c>
      <c r="AH1548" s="1">
        <f t="shared" si="222"/>
        <v>0</v>
      </c>
    </row>
    <row r="1549" spans="1:34" x14ac:dyDescent="0.55000000000000004">
      <c r="A1549">
        <v>81229635</v>
      </c>
      <c r="B1549" s="2">
        <v>0</v>
      </c>
      <c r="C1549" s="2">
        <v>0</v>
      </c>
      <c r="D1549" s="2">
        <v>0</v>
      </c>
      <c r="E1549" s="2">
        <v>0</v>
      </c>
      <c r="F1549" s="2">
        <v>0</v>
      </c>
      <c r="G1549" s="2">
        <v>0</v>
      </c>
      <c r="H1549" s="2">
        <v>0</v>
      </c>
      <c r="I1549" s="2">
        <v>1.43877159578362E-2</v>
      </c>
      <c r="J1549" s="2">
        <v>0</v>
      </c>
      <c r="K1549" s="2">
        <v>0</v>
      </c>
      <c r="L1549" s="2">
        <v>0</v>
      </c>
      <c r="M1549" s="2">
        <v>0</v>
      </c>
      <c r="N1549" s="2">
        <v>0</v>
      </c>
      <c r="O1549" s="2">
        <v>0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0</v>
      </c>
      <c r="X1549" s="2">
        <f t="shared" si="216"/>
        <v>1.43877159578362E-2</v>
      </c>
      <c r="Y1549" s="2">
        <f t="shared" si="217"/>
        <v>0</v>
      </c>
      <c r="Z1549" s="2">
        <f>IF(Y1549&gt;$W$1,HLOOKUP(Y1549,B1549:$U$1923,ROW($B$1924)-ROW($A1549),FALSE),0)</f>
        <v>0</v>
      </c>
      <c r="AA1549" s="2">
        <f t="shared" si="218"/>
        <v>0</v>
      </c>
      <c r="AB1549" s="2">
        <f>VLOOKUP(A1549,segment1_SB_quantity!$A$2:$B$1922,2,FALSE)</f>
        <v>3</v>
      </c>
      <c r="AC1549" s="4">
        <f t="shared" si="223"/>
        <v>0.2019</v>
      </c>
      <c r="AD1549">
        <f t="shared" si="219"/>
        <v>0</v>
      </c>
      <c r="AE1549">
        <f t="shared" si="224"/>
        <v>0.83166700000000005</v>
      </c>
      <c r="AF1549" s="2">
        <f t="shared" si="220"/>
        <v>0</v>
      </c>
      <c r="AG1549" s="2">
        <f t="shared" si="221"/>
        <v>0</v>
      </c>
      <c r="AH1549" s="1">
        <f t="shared" si="222"/>
        <v>0</v>
      </c>
    </row>
    <row r="1550" spans="1:34" x14ac:dyDescent="0.55000000000000004">
      <c r="A1550">
        <v>81279937</v>
      </c>
      <c r="B1550" s="2">
        <v>0</v>
      </c>
      <c r="C1550" s="2">
        <v>0</v>
      </c>
      <c r="D1550" s="2">
        <v>0</v>
      </c>
      <c r="E1550" s="2">
        <v>0</v>
      </c>
      <c r="F1550" s="2">
        <v>0</v>
      </c>
      <c r="G1550" s="2">
        <v>3.7528622263952899E-2</v>
      </c>
      <c r="H1550" s="2">
        <v>0</v>
      </c>
      <c r="I1550" s="2">
        <v>0</v>
      </c>
      <c r="J1550" s="2">
        <v>0</v>
      </c>
      <c r="K1550" s="2">
        <v>0</v>
      </c>
      <c r="L1550" s="2">
        <v>0</v>
      </c>
      <c r="M1550" s="2">
        <v>0</v>
      </c>
      <c r="N1550" s="2">
        <v>0</v>
      </c>
      <c r="O1550" s="2">
        <v>0</v>
      </c>
      <c r="P1550" s="2">
        <v>0</v>
      </c>
      <c r="Q1550" s="2">
        <v>0</v>
      </c>
      <c r="R1550" s="2">
        <v>0</v>
      </c>
      <c r="S1550" s="2">
        <v>0</v>
      </c>
      <c r="T1550" s="2">
        <v>0</v>
      </c>
      <c r="U1550" s="2">
        <v>0</v>
      </c>
      <c r="X1550" s="2">
        <f t="shared" si="216"/>
        <v>3.7528622263952899E-2</v>
      </c>
      <c r="Y1550" s="2">
        <f t="shared" si="217"/>
        <v>0</v>
      </c>
      <c r="Z1550" s="2">
        <f>IF(Y1550&gt;$W$1,HLOOKUP(Y1550,B1550:$U$1923,ROW($B$1924)-ROW($A1550),FALSE),0)</f>
        <v>0</v>
      </c>
      <c r="AA1550" s="2">
        <f t="shared" si="218"/>
        <v>0</v>
      </c>
      <c r="AB1550" s="2">
        <f>VLOOKUP(A1550,segment1_SB_quantity!$A$2:$B$1922,2,FALSE)</f>
        <v>7</v>
      </c>
      <c r="AC1550" s="4">
        <f t="shared" si="223"/>
        <v>0.2019</v>
      </c>
      <c r="AD1550">
        <f t="shared" si="219"/>
        <v>0</v>
      </c>
      <c r="AE1550">
        <f t="shared" si="224"/>
        <v>0.83166700000000005</v>
      </c>
      <c r="AF1550" s="2">
        <f t="shared" si="220"/>
        <v>0</v>
      </c>
      <c r="AG1550" s="2">
        <f t="shared" si="221"/>
        <v>0</v>
      </c>
      <c r="AH1550" s="1">
        <f t="shared" si="222"/>
        <v>0</v>
      </c>
    </row>
    <row r="1551" spans="1:34" x14ac:dyDescent="0.55000000000000004">
      <c r="A1551">
        <v>81379598</v>
      </c>
      <c r="B1551" s="2">
        <v>0</v>
      </c>
      <c r="C1551" s="2">
        <v>0</v>
      </c>
      <c r="D1551" s="2">
        <v>0</v>
      </c>
      <c r="E1551" s="2">
        <v>0</v>
      </c>
      <c r="F1551" s="2">
        <v>0</v>
      </c>
      <c r="G1551" s="2">
        <v>0</v>
      </c>
      <c r="H1551" s="2">
        <v>0</v>
      </c>
      <c r="I1551" s="2">
        <v>0</v>
      </c>
      <c r="J1551" s="2">
        <v>0</v>
      </c>
      <c r="K1551" s="2">
        <v>0</v>
      </c>
      <c r="L1551" s="2">
        <v>1.8436735133303301E-4</v>
      </c>
      <c r="M1551" s="2">
        <v>0</v>
      </c>
      <c r="N1551" s="2">
        <v>0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0</v>
      </c>
      <c r="X1551" s="2">
        <f t="shared" si="216"/>
        <v>1.8436735133303301E-4</v>
      </c>
      <c r="Y1551" s="2">
        <f t="shared" si="217"/>
        <v>0</v>
      </c>
      <c r="Z1551" s="2">
        <f>IF(Y1551&gt;$W$1,HLOOKUP(Y1551,B1551:$U$1923,ROW($B$1924)-ROW($A1551),FALSE),0)</f>
        <v>0</v>
      </c>
      <c r="AA1551" s="2">
        <f t="shared" si="218"/>
        <v>0</v>
      </c>
      <c r="AB1551" s="2">
        <f>VLOOKUP(A1551,segment1_SB_quantity!$A$2:$B$1922,2,FALSE)</f>
        <v>1</v>
      </c>
      <c r="AC1551" s="4">
        <f t="shared" si="223"/>
        <v>0.2019</v>
      </c>
      <c r="AD1551">
        <f t="shared" si="219"/>
        <v>0</v>
      </c>
      <c r="AE1551">
        <f t="shared" si="224"/>
        <v>0.83166700000000005</v>
      </c>
      <c r="AF1551" s="2">
        <f t="shared" si="220"/>
        <v>0</v>
      </c>
      <c r="AG1551" s="2">
        <f t="shared" si="221"/>
        <v>0</v>
      </c>
      <c r="AH1551" s="1">
        <f t="shared" si="222"/>
        <v>0</v>
      </c>
    </row>
    <row r="1552" spans="1:34" x14ac:dyDescent="0.55000000000000004">
      <c r="A1552">
        <v>81429816</v>
      </c>
      <c r="B1552" s="2">
        <v>0</v>
      </c>
      <c r="C1552" s="2">
        <v>0</v>
      </c>
      <c r="D1552" s="2">
        <v>0</v>
      </c>
      <c r="E1552" s="2">
        <v>0</v>
      </c>
      <c r="F1552" s="2">
        <v>0</v>
      </c>
      <c r="G1552" s="2">
        <v>0</v>
      </c>
      <c r="H1552" s="2">
        <v>8.2641133869065797E-2</v>
      </c>
      <c r="I1552" s="2">
        <v>0</v>
      </c>
      <c r="J1552" s="2">
        <v>0</v>
      </c>
      <c r="K1552" s="2">
        <v>0</v>
      </c>
      <c r="L1552" s="2">
        <v>0</v>
      </c>
      <c r="M1552" s="2">
        <v>0</v>
      </c>
      <c r="N1552" s="2">
        <v>0</v>
      </c>
      <c r="O1552" s="2">
        <v>0</v>
      </c>
      <c r="P1552" s="2">
        <v>0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X1552" s="2">
        <f t="shared" si="216"/>
        <v>8.2641133869065797E-2</v>
      </c>
      <c r="Y1552" s="2">
        <f t="shared" si="217"/>
        <v>0</v>
      </c>
      <c r="Z1552" s="2">
        <f>IF(Y1552&gt;$W$1,HLOOKUP(Y1552,B1552:$U$1923,ROW($B$1924)-ROW($A1552),FALSE),0)</f>
        <v>0</v>
      </c>
      <c r="AA1552" s="2">
        <f t="shared" si="218"/>
        <v>0</v>
      </c>
      <c r="AB1552" s="2">
        <f>VLOOKUP(A1552,segment1_SB_quantity!$A$2:$B$1922,2,FALSE)</f>
        <v>55</v>
      </c>
      <c r="AC1552" s="4">
        <f t="shared" si="223"/>
        <v>0.2019</v>
      </c>
      <c r="AD1552">
        <f t="shared" si="219"/>
        <v>0</v>
      </c>
      <c r="AE1552">
        <f t="shared" si="224"/>
        <v>0.83166700000000005</v>
      </c>
      <c r="AF1552" s="2">
        <f t="shared" si="220"/>
        <v>0</v>
      </c>
      <c r="AG1552" s="2">
        <f t="shared" si="221"/>
        <v>0</v>
      </c>
      <c r="AH1552" s="1">
        <f t="shared" si="222"/>
        <v>0</v>
      </c>
    </row>
    <row r="1553" spans="1:34" x14ac:dyDescent="0.55000000000000004">
      <c r="A1553">
        <v>81449814</v>
      </c>
      <c r="B1553" s="2">
        <v>0</v>
      </c>
      <c r="C1553" s="2">
        <v>0</v>
      </c>
      <c r="D1553" s="2">
        <v>0</v>
      </c>
      <c r="E1553" s="2">
        <v>0</v>
      </c>
      <c r="F1553" s="2">
        <v>0</v>
      </c>
      <c r="G1553" s="2">
        <v>0</v>
      </c>
      <c r="H1553" s="2">
        <v>0</v>
      </c>
      <c r="I1553" s="2">
        <v>0</v>
      </c>
      <c r="J1553" s="2">
        <v>0</v>
      </c>
      <c r="K1553" s="2">
        <v>0</v>
      </c>
      <c r="L1553" s="2">
        <v>0</v>
      </c>
      <c r="M1553" s="2">
        <v>0</v>
      </c>
      <c r="N1553" s="2">
        <v>0</v>
      </c>
      <c r="O1553" s="2">
        <v>0</v>
      </c>
      <c r="P1553" s="2">
        <v>0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X1553" s="2">
        <f t="shared" si="216"/>
        <v>0</v>
      </c>
      <c r="Y1553" s="2">
        <f t="shared" si="217"/>
        <v>0</v>
      </c>
      <c r="Z1553" s="2">
        <f>IF(Y1553&gt;$W$1,HLOOKUP(Y1553,B1553:$U$1923,ROW($B$1924)-ROW($A1553),FALSE),0)</f>
        <v>0</v>
      </c>
      <c r="AA1553" s="2">
        <f t="shared" si="218"/>
        <v>0</v>
      </c>
      <c r="AB1553" s="2">
        <f>VLOOKUP(A1553,segment1_SB_quantity!$A$2:$B$1922,2,FALSE)</f>
        <v>55</v>
      </c>
      <c r="AC1553" s="4">
        <f t="shared" si="223"/>
        <v>0.2019</v>
      </c>
      <c r="AD1553">
        <f t="shared" si="219"/>
        <v>0</v>
      </c>
      <c r="AE1553">
        <f t="shared" si="224"/>
        <v>0.83166700000000005</v>
      </c>
      <c r="AF1553" s="2">
        <f t="shared" si="220"/>
        <v>0</v>
      </c>
      <c r="AG1553" s="2">
        <f t="shared" si="221"/>
        <v>0</v>
      </c>
      <c r="AH1553" s="1">
        <f t="shared" si="222"/>
        <v>0</v>
      </c>
    </row>
    <row r="1554" spans="1:34" x14ac:dyDescent="0.55000000000000004">
      <c r="A1554">
        <v>81459814</v>
      </c>
      <c r="B1554" s="2">
        <v>0</v>
      </c>
      <c r="C1554" s="2">
        <v>0</v>
      </c>
      <c r="D1554" s="2">
        <v>0</v>
      </c>
      <c r="E1554" s="2">
        <v>0</v>
      </c>
      <c r="F1554" s="2">
        <v>2.82342834781108E-2</v>
      </c>
      <c r="G1554" s="2">
        <v>0</v>
      </c>
      <c r="H1554" s="2">
        <v>0</v>
      </c>
      <c r="I1554" s="2">
        <v>0</v>
      </c>
      <c r="J1554" s="2">
        <v>0</v>
      </c>
      <c r="K1554" s="2">
        <v>0</v>
      </c>
      <c r="L1554" s="2">
        <v>0</v>
      </c>
      <c r="M1554" s="2">
        <v>0</v>
      </c>
      <c r="N1554" s="2">
        <v>0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X1554" s="2">
        <f t="shared" si="216"/>
        <v>2.82342834781108E-2</v>
      </c>
      <c r="Y1554" s="2">
        <f t="shared" si="217"/>
        <v>0</v>
      </c>
      <c r="Z1554" s="2">
        <f>IF(Y1554&gt;$W$1,HLOOKUP(Y1554,B1554:$U$1923,ROW($B$1924)-ROW($A1554),FALSE),0)</f>
        <v>0</v>
      </c>
      <c r="AA1554" s="2">
        <f t="shared" si="218"/>
        <v>0</v>
      </c>
      <c r="AB1554" s="2">
        <f>VLOOKUP(A1554,segment1_SB_quantity!$A$2:$B$1922,2,FALSE)</f>
        <v>26</v>
      </c>
      <c r="AC1554" s="4">
        <f t="shared" si="223"/>
        <v>0.2019</v>
      </c>
      <c r="AD1554">
        <f t="shared" si="219"/>
        <v>0</v>
      </c>
      <c r="AE1554">
        <f t="shared" si="224"/>
        <v>0.83166700000000005</v>
      </c>
      <c r="AF1554" s="2">
        <f t="shared" si="220"/>
        <v>0</v>
      </c>
      <c r="AG1554" s="2">
        <f t="shared" si="221"/>
        <v>0</v>
      </c>
      <c r="AH1554" s="1">
        <f t="shared" si="222"/>
        <v>0</v>
      </c>
    </row>
    <row r="1555" spans="1:34" x14ac:dyDescent="0.55000000000000004">
      <c r="A1555">
        <v>81469859</v>
      </c>
      <c r="B1555" s="2">
        <v>0.101935561809275</v>
      </c>
      <c r="C1555" s="2">
        <v>0</v>
      </c>
      <c r="D1555" s="2">
        <v>0</v>
      </c>
      <c r="E1555" s="2">
        <v>0</v>
      </c>
      <c r="F1555" s="2">
        <v>0</v>
      </c>
      <c r="G1555" s="2">
        <v>0</v>
      </c>
      <c r="H1555" s="2">
        <v>0</v>
      </c>
      <c r="I1555" s="2">
        <v>0</v>
      </c>
      <c r="J1555" s="2">
        <v>0</v>
      </c>
      <c r="K1555" s="2">
        <v>0</v>
      </c>
      <c r="L1555" s="2">
        <v>0</v>
      </c>
      <c r="M1555" s="2">
        <v>0</v>
      </c>
      <c r="N1555" s="2">
        <v>0</v>
      </c>
      <c r="O1555" s="2">
        <v>0</v>
      </c>
      <c r="P1555" s="2">
        <v>0</v>
      </c>
      <c r="Q1555" s="2">
        <v>0</v>
      </c>
      <c r="R1555" s="2">
        <v>0</v>
      </c>
      <c r="S1555" s="2">
        <v>0</v>
      </c>
      <c r="T1555" s="2">
        <v>0</v>
      </c>
      <c r="U1555" s="2">
        <v>0</v>
      </c>
      <c r="X1555" s="2">
        <f t="shared" si="216"/>
        <v>0.101935561809275</v>
      </c>
      <c r="Y1555" s="2">
        <f t="shared" si="217"/>
        <v>0</v>
      </c>
      <c r="Z1555" s="2">
        <f>IF(Y1555&gt;$W$1,HLOOKUP(Y1555,B1555:$U$1923,ROW($B$1924)-ROW($A1555),FALSE),0)</f>
        <v>0</v>
      </c>
      <c r="AA1555" s="2">
        <f t="shared" si="218"/>
        <v>0</v>
      </c>
      <c r="AB1555" s="2">
        <f>VLOOKUP(A1555,segment1_SB_quantity!$A$2:$B$1922,2,FALSE)</f>
        <v>1</v>
      </c>
      <c r="AC1555" s="4">
        <f t="shared" si="223"/>
        <v>0.2019</v>
      </c>
      <c r="AD1555">
        <f t="shared" si="219"/>
        <v>0</v>
      </c>
      <c r="AE1555">
        <f t="shared" si="224"/>
        <v>0.83166700000000005</v>
      </c>
      <c r="AF1555" s="2">
        <f t="shared" si="220"/>
        <v>0</v>
      </c>
      <c r="AG1555" s="2">
        <f t="shared" si="221"/>
        <v>0</v>
      </c>
      <c r="AH1555" s="1">
        <f t="shared" si="222"/>
        <v>0</v>
      </c>
    </row>
    <row r="1556" spans="1:34" x14ac:dyDescent="0.55000000000000004">
      <c r="A1556">
        <v>81549614</v>
      </c>
      <c r="B1556" s="2">
        <v>0</v>
      </c>
      <c r="C1556" s="2">
        <v>0</v>
      </c>
      <c r="D1556" s="2">
        <v>0</v>
      </c>
      <c r="E1556" s="2">
        <v>0</v>
      </c>
      <c r="F1556" s="2">
        <v>0</v>
      </c>
      <c r="G1556" s="2">
        <v>1.26965980408989E-3</v>
      </c>
      <c r="H1556" s="2">
        <v>0</v>
      </c>
      <c r="I1556" s="2">
        <v>0</v>
      </c>
      <c r="J1556" s="2">
        <v>0</v>
      </c>
      <c r="K1556" s="2">
        <v>0</v>
      </c>
      <c r="L1556" s="2">
        <v>0</v>
      </c>
      <c r="M1556" s="2">
        <v>0</v>
      </c>
      <c r="N1556" s="2">
        <v>0</v>
      </c>
      <c r="O1556" s="2">
        <v>0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X1556" s="2">
        <f t="shared" si="216"/>
        <v>1.26965980408989E-3</v>
      </c>
      <c r="Y1556" s="2">
        <f t="shared" si="217"/>
        <v>0</v>
      </c>
      <c r="Z1556" s="2">
        <f>IF(Y1556&gt;$W$1,HLOOKUP(Y1556,B1556:$U$1923,ROW($B$1924)-ROW($A1556),FALSE),0)</f>
        <v>0</v>
      </c>
      <c r="AA1556" s="2">
        <f t="shared" si="218"/>
        <v>0</v>
      </c>
      <c r="AB1556" s="2">
        <f>VLOOKUP(A1556,segment1_SB_quantity!$A$2:$B$1922,2,FALSE)</f>
        <v>23</v>
      </c>
      <c r="AC1556" s="4">
        <f t="shared" si="223"/>
        <v>0.2019</v>
      </c>
      <c r="AD1556">
        <f t="shared" si="219"/>
        <v>0</v>
      </c>
      <c r="AE1556">
        <f t="shared" si="224"/>
        <v>0.83166700000000005</v>
      </c>
      <c r="AF1556" s="2">
        <f t="shared" si="220"/>
        <v>0</v>
      </c>
      <c r="AG1556" s="2">
        <f t="shared" si="221"/>
        <v>0</v>
      </c>
      <c r="AH1556" s="1">
        <f t="shared" si="222"/>
        <v>0</v>
      </c>
    </row>
    <row r="1557" spans="1:34" x14ac:dyDescent="0.55000000000000004">
      <c r="A1557">
        <v>81609864</v>
      </c>
      <c r="B1557" s="2">
        <v>0</v>
      </c>
      <c r="C1557" s="2">
        <v>0</v>
      </c>
      <c r="D1557" s="2">
        <v>0</v>
      </c>
      <c r="E1557" s="2">
        <v>0</v>
      </c>
      <c r="F1557" s="2">
        <v>0</v>
      </c>
      <c r="G1557" s="2">
        <v>0</v>
      </c>
      <c r="H1557" s="2">
        <v>0</v>
      </c>
      <c r="I1557" s="2">
        <v>0</v>
      </c>
      <c r="J1557" s="2">
        <v>0</v>
      </c>
      <c r="K1557" s="2">
        <v>0</v>
      </c>
      <c r="L1557" s="2">
        <v>1.92848566126774E-3</v>
      </c>
      <c r="M1557" s="2">
        <v>0</v>
      </c>
      <c r="N1557" s="2">
        <v>0</v>
      </c>
      <c r="O1557" s="2">
        <v>0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  <c r="X1557" s="2">
        <f t="shared" si="216"/>
        <v>1.92848566126774E-3</v>
      </c>
      <c r="Y1557" s="2">
        <f t="shared" si="217"/>
        <v>0</v>
      </c>
      <c r="Z1557" s="2">
        <f>IF(Y1557&gt;$W$1,HLOOKUP(Y1557,B1557:$U$1923,ROW($B$1924)-ROW($A1557),FALSE),0)</f>
        <v>0</v>
      </c>
      <c r="AA1557" s="2">
        <f t="shared" si="218"/>
        <v>0</v>
      </c>
      <c r="AB1557" s="2">
        <f>VLOOKUP(A1557,segment1_SB_quantity!$A$2:$B$1922,2,FALSE)</f>
        <v>22</v>
      </c>
      <c r="AC1557" s="4">
        <f t="shared" si="223"/>
        <v>0.2019</v>
      </c>
      <c r="AD1557">
        <f t="shared" si="219"/>
        <v>0</v>
      </c>
      <c r="AE1557">
        <f t="shared" si="224"/>
        <v>0.83166700000000005</v>
      </c>
      <c r="AF1557" s="2">
        <f t="shared" si="220"/>
        <v>0</v>
      </c>
      <c r="AG1557" s="2">
        <f t="shared" si="221"/>
        <v>0</v>
      </c>
      <c r="AH1557" s="1">
        <f t="shared" si="222"/>
        <v>0</v>
      </c>
    </row>
    <row r="1558" spans="1:34" x14ac:dyDescent="0.55000000000000004">
      <c r="A1558">
        <v>81629963</v>
      </c>
      <c r="B1558" s="2">
        <v>0</v>
      </c>
      <c r="C1558" s="2">
        <v>0</v>
      </c>
      <c r="D1558" s="2">
        <v>0</v>
      </c>
      <c r="E1558" s="2">
        <v>0</v>
      </c>
      <c r="F1558" s="2">
        <v>0</v>
      </c>
      <c r="G1558" s="2">
        <v>0</v>
      </c>
      <c r="H1558" s="2">
        <v>0</v>
      </c>
      <c r="I1558" s="2">
        <v>7.5293957124530603E-2</v>
      </c>
      <c r="J1558" s="2">
        <v>0</v>
      </c>
      <c r="K1558" s="2">
        <v>0</v>
      </c>
      <c r="L1558" s="2">
        <v>0</v>
      </c>
      <c r="M1558" s="2">
        <v>0</v>
      </c>
      <c r="N1558" s="2">
        <v>0</v>
      </c>
      <c r="O1558" s="2">
        <v>0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X1558" s="2">
        <f t="shared" si="216"/>
        <v>7.5293957124530603E-2</v>
      </c>
      <c r="Y1558" s="2">
        <f t="shared" si="217"/>
        <v>0</v>
      </c>
      <c r="Z1558" s="2">
        <f>IF(Y1558&gt;$W$1,HLOOKUP(Y1558,B1558:$U$1923,ROW($B$1924)-ROW($A1558),FALSE),0)</f>
        <v>0</v>
      </c>
      <c r="AA1558" s="2">
        <f t="shared" si="218"/>
        <v>0</v>
      </c>
      <c r="AB1558" s="2">
        <f>VLOOKUP(A1558,segment1_SB_quantity!$A$2:$B$1922,2,FALSE)</f>
        <v>3</v>
      </c>
      <c r="AC1558" s="4">
        <f t="shared" si="223"/>
        <v>0.2019</v>
      </c>
      <c r="AD1558">
        <f t="shared" si="219"/>
        <v>0</v>
      </c>
      <c r="AE1558">
        <f t="shared" si="224"/>
        <v>0.83166700000000005</v>
      </c>
      <c r="AF1558" s="2">
        <f t="shared" si="220"/>
        <v>0</v>
      </c>
      <c r="AG1558" s="2">
        <f t="shared" si="221"/>
        <v>0</v>
      </c>
      <c r="AH1558" s="1">
        <f t="shared" si="222"/>
        <v>0</v>
      </c>
    </row>
    <row r="1559" spans="1:34" x14ac:dyDescent="0.55000000000000004">
      <c r="A1559">
        <v>81629971</v>
      </c>
      <c r="B1559" s="2">
        <v>0</v>
      </c>
      <c r="C1559" s="2">
        <v>0</v>
      </c>
      <c r="D1559" s="2">
        <v>0</v>
      </c>
      <c r="E1559" s="2">
        <v>0</v>
      </c>
      <c r="F1559" s="2">
        <v>0</v>
      </c>
      <c r="G1559" s="2">
        <v>0</v>
      </c>
      <c r="H1559" s="2">
        <v>5.3336767239077702E-2</v>
      </c>
      <c r="I1559" s="2">
        <v>0</v>
      </c>
      <c r="J1559" s="2">
        <v>0</v>
      </c>
      <c r="K1559" s="2">
        <v>0</v>
      </c>
      <c r="L1559" s="2">
        <v>0</v>
      </c>
      <c r="M1559" s="2">
        <v>0</v>
      </c>
      <c r="N1559" s="2">
        <v>0</v>
      </c>
      <c r="O1559" s="2">
        <v>0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X1559" s="2">
        <f t="shared" si="216"/>
        <v>5.3336767239077702E-2</v>
      </c>
      <c r="Y1559" s="2">
        <f t="shared" si="217"/>
        <v>0</v>
      </c>
      <c r="Z1559" s="2">
        <f>IF(Y1559&gt;$W$1,HLOOKUP(Y1559,B1559:$U$1923,ROW($B$1924)-ROW($A1559),FALSE),0)</f>
        <v>0</v>
      </c>
      <c r="AA1559" s="2">
        <f t="shared" si="218"/>
        <v>0</v>
      </c>
      <c r="AB1559" s="2">
        <f>VLOOKUP(A1559,segment1_SB_quantity!$A$2:$B$1922,2,FALSE)</f>
        <v>30</v>
      </c>
      <c r="AC1559" s="4">
        <f t="shared" si="223"/>
        <v>0.2019</v>
      </c>
      <c r="AD1559">
        <f t="shared" si="219"/>
        <v>0</v>
      </c>
      <c r="AE1559">
        <f t="shared" si="224"/>
        <v>0.83166700000000005</v>
      </c>
      <c r="AF1559" s="2">
        <f t="shared" si="220"/>
        <v>0</v>
      </c>
      <c r="AG1559" s="2">
        <f t="shared" si="221"/>
        <v>0</v>
      </c>
      <c r="AH1559" s="1">
        <f t="shared" si="222"/>
        <v>0</v>
      </c>
    </row>
    <row r="1560" spans="1:34" x14ac:dyDescent="0.55000000000000004">
      <c r="A1560">
        <v>81769683</v>
      </c>
      <c r="B1560" s="2">
        <v>0</v>
      </c>
      <c r="C1560" s="2">
        <v>0</v>
      </c>
      <c r="D1560" s="2">
        <v>0</v>
      </c>
      <c r="E1560" s="2">
        <v>0</v>
      </c>
      <c r="F1560" s="2">
        <v>0</v>
      </c>
      <c r="G1560" s="2">
        <v>0</v>
      </c>
      <c r="H1560" s="2">
        <v>0.183084778503394</v>
      </c>
      <c r="I1560" s="2">
        <v>0</v>
      </c>
      <c r="J1560" s="2">
        <v>0</v>
      </c>
      <c r="K1560" s="2">
        <v>0</v>
      </c>
      <c r="L1560" s="2">
        <v>0</v>
      </c>
      <c r="M1560" s="2">
        <v>0</v>
      </c>
      <c r="N1560" s="2">
        <v>0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  <c r="X1560" s="2">
        <f t="shared" si="216"/>
        <v>0.183084778503394</v>
      </c>
      <c r="Y1560" s="2">
        <f t="shared" si="217"/>
        <v>0</v>
      </c>
      <c r="Z1560" s="2">
        <f>IF(Y1560&gt;$W$1,HLOOKUP(Y1560,B1560:$U$1923,ROW($B$1924)-ROW($A1560),FALSE),0)</f>
        <v>0</v>
      </c>
      <c r="AA1560" s="2">
        <f t="shared" si="218"/>
        <v>0</v>
      </c>
      <c r="AB1560" s="2">
        <f>VLOOKUP(A1560,segment1_SB_quantity!$A$2:$B$1922,2,FALSE)</f>
        <v>45</v>
      </c>
      <c r="AC1560" s="4">
        <f t="shared" si="223"/>
        <v>0.2019</v>
      </c>
      <c r="AD1560">
        <f t="shared" si="219"/>
        <v>0</v>
      </c>
      <c r="AE1560">
        <f t="shared" si="224"/>
        <v>0.83166700000000005</v>
      </c>
      <c r="AF1560" s="2">
        <f t="shared" si="220"/>
        <v>0</v>
      </c>
      <c r="AG1560" s="2">
        <f t="shared" si="221"/>
        <v>0</v>
      </c>
      <c r="AH1560" s="1">
        <f t="shared" si="222"/>
        <v>0</v>
      </c>
    </row>
    <row r="1561" spans="1:34" x14ac:dyDescent="0.55000000000000004">
      <c r="A1561">
        <v>81849885</v>
      </c>
      <c r="B1561" s="2">
        <v>0</v>
      </c>
      <c r="C1561" s="2">
        <v>0</v>
      </c>
      <c r="D1561" s="2">
        <v>0</v>
      </c>
      <c r="E1561" s="2">
        <v>0</v>
      </c>
      <c r="F1561" s="2">
        <v>0</v>
      </c>
      <c r="G1561" s="2">
        <v>0</v>
      </c>
      <c r="H1561" s="2">
        <v>0</v>
      </c>
      <c r="I1561" s="2">
        <v>0</v>
      </c>
      <c r="J1561" s="2">
        <v>0</v>
      </c>
      <c r="K1561" s="2">
        <v>0</v>
      </c>
      <c r="L1561" s="2">
        <v>0</v>
      </c>
      <c r="M1561" s="2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X1561" s="2">
        <f t="shared" si="216"/>
        <v>0</v>
      </c>
      <c r="Y1561" s="2">
        <f t="shared" si="217"/>
        <v>0</v>
      </c>
      <c r="Z1561" s="2">
        <f>IF(Y1561&gt;$W$1,HLOOKUP(Y1561,B1561:$U$1923,ROW($B$1924)-ROW($A1561),FALSE),0)</f>
        <v>0</v>
      </c>
      <c r="AA1561" s="2">
        <f t="shared" si="218"/>
        <v>0</v>
      </c>
      <c r="AB1561" s="2">
        <f>VLOOKUP(A1561,segment1_SB_quantity!$A$2:$B$1922,2,FALSE)</f>
        <v>52</v>
      </c>
      <c r="AC1561" s="4">
        <f t="shared" si="223"/>
        <v>0.2019</v>
      </c>
      <c r="AD1561">
        <f t="shared" si="219"/>
        <v>0</v>
      </c>
      <c r="AE1561">
        <f t="shared" si="224"/>
        <v>0.83166700000000005</v>
      </c>
      <c r="AF1561" s="2">
        <f t="shared" si="220"/>
        <v>0</v>
      </c>
      <c r="AG1561" s="2">
        <f t="shared" si="221"/>
        <v>0</v>
      </c>
      <c r="AH1561" s="1">
        <f t="shared" si="222"/>
        <v>0</v>
      </c>
    </row>
    <row r="1562" spans="1:34" x14ac:dyDescent="0.55000000000000004">
      <c r="A1562">
        <v>81859594</v>
      </c>
      <c r="B1562" s="2">
        <v>1.1836413033737499E-2</v>
      </c>
      <c r="C1562" s="2">
        <v>0</v>
      </c>
      <c r="D1562" s="2">
        <v>0</v>
      </c>
      <c r="E1562" s="2">
        <v>0</v>
      </c>
      <c r="F1562" s="2">
        <v>0</v>
      </c>
      <c r="G1562" s="2">
        <v>0</v>
      </c>
      <c r="H1562" s="2">
        <v>0</v>
      </c>
      <c r="I1562" s="2">
        <v>0</v>
      </c>
      <c r="J1562" s="2">
        <v>0</v>
      </c>
      <c r="K1562" s="2">
        <v>0</v>
      </c>
      <c r="L1562" s="2">
        <v>0</v>
      </c>
      <c r="M1562" s="2">
        <v>0</v>
      </c>
      <c r="N1562" s="2">
        <v>0</v>
      </c>
      <c r="O1562" s="2">
        <v>0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X1562" s="2">
        <f t="shared" si="216"/>
        <v>1.1836413033737499E-2</v>
      </c>
      <c r="Y1562" s="2">
        <f t="shared" si="217"/>
        <v>0</v>
      </c>
      <c r="Z1562" s="2">
        <f>IF(Y1562&gt;$W$1,HLOOKUP(Y1562,B1562:$U$1923,ROW($B$1924)-ROW($A1562),FALSE),0)</f>
        <v>0</v>
      </c>
      <c r="AA1562" s="2">
        <f t="shared" si="218"/>
        <v>0</v>
      </c>
      <c r="AB1562" s="2">
        <f>VLOOKUP(A1562,segment1_SB_quantity!$A$2:$B$1922,2,FALSE)</f>
        <v>1</v>
      </c>
      <c r="AC1562" s="4">
        <f t="shared" si="223"/>
        <v>0.2019</v>
      </c>
      <c r="AD1562">
        <f t="shared" si="219"/>
        <v>0</v>
      </c>
      <c r="AE1562">
        <f t="shared" si="224"/>
        <v>0.83166700000000005</v>
      </c>
      <c r="AF1562" s="2">
        <f t="shared" si="220"/>
        <v>0</v>
      </c>
      <c r="AG1562" s="2">
        <f t="shared" si="221"/>
        <v>0</v>
      </c>
      <c r="AH1562" s="1">
        <f t="shared" si="222"/>
        <v>0</v>
      </c>
    </row>
    <row r="1563" spans="1:34" x14ac:dyDescent="0.55000000000000004">
      <c r="A1563">
        <v>81889835</v>
      </c>
      <c r="B1563" s="2">
        <v>0</v>
      </c>
      <c r="C1563" s="2">
        <v>0</v>
      </c>
      <c r="D1563" s="2">
        <v>0</v>
      </c>
      <c r="E1563" s="2">
        <v>0</v>
      </c>
      <c r="F1563" s="2">
        <v>0</v>
      </c>
      <c r="G1563" s="2">
        <v>0</v>
      </c>
      <c r="H1563" s="2">
        <v>0.11578929627354401</v>
      </c>
      <c r="I1563" s="2">
        <v>0</v>
      </c>
      <c r="J1563" s="2">
        <v>0</v>
      </c>
      <c r="K1563" s="2">
        <v>0</v>
      </c>
      <c r="L1563" s="2">
        <v>0</v>
      </c>
      <c r="M1563" s="2">
        <v>0</v>
      </c>
      <c r="N1563" s="2">
        <v>0</v>
      </c>
      <c r="O1563" s="2">
        <v>0</v>
      </c>
      <c r="P1563" s="2">
        <v>0</v>
      </c>
      <c r="Q1563" s="2">
        <v>0</v>
      </c>
      <c r="R1563" s="2">
        <v>0</v>
      </c>
      <c r="S1563" s="2">
        <v>0</v>
      </c>
      <c r="T1563" s="2">
        <v>0</v>
      </c>
      <c r="U1563" s="2">
        <v>0</v>
      </c>
      <c r="X1563" s="2">
        <f t="shared" si="216"/>
        <v>0.11578929627354401</v>
      </c>
      <c r="Y1563" s="2">
        <f t="shared" si="217"/>
        <v>0</v>
      </c>
      <c r="Z1563" s="2">
        <f>IF(Y1563&gt;$W$1,HLOOKUP(Y1563,B1563:$U$1923,ROW($B$1924)-ROW($A1563),FALSE),0)</f>
        <v>0</v>
      </c>
      <c r="AA1563" s="2">
        <f t="shared" si="218"/>
        <v>0</v>
      </c>
      <c r="AB1563" s="2">
        <f>VLOOKUP(A1563,segment1_SB_quantity!$A$2:$B$1922,2,FALSE)</f>
        <v>7</v>
      </c>
      <c r="AC1563" s="4">
        <f t="shared" si="223"/>
        <v>0.2019</v>
      </c>
      <c r="AD1563">
        <f t="shared" si="219"/>
        <v>0</v>
      </c>
      <c r="AE1563">
        <f t="shared" si="224"/>
        <v>0.83166700000000005</v>
      </c>
      <c r="AF1563" s="2">
        <f t="shared" si="220"/>
        <v>0</v>
      </c>
      <c r="AG1563" s="2">
        <f t="shared" si="221"/>
        <v>0</v>
      </c>
      <c r="AH1563" s="1">
        <f t="shared" si="222"/>
        <v>0</v>
      </c>
    </row>
    <row r="1564" spans="1:34" x14ac:dyDescent="0.55000000000000004">
      <c r="A1564">
        <v>81919616</v>
      </c>
      <c r="B1564" s="2">
        <v>0</v>
      </c>
      <c r="C1564" s="2">
        <v>0</v>
      </c>
      <c r="D1564" s="2">
        <v>0.103224625174076</v>
      </c>
      <c r="E1564" s="2">
        <v>0</v>
      </c>
      <c r="F1564" s="2">
        <v>0</v>
      </c>
      <c r="G1564" s="2">
        <v>0</v>
      </c>
      <c r="H1564" s="2">
        <v>0</v>
      </c>
      <c r="I1564" s="2">
        <v>0</v>
      </c>
      <c r="J1564" s="2">
        <v>0</v>
      </c>
      <c r="K1564" s="2">
        <v>0</v>
      </c>
      <c r="L1564" s="2">
        <v>0</v>
      </c>
      <c r="M1564" s="2">
        <v>0</v>
      </c>
      <c r="N1564" s="2">
        <v>0</v>
      </c>
      <c r="O1564" s="2">
        <v>0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  <c r="X1564" s="2">
        <f t="shared" si="216"/>
        <v>0.103224625174076</v>
      </c>
      <c r="Y1564" s="2">
        <f t="shared" si="217"/>
        <v>0</v>
      </c>
      <c r="Z1564" s="2">
        <f>IF(Y1564&gt;$W$1,HLOOKUP(Y1564,B1564:$U$1923,ROW($B$1924)-ROW($A1564),FALSE),0)</f>
        <v>0</v>
      </c>
      <c r="AA1564" s="2">
        <f t="shared" si="218"/>
        <v>0</v>
      </c>
      <c r="AB1564" s="2">
        <f>VLOOKUP(A1564,segment1_SB_quantity!$A$2:$B$1922,2,FALSE)</f>
        <v>10</v>
      </c>
      <c r="AC1564" s="4">
        <f t="shared" si="223"/>
        <v>0.2019</v>
      </c>
      <c r="AD1564">
        <f t="shared" si="219"/>
        <v>0</v>
      </c>
      <c r="AE1564">
        <f t="shared" si="224"/>
        <v>0.83166700000000005</v>
      </c>
      <c r="AF1564" s="2">
        <f t="shared" si="220"/>
        <v>0</v>
      </c>
      <c r="AG1564" s="2">
        <f t="shared" si="221"/>
        <v>0</v>
      </c>
      <c r="AH1564" s="1">
        <f t="shared" si="222"/>
        <v>0</v>
      </c>
    </row>
    <row r="1565" spans="1:34" x14ac:dyDescent="0.55000000000000004">
      <c r="A1565">
        <v>82029850</v>
      </c>
      <c r="B1565" s="2">
        <v>0</v>
      </c>
      <c r="C1565" s="2">
        <v>0</v>
      </c>
      <c r="D1565" s="2">
        <v>0</v>
      </c>
      <c r="E1565" s="2">
        <v>0</v>
      </c>
      <c r="F1565" s="2">
        <v>0</v>
      </c>
      <c r="G1565" s="2">
        <v>0</v>
      </c>
      <c r="H1565" s="2">
        <v>0</v>
      </c>
      <c r="I1565" s="2">
        <v>0</v>
      </c>
      <c r="J1565" s="2">
        <v>0</v>
      </c>
      <c r="K1565" s="2">
        <v>0</v>
      </c>
      <c r="L1565" s="2">
        <v>4.7707670035190197E-3</v>
      </c>
      <c r="M1565" s="2">
        <v>0</v>
      </c>
      <c r="N1565" s="2">
        <v>0</v>
      </c>
      <c r="O1565" s="2">
        <v>0</v>
      </c>
      <c r="P1565" s="2">
        <v>0</v>
      </c>
      <c r="Q1565" s="2">
        <v>0</v>
      </c>
      <c r="R1565" s="2">
        <v>0</v>
      </c>
      <c r="S1565" s="2">
        <v>0</v>
      </c>
      <c r="T1565" s="2">
        <v>0</v>
      </c>
      <c r="U1565" s="2">
        <v>0</v>
      </c>
      <c r="X1565" s="2">
        <f t="shared" si="216"/>
        <v>4.7707670035190197E-3</v>
      </c>
      <c r="Y1565" s="2">
        <f t="shared" si="217"/>
        <v>0</v>
      </c>
      <c r="Z1565" s="2">
        <f>IF(Y1565&gt;$W$1,HLOOKUP(Y1565,B1565:$U$1923,ROW($B$1924)-ROW($A1565),FALSE),0)</f>
        <v>0</v>
      </c>
      <c r="AA1565" s="2">
        <f t="shared" si="218"/>
        <v>0</v>
      </c>
      <c r="AB1565" s="2">
        <f>VLOOKUP(A1565,segment1_SB_quantity!$A$2:$B$1922,2,FALSE)</f>
        <v>2</v>
      </c>
      <c r="AC1565" s="4">
        <f t="shared" si="223"/>
        <v>0.2019</v>
      </c>
      <c r="AD1565">
        <f t="shared" si="219"/>
        <v>0</v>
      </c>
      <c r="AE1565">
        <f t="shared" si="224"/>
        <v>0.83166700000000005</v>
      </c>
      <c r="AF1565" s="2">
        <f t="shared" si="220"/>
        <v>0</v>
      </c>
      <c r="AG1565" s="2">
        <f t="shared" si="221"/>
        <v>0</v>
      </c>
      <c r="AH1565" s="1">
        <f t="shared" si="222"/>
        <v>0</v>
      </c>
    </row>
    <row r="1566" spans="1:34" x14ac:dyDescent="0.55000000000000004">
      <c r="A1566">
        <v>82039956</v>
      </c>
      <c r="B1566" s="2">
        <v>7.5523673780788406E-2</v>
      </c>
      <c r="C1566" s="2">
        <v>0</v>
      </c>
      <c r="D1566" s="2">
        <v>0</v>
      </c>
      <c r="E1566" s="2">
        <v>0</v>
      </c>
      <c r="F1566" s="2">
        <v>0</v>
      </c>
      <c r="G1566" s="2">
        <v>0</v>
      </c>
      <c r="H1566" s="2">
        <v>0</v>
      </c>
      <c r="I1566" s="2">
        <v>0</v>
      </c>
      <c r="J1566" s="2">
        <v>0</v>
      </c>
      <c r="K1566" s="2">
        <v>0</v>
      </c>
      <c r="L1566" s="2">
        <v>0</v>
      </c>
      <c r="M1566" s="2">
        <v>0</v>
      </c>
      <c r="N1566" s="2">
        <v>0</v>
      </c>
      <c r="O1566" s="2">
        <v>0</v>
      </c>
      <c r="P1566" s="2">
        <v>0</v>
      </c>
      <c r="Q1566" s="2">
        <v>0</v>
      </c>
      <c r="R1566" s="2">
        <v>0</v>
      </c>
      <c r="S1566" s="2">
        <v>0</v>
      </c>
      <c r="T1566" s="2">
        <v>0</v>
      </c>
      <c r="U1566" s="2">
        <v>0</v>
      </c>
      <c r="X1566" s="2">
        <f t="shared" si="216"/>
        <v>7.5523673780788406E-2</v>
      </c>
      <c r="Y1566" s="2">
        <f t="shared" si="217"/>
        <v>0</v>
      </c>
      <c r="Z1566" s="2">
        <f>IF(Y1566&gt;$W$1,HLOOKUP(Y1566,B1566:$U$1923,ROW($B$1924)-ROW($A1566),FALSE),0)</f>
        <v>0</v>
      </c>
      <c r="AA1566" s="2">
        <f t="shared" si="218"/>
        <v>0</v>
      </c>
      <c r="AB1566" s="2">
        <f>VLOOKUP(A1566,segment1_SB_quantity!$A$2:$B$1922,2,FALSE)</f>
        <v>1</v>
      </c>
      <c r="AC1566" s="4">
        <f t="shared" si="223"/>
        <v>0.2019</v>
      </c>
      <c r="AD1566">
        <f t="shared" si="219"/>
        <v>0</v>
      </c>
      <c r="AE1566">
        <f t="shared" si="224"/>
        <v>0.83166700000000005</v>
      </c>
      <c r="AF1566" s="2">
        <f t="shared" si="220"/>
        <v>0</v>
      </c>
      <c r="AG1566" s="2">
        <f t="shared" si="221"/>
        <v>0</v>
      </c>
      <c r="AH1566" s="1">
        <f t="shared" si="222"/>
        <v>0</v>
      </c>
    </row>
    <row r="1567" spans="1:34" x14ac:dyDescent="0.55000000000000004">
      <c r="A1567">
        <v>82049535</v>
      </c>
      <c r="B1567" s="2">
        <v>0</v>
      </c>
      <c r="C1567" s="2">
        <v>0</v>
      </c>
      <c r="D1567" s="2">
        <v>0</v>
      </c>
      <c r="E1567" s="2">
        <v>0</v>
      </c>
      <c r="F1567" s="2">
        <v>0</v>
      </c>
      <c r="G1567" s="2">
        <v>0</v>
      </c>
      <c r="H1567" s="2">
        <v>0</v>
      </c>
      <c r="I1567" s="2">
        <v>0</v>
      </c>
      <c r="J1567" s="2">
        <v>0</v>
      </c>
      <c r="K1567" s="2">
        <v>0</v>
      </c>
      <c r="L1567" s="2">
        <v>0</v>
      </c>
      <c r="M1567" s="2">
        <v>0</v>
      </c>
      <c r="N1567" s="2">
        <v>0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X1567" s="2">
        <f t="shared" si="216"/>
        <v>0</v>
      </c>
      <c r="Y1567" s="2">
        <f t="shared" si="217"/>
        <v>0</v>
      </c>
      <c r="Z1567" s="2">
        <f>IF(Y1567&gt;$W$1,HLOOKUP(Y1567,B1567:$U$1923,ROW($B$1924)-ROW($A1567),FALSE),0)</f>
        <v>0</v>
      </c>
      <c r="AA1567" s="2">
        <f t="shared" si="218"/>
        <v>0</v>
      </c>
      <c r="AB1567" s="2">
        <f>VLOOKUP(A1567,segment1_SB_quantity!$A$2:$B$1922,2,FALSE)</f>
        <v>42</v>
      </c>
      <c r="AC1567" s="4">
        <f t="shared" si="223"/>
        <v>0.2019</v>
      </c>
      <c r="AD1567">
        <f t="shared" si="219"/>
        <v>0</v>
      </c>
      <c r="AE1567">
        <f t="shared" si="224"/>
        <v>0.83166700000000005</v>
      </c>
      <c r="AF1567" s="2">
        <f t="shared" si="220"/>
        <v>0</v>
      </c>
      <c r="AG1567" s="2">
        <f t="shared" si="221"/>
        <v>0</v>
      </c>
      <c r="AH1567" s="1">
        <f t="shared" si="222"/>
        <v>0</v>
      </c>
    </row>
    <row r="1568" spans="1:34" x14ac:dyDescent="0.55000000000000004">
      <c r="A1568">
        <v>82059815</v>
      </c>
      <c r="B1568" s="2">
        <v>7.0636523864585396E-2</v>
      </c>
      <c r="C1568" s="2">
        <v>0</v>
      </c>
      <c r="D1568" s="2">
        <v>0</v>
      </c>
      <c r="E1568" s="2">
        <v>0</v>
      </c>
      <c r="F1568" s="2">
        <v>0</v>
      </c>
      <c r="G1568" s="2">
        <v>0</v>
      </c>
      <c r="H1568" s="2">
        <v>0</v>
      </c>
      <c r="I1568" s="2">
        <v>0</v>
      </c>
      <c r="J1568" s="2">
        <v>0</v>
      </c>
      <c r="K1568" s="2">
        <v>0</v>
      </c>
      <c r="L1568" s="2">
        <v>0</v>
      </c>
      <c r="M1568" s="2">
        <v>0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X1568" s="2">
        <f t="shared" si="216"/>
        <v>7.0636523864585396E-2</v>
      </c>
      <c r="Y1568" s="2">
        <f t="shared" si="217"/>
        <v>0</v>
      </c>
      <c r="Z1568" s="2">
        <f>IF(Y1568&gt;$W$1,HLOOKUP(Y1568,B1568:$U$1923,ROW($B$1924)-ROW($A1568),FALSE),0)</f>
        <v>0</v>
      </c>
      <c r="AA1568" s="2">
        <f t="shared" si="218"/>
        <v>0</v>
      </c>
      <c r="AB1568" s="2">
        <f>VLOOKUP(A1568,segment1_SB_quantity!$A$2:$B$1922,2,FALSE)</f>
        <v>2</v>
      </c>
      <c r="AC1568" s="4">
        <f t="shared" si="223"/>
        <v>0.2019</v>
      </c>
      <c r="AD1568">
        <f t="shared" si="219"/>
        <v>0</v>
      </c>
      <c r="AE1568">
        <f t="shared" si="224"/>
        <v>0.83166700000000005</v>
      </c>
      <c r="AF1568" s="2">
        <f t="shared" si="220"/>
        <v>0</v>
      </c>
      <c r="AG1568" s="2">
        <f t="shared" si="221"/>
        <v>0</v>
      </c>
      <c r="AH1568" s="1">
        <f t="shared" si="222"/>
        <v>0</v>
      </c>
    </row>
    <row r="1569" spans="1:34" x14ac:dyDescent="0.55000000000000004">
      <c r="A1569">
        <v>82099697</v>
      </c>
      <c r="B1569" s="2">
        <v>9.2910495187124506E-2</v>
      </c>
      <c r="C1569" s="2">
        <v>0</v>
      </c>
      <c r="D1569" s="2">
        <v>0</v>
      </c>
      <c r="E1569" s="2">
        <v>0</v>
      </c>
      <c r="F1569" s="2">
        <v>0</v>
      </c>
      <c r="G1569" s="2">
        <v>0</v>
      </c>
      <c r="H1569" s="2">
        <v>0</v>
      </c>
      <c r="I1569" s="2">
        <v>0</v>
      </c>
      <c r="J1569" s="2">
        <v>0</v>
      </c>
      <c r="K1569" s="2">
        <v>0</v>
      </c>
      <c r="L1569" s="2">
        <v>0</v>
      </c>
      <c r="M1569" s="2">
        <v>0</v>
      </c>
      <c r="N1569" s="2">
        <v>0</v>
      </c>
      <c r="O1569" s="2">
        <v>0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X1569" s="2">
        <f t="shared" si="216"/>
        <v>9.2910495187124506E-2</v>
      </c>
      <c r="Y1569" s="2">
        <f t="shared" si="217"/>
        <v>0</v>
      </c>
      <c r="Z1569" s="2">
        <f>IF(Y1569&gt;$W$1,HLOOKUP(Y1569,B1569:$U$1923,ROW($B$1924)-ROW($A1569),FALSE),0)</f>
        <v>0</v>
      </c>
      <c r="AA1569" s="2">
        <f t="shared" si="218"/>
        <v>0</v>
      </c>
      <c r="AB1569" s="2">
        <f>VLOOKUP(A1569,segment1_SB_quantity!$A$2:$B$1922,2,FALSE)</f>
        <v>1</v>
      </c>
      <c r="AC1569" s="4">
        <f t="shared" si="223"/>
        <v>0.2019</v>
      </c>
      <c r="AD1569">
        <f t="shared" si="219"/>
        <v>0</v>
      </c>
      <c r="AE1569">
        <f t="shared" si="224"/>
        <v>0.83166700000000005</v>
      </c>
      <c r="AF1569" s="2">
        <f t="shared" si="220"/>
        <v>0</v>
      </c>
      <c r="AG1569" s="2">
        <f t="shared" si="221"/>
        <v>0</v>
      </c>
      <c r="AH1569" s="1">
        <f t="shared" si="222"/>
        <v>0</v>
      </c>
    </row>
    <row r="1570" spans="1:34" x14ac:dyDescent="0.55000000000000004">
      <c r="A1570">
        <v>82179662</v>
      </c>
      <c r="B1570" s="2">
        <v>0</v>
      </c>
      <c r="C1570" s="2">
        <v>0</v>
      </c>
      <c r="D1570" s="2">
        <v>0</v>
      </c>
      <c r="E1570" s="2">
        <v>0</v>
      </c>
      <c r="F1570" s="2">
        <v>0</v>
      </c>
      <c r="G1570" s="2">
        <v>0</v>
      </c>
      <c r="H1570" s="2">
        <v>0.111209708734581</v>
      </c>
      <c r="I1570" s="2">
        <v>0</v>
      </c>
      <c r="J1570" s="2">
        <v>0</v>
      </c>
      <c r="K1570" s="2">
        <v>0</v>
      </c>
      <c r="L1570" s="2">
        <v>0</v>
      </c>
      <c r="M1570" s="2">
        <v>0</v>
      </c>
      <c r="N1570" s="2">
        <v>0</v>
      </c>
      <c r="O1570" s="2">
        <v>0</v>
      </c>
      <c r="P1570" s="2">
        <v>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X1570" s="2">
        <f t="shared" si="216"/>
        <v>0.111209708734581</v>
      </c>
      <c r="Y1570" s="2">
        <f t="shared" si="217"/>
        <v>0</v>
      </c>
      <c r="Z1570" s="2">
        <f>IF(Y1570&gt;$W$1,HLOOKUP(Y1570,B1570:$U$1923,ROW($B$1924)-ROW($A1570),FALSE),0)</f>
        <v>0</v>
      </c>
      <c r="AA1570" s="2">
        <f t="shared" si="218"/>
        <v>0</v>
      </c>
      <c r="AB1570" s="2">
        <f>VLOOKUP(A1570,segment1_SB_quantity!$A$2:$B$1922,2,FALSE)</f>
        <v>51</v>
      </c>
      <c r="AC1570" s="4">
        <f t="shared" si="223"/>
        <v>0.2019</v>
      </c>
      <c r="AD1570">
        <f t="shared" si="219"/>
        <v>0</v>
      </c>
      <c r="AE1570">
        <f t="shared" si="224"/>
        <v>0.83166700000000005</v>
      </c>
      <c r="AF1570" s="2">
        <f t="shared" si="220"/>
        <v>0</v>
      </c>
      <c r="AG1570" s="2">
        <f t="shared" si="221"/>
        <v>0</v>
      </c>
      <c r="AH1570" s="1">
        <f t="shared" si="222"/>
        <v>0</v>
      </c>
    </row>
    <row r="1571" spans="1:34" x14ac:dyDescent="0.55000000000000004">
      <c r="A1571">
        <v>82209908</v>
      </c>
      <c r="B1571" s="2">
        <v>0</v>
      </c>
      <c r="C1571" s="2">
        <v>0.29755526509596603</v>
      </c>
      <c r="D1571" s="2">
        <v>0</v>
      </c>
      <c r="E1571" s="2">
        <v>0</v>
      </c>
      <c r="F1571" s="2">
        <v>0</v>
      </c>
      <c r="G1571" s="2">
        <v>0</v>
      </c>
      <c r="H1571" s="2">
        <v>0</v>
      </c>
      <c r="I1571" s="2">
        <v>0</v>
      </c>
      <c r="J1571" s="2">
        <v>0</v>
      </c>
      <c r="K1571" s="2">
        <v>0</v>
      </c>
      <c r="L1571" s="2">
        <v>0</v>
      </c>
      <c r="M1571" s="2">
        <v>0</v>
      </c>
      <c r="N1571" s="2">
        <v>0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X1571" s="2">
        <f t="shared" si="216"/>
        <v>0.29755526509596603</v>
      </c>
      <c r="Y1571" s="2">
        <f t="shared" si="217"/>
        <v>0</v>
      </c>
      <c r="Z1571" s="2">
        <f>IF(Y1571&gt;$W$1,HLOOKUP(Y1571,B1571:$U$1923,ROW($B$1924)-ROW($A1571),FALSE),0)</f>
        <v>0</v>
      </c>
      <c r="AA1571" s="2">
        <f t="shared" si="218"/>
        <v>0</v>
      </c>
      <c r="AB1571" s="2">
        <f>VLOOKUP(A1571,segment1_SB_quantity!$A$2:$B$1922,2,FALSE)</f>
        <v>16</v>
      </c>
      <c r="AC1571" s="4">
        <f t="shared" si="223"/>
        <v>0.2019</v>
      </c>
      <c r="AD1571">
        <f t="shared" si="219"/>
        <v>0</v>
      </c>
      <c r="AE1571">
        <f t="shared" si="224"/>
        <v>0.83166700000000005</v>
      </c>
      <c r="AF1571" s="2">
        <f t="shared" si="220"/>
        <v>0</v>
      </c>
      <c r="AG1571" s="2">
        <f t="shared" si="221"/>
        <v>0</v>
      </c>
      <c r="AH1571" s="1">
        <f t="shared" si="222"/>
        <v>0</v>
      </c>
    </row>
    <row r="1572" spans="1:34" x14ac:dyDescent="0.55000000000000004">
      <c r="A1572">
        <v>82239825</v>
      </c>
      <c r="B1572" s="2">
        <v>0</v>
      </c>
      <c r="C1572" s="2">
        <v>0</v>
      </c>
      <c r="D1572" s="2">
        <v>0</v>
      </c>
      <c r="E1572" s="2">
        <v>0</v>
      </c>
      <c r="F1572" s="2">
        <v>0</v>
      </c>
      <c r="G1572" s="2">
        <v>0.104377900029283</v>
      </c>
      <c r="H1572" s="2">
        <v>0</v>
      </c>
      <c r="I1572" s="2">
        <v>0</v>
      </c>
      <c r="J1572" s="2">
        <v>0</v>
      </c>
      <c r="K1572" s="2">
        <v>0</v>
      </c>
      <c r="L1572" s="2">
        <v>0</v>
      </c>
      <c r="M1572" s="2">
        <v>0</v>
      </c>
      <c r="N1572" s="2">
        <v>0</v>
      </c>
      <c r="O1572" s="2">
        <v>0</v>
      </c>
      <c r="P1572" s="2">
        <v>0</v>
      </c>
      <c r="Q1572" s="2">
        <v>0</v>
      </c>
      <c r="R1572" s="2">
        <v>0</v>
      </c>
      <c r="S1572" s="2">
        <v>0</v>
      </c>
      <c r="T1572" s="2">
        <v>0</v>
      </c>
      <c r="U1572" s="2">
        <v>0</v>
      </c>
      <c r="X1572" s="2">
        <f t="shared" si="216"/>
        <v>0.104377900029283</v>
      </c>
      <c r="Y1572" s="2">
        <f t="shared" si="217"/>
        <v>0</v>
      </c>
      <c r="Z1572" s="2">
        <f>IF(Y1572&gt;$W$1,HLOOKUP(Y1572,B1572:$U$1923,ROW($B$1924)-ROW($A1572),FALSE),0)</f>
        <v>0</v>
      </c>
      <c r="AA1572" s="2">
        <f t="shared" si="218"/>
        <v>0</v>
      </c>
      <c r="AB1572" s="2">
        <f>VLOOKUP(A1572,segment1_SB_quantity!$A$2:$B$1922,2,FALSE)</f>
        <v>4</v>
      </c>
      <c r="AC1572" s="4">
        <f t="shared" si="223"/>
        <v>0.2019</v>
      </c>
      <c r="AD1572">
        <f t="shared" si="219"/>
        <v>0</v>
      </c>
      <c r="AE1572">
        <f t="shared" si="224"/>
        <v>0.83166700000000005</v>
      </c>
      <c r="AF1572" s="2">
        <f t="shared" si="220"/>
        <v>0</v>
      </c>
      <c r="AG1572" s="2">
        <f t="shared" si="221"/>
        <v>0</v>
      </c>
      <c r="AH1572" s="1">
        <f t="shared" si="222"/>
        <v>0</v>
      </c>
    </row>
    <row r="1573" spans="1:34" x14ac:dyDescent="0.55000000000000004">
      <c r="A1573">
        <v>82269603</v>
      </c>
      <c r="B1573" s="2">
        <v>4.0315013129395699E-3</v>
      </c>
      <c r="C1573" s="2">
        <v>0</v>
      </c>
      <c r="D1573" s="2">
        <v>0</v>
      </c>
      <c r="E1573" s="2">
        <v>0</v>
      </c>
      <c r="F1573" s="2">
        <v>0</v>
      </c>
      <c r="G1573" s="2">
        <v>0</v>
      </c>
      <c r="H1573" s="2">
        <v>0</v>
      </c>
      <c r="I1573" s="2">
        <v>0</v>
      </c>
      <c r="J1573" s="2">
        <v>0</v>
      </c>
      <c r="K1573" s="2">
        <v>0</v>
      </c>
      <c r="L1573" s="2">
        <v>0</v>
      </c>
      <c r="M1573" s="2">
        <v>0</v>
      </c>
      <c r="N1573" s="2">
        <v>0</v>
      </c>
      <c r="O1573" s="2">
        <v>0</v>
      </c>
      <c r="P1573" s="2">
        <v>0</v>
      </c>
      <c r="Q1573" s="2">
        <v>0</v>
      </c>
      <c r="R1573" s="2">
        <v>0</v>
      </c>
      <c r="S1573" s="2">
        <v>0</v>
      </c>
      <c r="T1573" s="2">
        <v>0</v>
      </c>
      <c r="U1573" s="2">
        <v>0</v>
      </c>
      <c r="X1573" s="2">
        <f t="shared" si="216"/>
        <v>4.0315013129395699E-3</v>
      </c>
      <c r="Y1573" s="2">
        <f t="shared" si="217"/>
        <v>0</v>
      </c>
      <c r="Z1573" s="2">
        <f>IF(Y1573&gt;$W$1,HLOOKUP(Y1573,B1573:$U$1923,ROW($B$1924)-ROW($A1573),FALSE),0)</f>
        <v>0</v>
      </c>
      <c r="AA1573" s="2">
        <f t="shared" si="218"/>
        <v>0</v>
      </c>
      <c r="AB1573" s="2">
        <f>VLOOKUP(A1573,segment1_SB_quantity!$A$2:$B$1922,2,FALSE)</f>
        <v>3</v>
      </c>
      <c r="AC1573" s="4">
        <f t="shared" si="223"/>
        <v>0.2019</v>
      </c>
      <c r="AD1573">
        <f t="shared" si="219"/>
        <v>0</v>
      </c>
      <c r="AE1573">
        <f t="shared" si="224"/>
        <v>0.83166700000000005</v>
      </c>
      <c r="AF1573" s="2">
        <f t="shared" si="220"/>
        <v>0</v>
      </c>
      <c r="AG1573" s="2">
        <f t="shared" si="221"/>
        <v>0</v>
      </c>
      <c r="AH1573" s="1">
        <f t="shared" si="222"/>
        <v>0</v>
      </c>
    </row>
    <row r="1574" spans="1:34" x14ac:dyDescent="0.55000000000000004">
      <c r="A1574">
        <v>82309624</v>
      </c>
      <c r="B1574" s="2">
        <v>0</v>
      </c>
      <c r="C1574" s="2">
        <v>0.36257867180118702</v>
      </c>
      <c r="D1574" s="2">
        <v>0</v>
      </c>
      <c r="E1574" s="2">
        <v>0</v>
      </c>
      <c r="F1574" s="2">
        <v>0</v>
      </c>
      <c r="G1574" s="2">
        <v>0</v>
      </c>
      <c r="H1574" s="2">
        <v>0</v>
      </c>
      <c r="I1574" s="2">
        <v>0</v>
      </c>
      <c r="J1574" s="2">
        <v>0</v>
      </c>
      <c r="K1574" s="2">
        <v>0</v>
      </c>
      <c r="L1574" s="2">
        <v>0</v>
      </c>
      <c r="M1574" s="2">
        <v>0</v>
      </c>
      <c r="N1574" s="2">
        <v>0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  <c r="X1574" s="2">
        <f t="shared" si="216"/>
        <v>0.36257867180118702</v>
      </c>
      <c r="Y1574" s="2">
        <f t="shared" si="217"/>
        <v>0</v>
      </c>
      <c r="Z1574" s="2">
        <f>IF(Y1574&gt;$W$1,HLOOKUP(Y1574,B1574:$U$1923,ROW($B$1924)-ROW($A1574),FALSE),0)</f>
        <v>0</v>
      </c>
      <c r="AA1574" s="2">
        <f t="shared" si="218"/>
        <v>0</v>
      </c>
      <c r="AB1574" s="2">
        <f>VLOOKUP(A1574,segment1_SB_quantity!$A$2:$B$1922,2,FALSE)</f>
        <v>29</v>
      </c>
      <c r="AC1574" s="4">
        <f t="shared" si="223"/>
        <v>0.2019</v>
      </c>
      <c r="AD1574">
        <f t="shared" si="219"/>
        <v>0</v>
      </c>
      <c r="AE1574">
        <f t="shared" si="224"/>
        <v>0.83166700000000005</v>
      </c>
      <c r="AF1574" s="2">
        <f t="shared" si="220"/>
        <v>0</v>
      </c>
      <c r="AG1574" s="2">
        <f t="shared" si="221"/>
        <v>0</v>
      </c>
      <c r="AH1574" s="1">
        <f t="shared" si="222"/>
        <v>0</v>
      </c>
    </row>
    <row r="1575" spans="1:34" x14ac:dyDescent="0.55000000000000004">
      <c r="A1575">
        <v>82309911</v>
      </c>
      <c r="B1575" s="2">
        <v>9.1578372484422299E-2</v>
      </c>
      <c r="C1575" s="2">
        <v>0</v>
      </c>
      <c r="D1575" s="2">
        <v>0</v>
      </c>
      <c r="E1575" s="2">
        <v>0</v>
      </c>
      <c r="F1575" s="2">
        <v>0</v>
      </c>
      <c r="G1575" s="2">
        <v>0</v>
      </c>
      <c r="H1575" s="2">
        <v>0</v>
      </c>
      <c r="I1575" s="2">
        <v>0</v>
      </c>
      <c r="J1575" s="2">
        <v>0</v>
      </c>
      <c r="K1575" s="2">
        <v>0</v>
      </c>
      <c r="L1575" s="2">
        <v>0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X1575" s="2">
        <f t="shared" si="216"/>
        <v>9.1578372484422299E-2</v>
      </c>
      <c r="Y1575" s="2">
        <f t="shared" si="217"/>
        <v>0</v>
      </c>
      <c r="Z1575" s="2">
        <f>IF(Y1575&gt;$W$1,HLOOKUP(Y1575,B1575:$U$1923,ROW($B$1924)-ROW($A1575),FALSE),0)</f>
        <v>0</v>
      </c>
      <c r="AA1575" s="2">
        <f t="shared" si="218"/>
        <v>0</v>
      </c>
      <c r="AB1575" s="2">
        <f>VLOOKUP(A1575,segment1_SB_quantity!$A$2:$B$1922,2,FALSE)</f>
        <v>1</v>
      </c>
      <c r="AC1575" s="4">
        <f t="shared" si="223"/>
        <v>0.2019</v>
      </c>
      <c r="AD1575">
        <f t="shared" si="219"/>
        <v>0</v>
      </c>
      <c r="AE1575">
        <f t="shared" si="224"/>
        <v>0.83166700000000005</v>
      </c>
      <c r="AF1575" s="2">
        <f t="shared" si="220"/>
        <v>0</v>
      </c>
      <c r="AG1575" s="2">
        <f t="shared" si="221"/>
        <v>0</v>
      </c>
      <c r="AH1575" s="1">
        <f t="shared" si="222"/>
        <v>0</v>
      </c>
    </row>
    <row r="1576" spans="1:34" x14ac:dyDescent="0.55000000000000004">
      <c r="A1576">
        <v>82309986</v>
      </c>
      <c r="B1576" s="2">
        <v>0</v>
      </c>
      <c r="C1576" s="2">
        <v>0</v>
      </c>
      <c r="D1576" s="2">
        <v>0</v>
      </c>
      <c r="E1576" s="2">
        <v>0</v>
      </c>
      <c r="F1576" s="2">
        <v>0</v>
      </c>
      <c r="G1576" s="2">
        <v>0</v>
      </c>
      <c r="H1576" s="2">
        <v>1.3640831210658E-4</v>
      </c>
      <c r="I1576" s="2">
        <v>0</v>
      </c>
      <c r="J1576" s="2">
        <v>0</v>
      </c>
      <c r="K1576" s="2">
        <v>0</v>
      </c>
      <c r="L1576" s="2">
        <v>0</v>
      </c>
      <c r="M1576" s="2">
        <v>0</v>
      </c>
      <c r="N1576" s="2">
        <v>0</v>
      </c>
      <c r="O1576" s="2">
        <v>0</v>
      </c>
      <c r="P1576" s="2">
        <v>0</v>
      </c>
      <c r="Q1576" s="2">
        <v>0</v>
      </c>
      <c r="R1576" s="2">
        <v>0</v>
      </c>
      <c r="S1576" s="2">
        <v>0</v>
      </c>
      <c r="T1576" s="2">
        <v>0</v>
      </c>
      <c r="U1576" s="2">
        <v>0</v>
      </c>
      <c r="X1576" s="2">
        <f t="shared" si="216"/>
        <v>1.3640831210658E-4</v>
      </c>
      <c r="Y1576" s="2">
        <f t="shared" si="217"/>
        <v>0</v>
      </c>
      <c r="Z1576" s="2">
        <f>IF(Y1576&gt;$W$1,HLOOKUP(Y1576,B1576:$U$1923,ROW($B$1924)-ROW($A1576),FALSE),0)</f>
        <v>0</v>
      </c>
      <c r="AA1576" s="2">
        <f t="shared" si="218"/>
        <v>0</v>
      </c>
      <c r="AB1576" s="2">
        <f>VLOOKUP(A1576,segment1_SB_quantity!$A$2:$B$1922,2,FALSE)</f>
        <v>45</v>
      </c>
      <c r="AC1576" s="4">
        <f t="shared" si="223"/>
        <v>0.2019</v>
      </c>
      <c r="AD1576">
        <f t="shared" si="219"/>
        <v>0</v>
      </c>
      <c r="AE1576">
        <f t="shared" si="224"/>
        <v>0.83166700000000005</v>
      </c>
      <c r="AF1576" s="2">
        <f t="shared" si="220"/>
        <v>0</v>
      </c>
      <c r="AG1576" s="2">
        <f t="shared" si="221"/>
        <v>0</v>
      </c>
      <c r="AH1576" s="1">
        <f t="shared" si="222"/>
        <v>0</v>
      </c>
    </row>
    <row r="1577" spans="1:34" x14ac:dyDescent="0.55000000000000004">
      <c r="A1577">
        <v>82459923</v>
      </c>
      <c r="B1577" s="2">
        <v>0</v>
      </c>
      <c r="C1577" s="2">
        <v>0</v>
      </c>
      <c r="D1577" s="2">
        <v>0</v>
      </c>
      <c r="E1577" s="2">
        <v>0</v>
      </c>
      <c r="F1577" s="2">
        <v>0</v>
      </c>
      <c r="G1577" s="2">
        <v>0</v>
      </c>
      <c r="H1577" s="2">
        <v>9.0312398674394501E-2</v>
      </c>
      <c r="I1577" s="2">
        <v>0</v>
      </c>
      <c r="J1577" s="2">
        <v>0</v>
      </c>
      <c r="K1577" s="2">
        <v>0</v>
      </c>
      <c r="L1577" s="2">
        <v>0</v>
      </c>
      <c r="M1577" s="2">
        <v>0</v>
      </c>
      <c r="N1577" s="2">
        <v>0</v>
      </c>
      <c r="O1577" s="2">
        <v>0</v>
      </c>
      <c r="P1577" s="2">
        <v>0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X1577" s="2">
        <f t="shared" si="216"/>
        <v>9.0312398674394501E-2</v>
      </c>
      <c r="Y1577" s="2">
        <f t="shared" si="217"/>
        <v>0</v>
      </c>
      <c r="Z1577" s="2">
        <f>IF(Y1577&gt;$W$1,HLOOKUP(Y1577,B1577:$U$1923,ROW($B$1924)-ROW($A1577),FALSE),0)</f>
        <v>0</v>
      </c>
      <c r="AA1577" s="2">
        <f t="shared" si="218"/>
        <v>0</v>
      </c>
      <c r="AB1577" s="2">
        <f>VLOOKUP(A1577,segment1_SB_quantity!$A$2:$B$1922,2,FALSE)</f>
        <v>29</v>
      </c>
      <c r="AC1577" s="4">
        <f t="shared" si="223"/>
        <v>0.2019</v>
      </c>
      <c r="AD1577">
        <f t="shared" si="219"/>
        <v>0</v>
      </c>
      <c r="AE1577">
        <f t="shared" si="224"/>
        <v>0.83166700000000005</v>
      </c>
      <c r="AF1577" s="2">
        <f t="shared" si="220"/>
        <v>0</v>
      </c>
      <c r="AG1577" s="2">
        <f t="shared" si="221"/>
        <v>0</v>
      </c>
      <c r="AH1577" s="1">
        <f t="shared" si="222"/>
        <v>0</v>
      </c>
    </row>
    <row r="1578" spans="1:34" x14ac:dyDescent="0.55000000000000004">
      <c r="A1578">
        <v>82499585</v>
      </c>
      <c r="B1578" s="2">
        <v>0</v>
      </c>
      <c r="C1578" s="2">
        <v>0</v>
      </c>
      <c r="D1578" s="2">
        <v>0</v>
      </c>
      <c r="E1578" s="2">
        <v>8.9977889235170097E-6</v>
      </c>
      <c r="F1578" s="2">
        <v>0</v>
      </c>
      <c r="G1578" s="2">
        <v>0</v>
      </c>
      <c r="H1578" s="2">
        <v>0</v>
      </c>
      <c r="I1578" s="2">
        <v>0</v>
      </c>
      <c r="J1578" s="2">
        <v>0</v>
      </c>
      <c r="K1578" s="2">
        <v>0</v>
      </c>
      <c r="L1578" s="2">
        <v>0</v>
      </c>
      <c r="M1578" s="2">
        <v>0</v>
      </c>
      <c r="N1578" s="2">
        <v>0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X1578" s="2">
        <f t="shared" si="216"/>
        <v>8.9977889235170097E-6</v>
      </c>
      <c r="Y1578" s="2">
        <f t="shared" si="217"/>
        <v>0</v>
      </c>
      <c r="Z1578" s="2">
        <f>IF(Y1578&gt;$W$1,HLOOKUP(Y1578,B1578:$U$1923,ROW($B$1924)-ROW($A1578),FALSE),0)</f>
        <v>0</v>
      </c>
      <c r="AA1578" s="2">
        <f t="shared" si="218"/>
        <v>0</v>
      </c>
      <c r="AB1578" s="2">
        <f>VLOOKUP(A1578,segment1_SB_quantity!$A$2:$B$1922,2,FALSE)</f>
        <v>47</v>
      </c>
      <c r="AC1578" s="4">
        <f t="shared" si="223"/>
        <v>0.2019</v>
      </c>
      <c r="AD1578">
        <f t="shared" si="219"/>
        <v>0</v>
      </c>
      <c r="AE1578">
        <f t="shared" si="224"/>
        <v>0.83166700000000005</v>
      </c>
      <c r="AF1578" s="2">
        <f t="shared" si="220"/>
        <v>0</v>
      </c>
      <c r="AG1578" s="2">
        <f t="shared" si="221"/>
        <v>0</v>
      </c>
      <c r="AH1578" s="1">
        <f t="shared" si="222"/>
        <v>0</v>
      </c>
    </row>
    <row r="1579" spans="1:34" x14ac:dyDescent="0.55000000000000004">
      <c r="A1579">
        <v>82549990</v>
      </c>
      <c r="B1579" s="2">
        <v>9.7360781824779793E-2</v>
      </c>
      <c r="C1579" s="2">
        <v>0</v>
      </c>
      <c r="D1579" s="2">
        <v>0</v>
      </c>
      <c r="E1579" s="2">
        <v>0</v>
      </c>
      <c r="F1579" s="2">
        <v>0</v>
      </c>
      <c r="G1579" s="2">
        <v>0</v>
      </c>
      <c r="H1579" s="2">
        <v>0</v>
      </c>
      <c r="I1579" s="2">
        <v>0</v>
      </c>
      <c r="J1579" s="2">
        <v>0</v>
      </c>
      <c r="K1579" s="2">
        <v>0</v>
      </c>
      <c r="L1579" s="2">
        <v>0</v>
      </c>
      <c r="M1579" s="2">
        <v>0</v>
      </c>
      <c r="N1579" s="2">
        <v>0</v>
      </c>
      <c r="O1579" s="2">
        <v>0</v>
      </c>
      <c r="P1579" s="2">
        <v>0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X1579" s="2">
        <f t="shared" si="216"/>
        <v>9.7360781824779793E-2</v>
      </c>
      <c r="Y1579" s="2">
        <f t="shared" si="217"/>
        <v>0</v>
      </c>
      <c r="Z1579" s="2">
        <f>IF(Y1579&gt;$W$1,HLOOKUP(Y1579,B1579:$U$1923,ROW($B$1924)-ROW($A1579),FALSE),0)</f>
        <v>0</v>
      </c>
      <c r="AA1579" s="2">
        <f t="shared" si="218"/>
        <v>0</v>
      </c>
      <c r="AB1579" s="2">
        <f>VLOOKUP(A1579,segment1_SB_quantity!$A$2:$B$1922,2,FALSE)</f>
        <v>1</v>
      </c>
      <c r="AC1579" s="4">
        <f t="shared" si="223"/>
        <v>0.2019</v>
      </c>
      <c r="AD1579">
        <f t="shared" si="219"/>
        <v>0</v>
      </c>
      <c r="AE1579">
        <f t="shared" si="224"/>
        <v>0.83166700000000005</v>
      </c>
      <c r="AF1579" s="2">
        <f t="shared" si="220"/>
        <v>0</v>
      </c>
      <c r="AG1579" s="2">
        <f t="shared" si="221"/>
        <v>0</v>
      </c>
      <c r="AH1579" s="1">
        <f t="shared" si="222"/>
        <v>0</v>
      </c>
    </row>
    <row r="1580" spans="1:34" x14ac:dyDescent="0.55000000000000004">
      <c r="A1580">
        <v>82579930</v>
      </c>
      <c r="B1580" s="2">
        <v>0</v>
      </c>
      <c r="C1580" s="2">
        <v>0</v>
      </c>
      <c r="D1580" s="2">
        <v>0</v>
      </c>
      <c r="E1580" s="2">
        <v>0</v>
      </c>
      <c r="F1580" s="2">
        <v>0</v>
      </c>
      <c r="G1580" s="2">
        <v>0</v>
      </c>
      <c r="H1580" s="2">
        <v>0</v>
      </c>
      <c r="I1580" s="2">
        <v>0</v>
      </c>
      <c r="J1580" s="2">
        <v>0</v>
      </c>
      <c r="K1580" s="2">
        <v>0</v>
      </c>
      <c r="L1580" s="2">
        <v>2.9717060420148801E-2</v>
      </c>
      <c r="M1580" s="2">
        <v>0</v>
      </c>
      <c r="N1580" s="2">
        <v>0</v>
      </c>
      <c r="O1580" s="2">
        <v>0</v>
      </c>
      <c r="P1580" s="2">
        <v>0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  <c r="X1580" s="2">
        <f t="shared" si="216"/>
        <v>2.9717060420148801E-2</v>
      </c>
      <c r="Y1580" s="2">
        <f t="shared" si="217"/>
        <v>0</v>
      </c>
      <c r="Z1580" s="2">
        <f>IF(Y1580&gt;$W$1,HLOOKUP(Y1580,B1580:$U$1923,ROW($B$1924)-ROW($A1580),FALSE),0)</f>
        <v>0</v>
      </c>
      <c r="AA1580" s="2">
        <f t="shared" si="218"/>
        <v>0</v>
      </c>
      <c r="AB1580" s="2">
        <f>VLOOKUP(A1580,segment1_SB_quantity!$A$2:$B$1922,2,FALSE)</f>
        <v>6</v>
      </c>
      <c r="AC1580" s="4">
        <f t="shared" si="223"/>
        <v>0.2019</v>
      </c>
      <c r="AD1580">
        <f t="shared" si="219"/>
        <v>0</v>
      </c>
      <c r="AE1580">
        <f t="shared" si="224"/>
        <v>0.83166700000000005</v>
      </c>
      <c r="AF1580" s="2">
        <f t="shared" si="220"/>
        <v>0</v>
      </c>
      <c r="AG1580" s="2">
        <f t="shared" si="221"/>
        <v>0</v>
      </c>
      <c r="AH1580" s="1">
        <f t="shared" si="222"/>
        <v>0</v>
      </c>
    </row>
    <row r="1581" spans="1:34" x14ac:dyDescent="0.55000000000000004">
      <c r="A1581">
        <v>82599846</v>
      </c>
      <c r="B1581" s="2">
        <v>9.6801995411231606E-2</v>
      </c>
      <c r="C1581" s="2">
        <v>0</v>
      </c>
      <c r="D1581" s="2">
        <v>0</v>
      </c>
      <c r="E1581" s="2">
        <v>0</v>
      </c>
      <c r="F1581" s="2">
        <v>0</v>
      </c>
      <c r="G1581" s="2">
        <v>0</v>
      </c>
      <c r="H1581" s="2">
        <v>0</v>
      </c>
      <c r="I1581" s="2">
        <v>0</v>
      </c>
      <c r="J1581" s="2">
        <v>0</v>
      </c>
      <c r="K1581" s="2">
        <v>0</v>
      </c>
      <c r="L1581" s="2">
        <v>0</v>
      </c>
      <c r="M1581" s="2">
        <v>0</v>
      </c>
      <c r="N1581" s="2">
        <v>0</v>
      </c>
      <c r="O1581" s="2">
        <v>0</v>
      </c>
      <c r="P1581" s="2">
        <v>0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X1581" s="2">
        <f t="shared" si="216"/>
        <v>9.6801995411231606E-2</v>
      </c>
      <c r="Y1581" s="2">
        <f t="shared" si="217"/>
        <v>0</v>
      </c>
      <c r="Z1581" s="2">
        <f>IF(Y1581&gt;$W$1,HLOOKUP(Y1581,B1581:$U$1923,ROW($B$1924)-ROW($A1581),FALSE),0)</f>
        <v>0</v>
      </c>
      <c r="AA1581" s="2">
        <f t="shared" si="218"/>
        <v>0</v>
      </c>
      <c r="AB1581" s="2">
        <f>VLOOKUP(A1581,segment1_SB_quantity!$A$2:$B$1922,2,FALSE)</f>
        <v>129</v>
      </c>
      <c r="AC1581" s="4">
        <f t="shared" si="223"/>
        <v>0.2019</v>
      </c>
      <c r="AD1581">
        <f t="shared" si="219"/>
        <v>0</v>
      </c>
      <c r="AE1581">
        <f t="shared" si="224"/>
        <v>0.83166700000000005</v>
      </c>
      <c r="AF1581" s="2">
        <f t="shared" si="220"/>
        <v>0</v>
      </c>
      <c r="AG1581" s="2">
        <f t="shared" si="221"/>
        <v>0</v>
      </c>
      <c r="AH1581" s="1">
        <f t="shared" si="222"/>
        <v>0</v>
      </c>
    </row>
    <row r="1582" spans="1:34" x14ac:dyDescent="0.55000000000000004">
      <c r="A1582">
        <v>82639687</v>
      </c>
      <c r="B1582" s="2">
        <v>5.5070125049123099E-2</v>
      </c>
      <c r="C1582" s="2">
        <v>0</v>
      </c>
      <c r="D1582" s="2">
        <v>0</v>
      </c>
      <c r="E1582" s="2">
        <v>0</v>
      </c>
      <c r="F1582" s="2">
        <v>0</v>
      </c>
      <c r="G1582" s="2">
        <v>0</v>
      </c>
      <c r="H1582" s="2">
        <v>0</v>
      </c>
      <c r="I1582" s="2">
        <v>0</v>
      </c>
      <c r="J1582" s="2">
        <v>0</v>
      </c>
      <c r="K1582" s="2">
        <v>0</v>
      </c>
      <c r="L1582" s="2">
        <v>0</v>
      </c>
      <c r="M1582" s="2">
        <v>0</v>
      </c>
      <c r="N1582" s="2">
        <v>0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X1582" s="2">
        <f t="shared" si="216"/>
        <v>5.5070125049123099E-2</v>
      </c>
      <c r="Y1582" s="2">
        <f t="shared" si="217"/>
        <v>0</v>
      </c>
      <c r="Z1582" s="2">
        <f>IF(Y1582&gt;$W$1,HLOOKUP(Y1582,B1582:$U$1923,ROW($B$1924)-ROW($A1582),FALSE),0)</f>
        <v>0</v>
      </c>
      <c r="AA1582" s="2">
        <f t="shared" si="218"/>
        <v>0</v>
      </c>
      <c r="AB1582" s="2">
        <f>VLOOKUP(A1582,segment1_SB_quantity!$A$2:$B$1922,2,FALSE)</f>
        <v>5</v>
      </c>
      <c r="AC1582" s="4">
        <f t="shared" si="223"/>
        <v>0.2019</v>
      </c>
      <c r="AD1582">
        <f t="shared" si="219"/>
        <v>0</v>
      </c>
      <c r="AE1582">
        <f t="shared" si="224"/>
        <v>0.83166700000000005</v>
      </c>
      <c r="AF1582" s="2">
        <f t="shared" si="220"/>
        <v>0</v>
      </c>
      <c r="AG1582" s="2">
        <f t="shared" si="221"/>
        <v>0</v>
      </c>
      <c r="AH1582" s="1">
        <f t="shared" si="222"/>
        <v>0</v>
      </c>
    </row>
    <row r="1583" spans="1:34" x14ac:dyDescent="0.55000000000000004">
      <c r="A1583">
        <v>82639994</v>
      </c>
      <c r="B1583" s="2">
        <v>0</v>
      </c>
      <c r="C1583" s="2">
        <v>0</v>
      </c>
      <c r="D1583" s="2">
        <v>0</v>
      </c>
      <c r="E1583" s="2">
        <v>0</v>
      </c>
      <c r="F1583" s="2">
        <v>0</v>
      </c>
      <c r="G1583" s="2">
        <v>0</v>
      </c>
      <c r="H1583" s="2">
        <v>0</v>
      </c>
      <c r="I1583" s="2">
        <v>0.60172111290451902</v>
      </c>
      <c r="J1583" s="2">
        <v>0</v>
      </c>
      <c r="K1583" s="2">
        <v>0</v>
      </c>
      <c r="L1583" s="2">
        <v>0</v>
      </c>
      <c r="M1583" s="2">
        <v>0</v>
      </c>
      <c r="N1583" s="2">
        <v>0</v>
      </c>
      <c r="O1583" s="2">
        <v>0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X1583" s="2">
        <f t="shared" si="216"/>
        <v>0.60172111290451902</v>
      </c>
      <c r="Y1583" s="2">
        <f t="shared" si="217"/>
        <v>0.60172111290451902</v>
      </c>
      <c r="Z1583" s="2" t="str">
        <f>IF(Y1583&gt;$W$1,HLOOKUP(Y1583,B1583:$U$1923,ROW($B$1924)-ROW($A1583),FALSE),0)</f>
        <v>P_OL8</v>
      </c>
      <c r="AA1583" s="2">
        <f t="shared" si="218"/>
        <v>0.37499999999999994</v>
      </c>
      <c r="AB1583" s="2">
        <f>VLOOKUP(A1583,segment1_SB_quantity!$A$2:$B$1922,2,FALSE)</f>
        <v>2</v>
      </c>
      <c r="AC1583" s="4">
        <f t="shared" si="223"/>
        <v>0.2019</v>
      </c>
      <c r="AD1583">
        <f t="shared" si="219"/>
        <v>0.40379999999999999</v>
      </c>
      <c r="AE1583">
        <f t="shared" si="224"/>
        <v>0.83166700000000005</v>
      </c>
      <c r="AF1583" s="2">
        <f t="shared" si="220"/>
        <v>0.33582713460000002</v>
      </c>
      <c r="AG1583" s="2">
        <f t="shared" si="221"/>
        <v>0.12593517547499999</v>
      </c>
      <c r="AH1583" s="1">
        <f t="shared" si="222"/>
        <v>2.666666666666667</v>
      </c>
    </row>
    <row r="1584" spans="1:34" x14ac:dyDescent="0.55000000000000004">
      <c r="A1584">
        <v>82649574</v>
      </c>
      <c r="B1584" s="2">
        <v>0.11069735003494301</v>
      </c>
      <c r="C1584" s="2">
        <v>0</v>
      </c>
      <c r="D1584" s="2">
        <v>0</v>
      </c>
      <c r="E1584" s="2">
        <v>0</v>
      </c>
      <c r="F1584" s="2">
        <v>0</v>
      </c>
      <c r="G1584" s="2">
        <v>0</v>
      </c>
      <c r="H1584" s="2">
        <v>0</v>
      </c>
      <c r="I1584" s="2">
        <v>0</v>
      </c>
      <c r="J1584" s="2">
        <v>0</v>
      </c>
      <c r="K1584" s="2">
        <v>0</v>
      </c>
      <c r="L1584" s="2">
        <v>0</v>
      </c>
      <c r="M1584" s="2">
        <v>0</v>
      </c>
      <c r="N1584" s="2">
        <v>0</v>
      </c>
      <c r="O1584" s="2">
        <v>0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X1584" s="2">
        <f t="shared" si="216"/>
        <v>0.11069735003494301</v>
      </c>
      <c r="Y1584" s="2">
        <f t="shared" si="217"/>
        <v>0</v>
      </c>
      <c r="Z1584" s="2">
        <f>IF(Y1584&gt;$W$1,HLOOKUP(Y1584,B1584:$U$1923,ROW($B$1924)-ROW($A1584),FALSE),0)</f>
        <v>0</v>
      </c>
      <c r="AA1584" s="2">
        <f t="shared" si="218"/>
        <v>0</v>
      </c>
      <c r="AB1584" s="2">
        <f>VLOOKUP(A1584,segment1_SB_quantity!$A$2:$B$1922,2,FALSE)</f>
        <v>1</v>
      </c>
      <c r="AC1584" s="4">
        <f t="shared" si="223"/>
        <v>0.2019</v>
      </c>
      <c r="AD1584">
        <f t="shared" si="219"/>
        <v>0</v>
      </c>
      <c r="AE1584">
        <f t="shared" si="224"/>
        <v>0.83166700000000005</v>
      </c>
      <c r="AF1584" s="2">
        <f t="shared" si="220"/>
        <v>0</v>
      </c>
      <c r="AG1584" s="2">
        <f t="shared" si="221"/>
        <v>0</v>
      </c>
      <c r="AH1584" s="1">
        <f t="shared" si="222"/>
        <v>0</v>
      </c>
    </row>
    <row r="1585" spans="1:34" x14ac:dyDescent="0.55000000000000004">
      <c r="A1585">
        <v>82759879</v>
      </c>
      <c r="B1585" s="2">
        <v>0.117455825702169</v>
      </c>
      <c r="C1585" s="2">
        <v>0</v>
      </c>
      <c r="D1585" s="2">
        <v>0</v>
      </c>
      <c r="E1585" s="2">
        <v>0</v>
      </c>
      <c r="F1585" s="2">
        <v>0</v>
      </c>
      <c r="G1585" s="2">
        <v>0</v>
      </c>
      <c r="H1585" s="2">
        <v>0</v>
      </c>
      <c r="I1585" s="2">
        <v>0</v>
      </c>
      <c r="J1585" s="2">
        <v>0</v>
      </c>
      <c r="K1585" s="2">
        <v>0</v>
      </c>
      <c r="L1585" s="2">
        <v>0</v>
      </c>
      <c r="M1585" s="2">
        <v>0</v>
      </c>
      <c r="N1585" s="2">
        <v>0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X1585" s="2">
        <f t="shared" si="216"/>
        <v>0.117455825702169</v>
      </c>
      <c r="Y1585" s="2">
        <f t="shared" si="217"/>
        <v>0</v>
      </c>
      <c r="Z1585" s="2">
        <f>IF(Y1585&gt;$W$1,HLOOKUP(Y1585,B1585:$U$1923,ROW($B$1924)-ROW($A1585),FALSE),0)</f>
        <v>0</v>
      </c>
      <c r="AA1585" s="2">
        <f t="shared" si="218"/>
        <v>0</v>
      </c>
      <c r="AB1585" s="2">
        <f>VLOOKUP(A1585,segment1_SB_quantity!$A$2:$B$1922,2,FALSE)</f>
        <v>40</v>
      </c>
      <c r="AC1585" s="4">
        <f t="shared" si="223"/>
        <v>0.2019</v>
      </c>
      <c r="AD1585">
        <f t="shared" si="219"/>
        <v>0</v>
      </c>
      <c r="AE1585">
        <f t="shared" si="224"/>
        <v>0.83166700000000005</v>
      </c>
      <c r="AF1585" s="2">
        <f t="shared" si="220"/>
        <v>0</v>
      </c>
      <c r="AG1585" s="2">
        <f t="shared" si="221"/>
        <v>0</v>
      </c>
      <c r="AH1585" s="1">
        <f t="shared" si="222"/>
        <v>0</v>
      </c>
    </row>
    <row r="1586" spans="1:34" x14ac:dyDescent="0.55000000000000004">
      <c r="A1586">
        <v>82789919</v>
      </c>
      <c r="B1586" s="2">
        <v>8.8774088101257698E-2</v>
      </c>
      <c r="C1586" s="2">
        <v>0</v>
      </c>
      <c r="D1586" s="2">
        <v>0</v>
      </c>
      <c r="E1586" s="2">
        <v>0</v>
      </c>
      <c r="F1586" s="2">
        <v>0</v>
      </c>
      <c r="G1586" s="2">
        <v>0</v>
      </c>
      <c r="H1586" s="2">
        <v>0</v>
      </c>
      <c r="I1586" s="2">
        <v>0</v>
      </c>
      <c r="J1586" s="2">
        <v>0</v>
      </c>
      <c r="K1586" s="2">
        <v>0</v>
      </c>
      <c r="L1586" s="2">
        <v>0</v>
      </c>
      <c r="M1586" s="2">
        <v>0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X1586" s="2">
        <f t="shared" si="216"/>
        <v>8.8774088101257698E-2</v>
      </c>
      <c r="Y1586" s="2">
        <f t="shared" si="217"/>
        <v>0</v>
      </c>
      <c r="Z1586" s="2">
        <f>IF(Y1586&gt;$W$1,HLOOKUP(Y1586,B1586:$U$1923,ROW($B$1924)-ROW($A1586),FALSE),0)</f>
        <v>0</v>
      </c>
      <c r="AA1586" s="2">
        <f t="shared" si="218"/>
        <v>0</v>
      </c>
      <c r="AB1586" s="2">
        <f>VLOOKUP(A1586,segment1_SB_quantity!$A$2:$B$1922,2,FALSE)</f>
        <v>9</v>
      </c>
      <c r="AC1586" s="4">
        <f t="shared" si="223"/>
        <v>0.2019</v>
      </c>
      <c r="AD1586">
        <f t="shared" si="219"/>
        <v>0</v>
      </c>
      <c r="AE1586">
        <f t="shared" si="224"/>
        <v>0.83166700000000005</v>
      </c>
      <c r="AF1586" s="2">
        <f t="shared" si="220"/>
        <v>0</v>
      </c>
      <c r="AG1586" s="2">
        <f t="shared" si="221"/>
        <v>0</v>
      </c>
      <c r="AH1586" s="1">
        <f t="shared" si="222"/>
        <v>0</v>
      </c>
    </row>
    <row r="1587" spans="1:34" x14ac:dyDescent="0.55000000000000004">
      <c r="A1587">
        <v>82919972</v>
      </c>
      <c r="B1587" s="2">
        <v>0</v>
      </c>
      <c r="C1587" s="2">
        <v>0</v>
      </c>
      <c r="D1587" s="2">
        <v>0</v>
      </c>
      <c r="E1587" s="2">
        <v>0</v>
      </c>
      <c r="F1587" s="2">
        <v>0</v>
      </c>
      <c r="G1587" s="2">
        <v>0</v>
      </c>
      <c r="H1587" s="2">
        <v>0</v>
      </c>
      <c r="I1587" s="2">
        <v>0</v>
      </c>
      <c r="J1587" s="2">
        <v>0.106195039065623</v>
      </c>
      <c r="K1587" s="2">
        <v>0</v>
      </c>
      <c r="L1587" s="2">
        <v>0</v>
      </c>
      <c r="M1587" s="2">
        <v>0</v>
      </c>
      <c r="N1587" s="2">
        <v>0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X1587" s="2">
        <f t="shared" si="216"/>
        <v>0.106195039065623</v>
      </c>
      <c r="Y1587" s="2">
        <f t="shared" si="217"/>
        <v>0</v>
      </c>
      <c r="Z1587" s="2">
        <f>IF(Y1587&gt;$W$1,HLOOKUP(Y1587,B1587:$U$1923,ROW($B$1924)-ROW($A1587),FALSE),0)</f>
        <v>0</v>
      </c>
      <c r="AA1587" s="2">
        <f t="shared" si="218"/>
        <v>0</v>
      </c>
      <c r="AB1587" s="2">
        <f>VLOOKUP(A1587,segment1_SB_quantity!$A$2:$B$1922,2,FALSE)</f>
        <v>1</v>
      </c>
      <c r="AC1587" s="4">
        <f t="shared" si="223"/>
        <v>0.2019</v>
      </c>
      <c r="AD1587">
        <f t="shared" si="219"/>
        <v>0</v>
      </c>
      <c r="AE1587">
        <f t="shared" si="224"/>
        <v>0.83166700000000005</v>
      </c>
      <c r="AF1587" s="2">
        <f t="shared" si="220"/>
        <v>0</v>
      </c>
      <c r="AG1587" s="2">
        <f t="shared" si="221"/>
        <v>0</v>
      </c>
      <c r="AH1587" s="1">
        <f t="shared" si="222"/>
        <v>0</v>
      </c>
    </row>
    <row r="1588" spans="1:34" x14ac:dyDescent="0.55000000000000004">
      <c r="A1588">
        <v>82949979</v>
      </c>
      <c r="B1588" s="2">
        <v>0</v>
      </c>
      <c r="C1588" s="2">
        <v>0</v>
      </c>
      <c r="D1588" s="2">
        <v>0</v>
      </c>
      <c r="E1588" s="2">
        <v>0</v>
      </c>
      <c r="F1588" s="2">
        <v>0</v>
      </c>
      <c r="G1588" s="2">
        <v>0</v>
      </c>
      <c r="H1588" s="2">
        <v>0</v>
      </c>
      <c r="I1588" s="2">
        <v>1.9130812884927801E-3</v>
      </c>
      <c r="J1588" s="2">
        <v>0</v>
      </c>
      <c r="K1588" s="2">
        <v>0</v>
      </c>
      <c r="L1588" s="2">
        <v>0</v>
      </c>
      <c r="M1588" s="2">
        <v>0</v>
      </c>
      <c r="N1588" s="2">
        <v>0</v>
      </c>
      <c r="O1588" s="2">
        <v>0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X1588" s="2">
        <f t="shared" si="216"/>
        <v>1.9130812884927801E-3</v>
      </c>
      <c r="Y1588" s="2">
        <f t="shared" si="217"/>
        <v>0</v>
      </c>
      <c r="Z1588" s="2">
        <f>IF(Y1588&gt;$W$1,HLOOKUP(Y1588,B1588:$U$1923,ROW($B$1924)-ROW($A1588),FALSE),0)</f>
        <v>0</v>
      </c>
      <c r="AA1588" s="2">
        <f t="shared" si="218"/>
        <v>0</v>
      </c>
      <c r="AB1588" s="2">
        <f>VLOOKUP(A1588,segment1_SB_quantity!$A$2:$B$1922,2,FALSE)</f>
        <v>5</v>
      </c>
      <c r="AC1588" s="4">
        <f t="shared" si="223"/>
        <v>0.2019</v>
      </c>
      <c r="AD1588">
        <f t="shared" si="219"/>
        <v>0</v>
      </c>
      <c r="AE1588">
        <f t="shared" si="224"/>
        <v>0.83166700000000005</v>
      </c>
      <c r="AF1588" s="2">
        <f t="shared" si="220"/>
        <v>0</v>
      </c>
      <c r="AG1588" s="2">
        <f t="shared" si="221"/>
        <v>0</v>
      </c>
      <c r="AH1588" s="1">
        <f t="shared" si="222"/>
        <v>0</v>
      </c>
    </row>
    <row r="1589" spans="1:34" x14ac:dyDescent="0.55000000000000004">
      <c r="A1589">
        <v>83089666</v>
      </c>
      <c r="B1589" s="2">
        <v>0</v>
      </c>
      <c r="C1589" s="2">
        <v>0</v>
      </c>
      <c r="D1589" s="2">
        <v>0</v>
      </c>
      <c r="E1589" s="2">
        <v>0</v>
      </c>
      <c r="F1589" s="2">
        <v>0</v>
      </c>
      <c r="G1589" s="2">
        <v>0</v>
      </c>
      <c r="H1589" s="2">
        <v>0</v>
      </c>
      <c r="I1589" s="2">
        <v>0</v>
      </c>
      <c r="J1589" s="2">
        <v>6.0828185593702801E-6</v>
      </c>
      <c r="K1589" s="2">
        <v>0</v>
      </c>
      <c r="L1589" s="2">
        <v>0</v>
      </c>
      <c r="M1589" s="2">
        <v>0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X1589" s="2">
        <f t="shared" si="216"/>
        <v>6.0828185593702801E-6</v>
      </c>
      <c r="Y1589" s="2">
        <f t="shared" si="217"/>
        <v>0</v>
      </c>
      <c r="Z1589" s="2">
        <f>IF(Y1589&gt;$W$1,HLOOKUP(Y1589,B1589:$U$1923,ROW($B$1924)-ROW($A1589),FALSE),0)</f>
        <v>0</v>
      </c>
      <c r="AA1589" s="2">
        <f t="shared" si="218"/>
        <v>0</v>
      </c>
      <c r="AB1589" s="2">
        <f>VLOOKUP(A1589,segment1_SB_quantity!$A$2:$B$1922,2,FALSE)</f>
        <v>21</v>
      </c>
      <c r="AC1589" s="4">
        <f t="shared" si="223"/>
        <v>0.2019</v>
      </c>
      <c r="AD1589">
        <f t="shared" si="219"/>
        <v>0</v>
      </c>
      <c r="AE1589">
        <f t="shared" si="224"/>
        <v>0.83166700000000005</v>
      </c>
      <c r="AF1589" s="2">
        <f t="shared" si="220"/>
        <v>0</v>
      </c>
      <c r="AG1589" s="2">
        <f t="shared" si="221"/>
        <v>0</v>
      </c>
      <c r="AH1589" s="1">
        <f t="shared" si="222"/>
        <v>0</v>
      </c>
    </row>
    <row r="1590" spans="1:34" x14ac:dyDescent="0.55000000000000004">
      <c r="A1590">
        <v>83199794</v>
      </c>
      <c r="B1590" s="2">
        <v>0</v>
      </c>
      <c r="C1590" s="2">
        <v>0</v>
      </c>
      <c r="D1590" s="2">
        <v>0</v>
      </c>
      <c r="E1590" s="2">
        <v>0</v>
      </c>
      <c r="F1590" s="2">
        <v>0</v>
      </c>
      <c r="G1590" s="2">
        <v>0</v>
      </c>
      <c r="H1590" s="2">
        <v>0</v>
      </c>
      <c r="I1590" s="2">
        <v>0</v>
      </c>
      <c r="J1590" s="2">
        <v>0</v>
      </c>
      <c r="K1590" s="2">
        <v>0</v>
      </c>
      <c r="L1590" s="2">
        <v>0.61471523056010102</v>
      </c>
      <c r="M1590" s="2">
        <v>0</v>
      </c>
      <c r="N1590" s="2">
        <v>0</v>
      </c>
      <c r="O1590" s="2">
        <v>0</v>
      </c>
      <c r="P1590" s="2">
        <v>0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  <c r="X1590" s="2">
        <f t="shared" si="216"/>
        <v>0.61471523056010102</v>
      </c>
      <c r="Y1590" s="2">
        <f t="shared" si="217"/>
        <v>0.61471523056010102</v>
      </c>
      <c r="Z1590" s="2" t="str">
        <f>IF(Y1590&gt;$W$1,HLOOKUP(Y1590,B1590:$U$1923,ROW($B$1924)-ROW($A1590),FALSE),0)</f>
        <v>P_OL11</v>
      </c>
      <c r="AA1590" s="2">
        <f t="shared" si="218"/>
        <v>0.52499999999999991</v>
      </c>
      <c r="AB1590" s="2">
        <f>VLOOKUP(A1590,segment1_SB_quantity!$A$2:$B$1922,2,FALSE)</f>
        <v>2</v>
      </c>
      <c r="AC1590" s="4">
        <f t="shared" si="223"/>
        <v>0.2019</v>
      </c>
      <c r="AD1590">
        <f t="shared" si="219"/>
        <v>0.40379999999999999</v>
      </c>
      <c r="AE1590">
        <f t="shared" si="224"/>
        <v>0.83166700000000005</v>
      </c>
      <c r="AF1590" s="2">
        <f t="shared" si="220"/>
        <v>0.33582713460000002</v>
      </c>
      <c r="AG1590" s="2">
        <f t="shared" si="221"/>
        <v>0.17630924566499998</v>
      </c>
      <c r="AH1590" s="1">
        <f t="shared" si="222"/>
        <v>1.9047619047619051</v>
      </c>
    </row>
    <row r="1591" spans="1:34" x14ac:dyDescent="0.55000000000000004">
      <c r="A1591">
        <v>83229822</v>
      </c>
      <c r="B1591" s="2">
        <v>0</v>
      </c>
      <c r="C1591" s="2">
        <v>0</v>
      </c>
      <c r="D1591" s="2">
        <v>0</v>
      </c>
      <c r="E1591" s="2">
        <v>0</v>
      </c>
      <c r="F1591" s="2">
        <v>0</v>
      </c>
      <c r="G1591" s="2">
        <v>0</v>
      </c>
      <c r="H1591" s="2">
        <v>0</v>
      </c>
      <c r="I1591" s="2">
        <v>0</v>
      </c>
      <c r="J1591" s="2">
        <v>0</v>
      </c>
      <c r="K1591" s="2">
        <v>0</v>
      </c>
      <c r="L1591" s="2">
        <v>0</v>
      </c>
      <c r="M1591" s="2">
        <v>0</v>
      </c>
      <c r="N1591" s="2">
        <v>0</v>
      </c>
      <c r="O1591" s="2">
        <v>0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X1591" s="2">
        <f t="shared" si="216"/>
        <v>0</v>
      </c>
      <c r="Y1591" s="2">
        <f t="shared" si="217"/>
        <v>0</v>
      </c>
      <c r="Z1591" s="2">
        <f>IF(Y1591&gt;$W$1,HLOOKUP(Y1591,B1591:$U$1923,ROW($B$1924)-ROW($A1591),FALSE),0)</f>
        <v>0</v>
      </c>
      <c r="AA1591" s="2">
        <f t="shared" si="218"/>
        <v>0</v>
      </c>
      <c r="AB1591" s="2">
        <f>VLOOKUP(A1591,segment1_SB_quantity!$A$2:$B$1922,2,FALSE)</f>
        <v>26</v>
      </c>
      <c r="AC1591" s="4">
        <f t="shared" si="223"/>
        <v>0.2019</v>
      </c>
      <c r="AD1591">
        <f t="shared" si="219"/>
        <v>0</v>
      </c>
      <c r="AE1591">
        <f t="shared" si="224"/>
        <v>0.83166700000000005</v>
      </c>
      <c r="AF1591" s="2">
        <f t="shared" si="220"/>
        <v>0</v>
      </c>
      <c r="AG1591" s="2">
        <f t="shared" si="221"/>
        <v>0</v>
      </c>
      <c r="AH1591" s="1">
        <f t="shared" si="222"/>
        <v>0</v>
      </c>
    </row>
    <row r="1592" spans="1:34" x14ac:dyDescent="0.55000000000000004">
      <c r="A1592">
        <v>83279866</v>
      </c>
      <c r="B1592" s="2">
        <v>8.6809249807769606E-2</v>
      </c>
      <c r="C1592" s="2">
        <v>0</v>
      </c>
      <c r="D1592" s="2">
        <v>0</v>
      </c>
      <c r="E1592" s="2">
        <v>0</v>
      </c>
      <c r="F1592" s="2">
        <v>0</v>
      </c>
      <c r="G1592" s="2">
        <v>0</v>
      </c>
      <c r="H1592" s="2">
        <v>0</v>
      </c>
      <c r="I1592" s="2">
        <v>0</v>
      </c>
      <c r="J1592" s="2">
        <v>0</v>
      </c>
      <c r="K1592" s="2">
        <v>0</v>
      </c>
      <c r="L1592" s="2">
        <v>0</v>
      </c>
      <c r="M1592" s="2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X1592" s="2">
        <f t="shared" si="216"/>
        <v>8.6809249807769606E-2</v>
      </c>
      <c r="Y1592" s="2">
        <f t="shared" si="217"/>
        <v>0</v>
      </c>
      <c r="Z1592" s="2">
        <f>IF(Y1592&gt;$W$1,HLOOKUP(Y1592,B1592:$U$1923,ROW($B$1924)-ROW($A1592),FALSE),0)</f>
        <v>0</v>
      </c>
      <c r="AA1592" s="2">
        <f t="shared" si="218"/>
        <v>0</v>
      </c>
      <c r="AB1592" s="2">
        <f>VLOOKUP(A1592,segment1_SB_quantity!$A$2:$B$1922,2,FALSE)</f>
        <v>12</v>
      </c>
      <c r="AC1592" s="4">
        <f t="shared" si="223"/>
        <v>0.2019</v>
      </c>
      <c r="AD1592">
        <f t="shared" si="219"/>
        <v>0</v>
      </c>
      <c r="AE1592">
        <f t="shared" si="224"/>
        <v>0.83166700000000005</v>
      </c>
      <c r="AF1592" s="2">
        <f t="shared" si="220"/>
        <v>0</v>
      </c>
      <c r="AG1592" s="2">
        <f t="shared" si="221"/>
        <v>0</v>
      </c>
      <c r="AH1592" s="1">
        <f t="shared" si="222"/>
        <v>0</v>
      </c>
    </row>
    <row r="1593" spans="1:34" x14ac:dyDescent="0.55000000000000004">
      <c r="A1593">
        <v>83299569</v>
      </c>
      <c r="B1593" s="2">
        <v>0</v>
      </c>
      <c r="C1593" s="2">
        <v>0</v>
      </c>
      <c r="D1593" s="2">
        <v>0</v>
      </c>
      <c r="E1593" s="2">
        <v>0</v>
      </c>
      <c r="F1593" s="2">
        <v>0</v>
      </c>
      <c r="G1593" s="2">
        <v>3.03876079957332E-3</v>
      </c>
      <c r="H1593" s="2">
        <v>0</v>
      </c>
      <c r="I1593" s="2">
        <v>0</v>
      </c>
      <c r="J1593" s="2">
        <v>0</v>
      </c>
      <c r="K1593" s="2">
        <v>0</v>
      </c>
      <c r="L1593" s="2">
        <v>0</v>
      </c>
      <c r="M1593" s="2">
        <v>0</v>
      </c>
      <c r="N1593" s="2">
        <v>0</v>
      </c>
      <c r="O1593" s="2">
        <v>0</v>
      </c>
      <c r="P1593" s="2">
        <v>0</v>
      </c>
      <c r="Q1593" s="2">
        <v>0</v>
      </c>
      <c r="R1593" s="2">
        <v>0</v>
      </c>
      <c r="S1593" s="2">
        <v>0</v>
      </c>
      <c r="T1593" s="2">
        <v>0</v>
      </c>
      <c r="U1593" s="2">
        <v>0</v>
      </c>
      <c r="X1593" s="2">
        <f t="shared" si="216"/>
        <v>3.03876079957332E-3</v>
      </c>
      <c r="Y1593" s="2">
        <f t="shared" si="217"/>
        <v>0</v>
      </c>
      <c r="Z1593" s="2">
        <f>IF(Y1593&gt;$W$1,HLOOKUP(Y1593,B1593:$U$1923,ROW($B$1924)-ROW($A1593),FALSE),0)</f>
        <v>0</v>
      </c>
      <c r="AA1593" s="2">
        <f t="shared" si="218"/>
        <v>0</v>
      </c>
      <c r="AB1593" s="2">
        <f>VLOOKUP(A1593,segment1_SB_quantity!$A$2:$B$1922,2,FALSE)</f>
        <v>21</v>
      </c>
      <c r="AC1593" s="4">
        <f t="shared" si="223"/>
        <v>0.2019</v>
      </c>
      <c r="AD1593">
        <f t="shared" si="219"/>
        <v>0</v>
      </c>
      <c r="AE1593">
        <f t="shared" si="224"/>
        <v>0.83166700000000005</v>
      </c>
      <c r="AF1593" s="2">
        <f t="shared" si="220"/>
        <v>0</v>
      </c>
      <c r="AG1593" s="2">
        <f t="shared" si="221"/>
        <v>0</v>
      </c>
      <c r="AH1593" s="1">
        <f t="shared" si="222"/>
        <v>0</v>
      </c>
    </row>
    <row r="1594" spans="1:34" x14ac:dyDescent="0.55000000000000004">
      <c r="A1594">
        <v>83299589</v>
      </c>
      <c r="B1594" s="2">
        <v>0</v>
      </c>
      <c r="C1594" s="2">
        <v>0</v>
      </c>
      <c r="D1594" s="2">
        <v>0</v>
      </c>
      <c r="E1594" s="2">
        <v>0</v>
      </c>
      <c r="F1594" s="2">
        <v>0</v>
      </c>
      <c r="G1594" s="2">
        <v>3.7640790536140499E-3</v>
      </c>
      <c r="H1594" s="2">
        <v>0</v>
      </c>
      <c r="I1594" s="2">
        <v>0</v>
      </c>
      <c r="J1594" s="2">
        <v>0</v>
      </c>
      <c r="K1594" s="2">
        <v>0</v>
      </c>
      <c r="L1594" s="2">
        <v>0</v>
      </c>
      <c r="M1594" s="2">
        <v>0</v>
      </c>
      <c r="N1594" s="2">
        <v>0</v>
      </c>
      <c r="O1594" s="2">
        <v>0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X1594" s="2">
        <f t="shared" si="216"/>
        <v>3.7640790536140499E-3</v>
      </c>
      <c r="Y1594" s="2">
        <f t="shared" si="217"/>
        <v>0</v>
      </c>
      <c r="Z1594" s="2">
        <f>IF(Y1594&gt;$W$1,HLOOKUP(Y1594,B1594:$U$1923,ROW($B$1924)-ROW($A1594),FALSE),0)</f>
        <v>0</v>
      </c>
      <c r="AA1594" s="2">
        <f t="shared" si="218"/>
        <v>0</v>
      </c>
      <c r="AB1594" s="2">
        <f>VLOOKUP(A1594,segment1_SB_quantity!$A$2:$B$1922,2,FALSE)</f>
        <v>20</v>
      </c>
      <c r="AC1594" s="4">
        <f t="shared" si="223"/>
        <v>0.2019</v>
      </c>
      <c r="AD1594">
        <f t="shared" si="219"/>
        <v>0</v>
      </c>
      <c r="AE1594">
        <f t="shared" si="224"/>
        <v>0.83166700000000005</v>
      </c>
      <c r="AF1594" s="2">
        <f t="shared" si="220"/>
        <v>0</v>
      </c>
      <c r="AG1594" s="2">
        <f t="shared" si="221"/>
        <v>0</v>
      </c>
      <c r="AH1594" s="1">
        <f t="shared" si="222"/>
        <v>0</v>
      </c>
    </row>
    <row r="1595" spans="1:34" x14ac:dyDescent="0.55000000000000004">
      <c r="A1595">
        <v>83299721</v>
      </c>
      <c r="B1595" s="2">
        <v>0</v>
      </c>
      <c r="C1595" s="2">
        <v>0</v>
      </c>
      <c r="D1595" s="2">
        <v>8.7984142983422996E-57</v>
      </c>
      <c r="E1595" s="2">
        <v>0</v>
      </c>
      <c r="F1595" s="2">
        <v>0</v>
      </c>
      <c r="G1595" s="2">
        <v>0</v>
      </c>
      <c r="H1595" s="2">
        <v>0</v>
      </c>
      <c r="I1595" s="2">
        <v>0</v>
      </c>
      <c r="J1595" s="2">
        <v>0</v>
      </c>
      <c r="K1595" s="2">
        <v>0</v>
      </c>
      <c r="L1595" s="2">
        <v>0</v>
      </c>
      <c r="M1595" s="2">
        <v>0</v>
      </c>
      <c r="N1595" s="2">
        <v>0</v>
      </c>
      <c r="O1595" s="2">
        <v>0</v>
      </c>
      <c r="P1595" s="2">
        <v>0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X1595" s="2">
        <f t="shared" si="216"/>
        <v>8.7984142983422996E-57</v>
      </c>
      <c r="Y1595" s="2">
        <f t="shared" si="217"/>
        <v>0</v>
      </c>
      <c r="Z1595" s="2">
        <f>IF(Y1595&gt;$W$1,HLOOKUP(Y1595,B1595:$U$1923,ROW($B$1924)-ROW($A1595),FALSE),0)</f>
        <v>0</v>
      </c>
      <c r="AA1595" s="2">
        <f t="shared" si="218"/>
        <v>0</v>
      </c>
      <c r="AB1595" s="2">
        <f>VLOOKUP(A1595,segment1_SB_quantity!$A$2:$B$1922,2,FALSE)</f>
        <v>32</v>
      </c>
      <c r="AC1595" s="4">
        <f t="shared" si="223"/>
        <v>0.2019</v>
      </c>
      <c r="AD1595">
        <f t="shared" si="219"/>
        <v>0</v>
      </c>
      <c r="AE1595">
        <f t="shared" si="224"/>
        <v>0.83166700000000005</v>
      </c>
      <c r="AF1595" s="2">
        <f t="shared" si="220"/>
        <v>0</v>
      </c>
      <c r="AG1595" s="2">
        <f t="shared" si="221"/>
        <v>0</v>
      </c>
      <c r="AH1595" s="1">
        <f t="shared" si="222"/>
        <v>0</v>
      </c>
    </row>
    <row r="1596" spans="1:34" x14ac:dyDescent="0.55000000000000004">
      <c r="A1596">
        <v>83339905</v>
      </c>
      <c r="B1596" s="2">
        <v>0</v>
      </c>
      <c r="C1596" s="2">
        <v>0</v>
      </c>
      <c r="D1596" s="2">
        <v>0</v>
      </c>
      <c r="E1596" s="2">
        <v>0</v>
      </c>
      <c r="F1596" s="2">
        <v>2.7567804224390001E-2</v>
      </c>
      <c r="G1596" s="2">
        <v>0</v>
      </c>
      <c r="H1596" s="2">
        <v>0</v>
      </c>
      <c r="I1596" s="2">
        <v>0</v>
      </c>
      <c r="J1596" s="2">
        <v>0</v>
      </c>
      <c r="K1596" s="2">
        <v>0</v>
      </c>
      <c r="L1596" s="2">
        <v>0</v>
      </c>
      <c r="M1596" s="2">
        <v>0</v>
      </c>
      <c r="N1596" s="2">
        <v>0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X1596" s="2">
        <f t="shared" si="216"/>
        <v>2.7567804224390001E-2</v>
      </c>
      <c r="Y1596" s="2">
        <f t="shared" si="217"/>
        <v>0</v>
      </c>
      <c r="Z1596" s="2">
        <f>IF(Y1596&gt;$W$1,HLOOKUP(Y1596,B1596:$U$1923,ROW($B$1924)-ROW($A1596),FALSE),0)</f>
        <v>0</v>
      </c>
      <c r="AA1596" s="2">
        <f t="shared" si="218"/>
        <v>0</v>
      </c>
      <c r="AB1596" s="2">
        <f>VLOOKUP(A1596,segment1_SB_quantity!$A$2:$B$1922,2,FALSE)</f>
        <v>2</v>
      </c>
      <c r="AC1596" s="4">
        <f t="shared" si="223"/>
        <v>0.2019</v>
      </c>
      <c r="AD1596">
        <f t="shared" si="219"/>
        <v>0</v>
      </c>
      <c r="AE1596">
        <f t="shared" si="224"/>
        <v>0.83166700000000005</v>
      </c>
      <c r="AF1596" s="2">
        <f t="shared" si="220"/>
        <v>0</v>
      </c>
      <c r="AG1596" s="2">
        <f t="shared" si="221"/>
        <v>0</v>
      </c>
      <c r="AH1596" s="1">
        <f t="shared" si="222"/>
        <v>0</v>
      </c>
    </row>
    <row r="1597" spans="1:34" x14ac:dyDescent="0.55000000000000004">
      <c r="A1597">
        <v>83359599</v>
      </c>
      <c r="B1597" s="2">
        <v>0</v>
      </c>
      <c r="C1597" s="2">
        <v>0</v>
      </c>
      <c r="D1597" s="2">
        <v>0</v>
      </c>
      <c r="E1597" s="2">
        <v>0</v>
      </c>
      <c r="F1597" s="2">
        <v>0</v>
      </c>
      <c r="G1597" s="2">
        <v>0</v>
      </c>
      <c r="H1597" s="2">
        <v>0</v>
      </c>
      <c r="I1597" s="2">
        <v>0</v>
      </c>
      <c r="J1597" s="2">
        <v>0</v>
      </c>
      <c r="K1597" s="2">
        <v>0</v>
      </c>
      <c r="L1597" s="2">
        <v>0.55779045209443001</v>
      </c>
      <c r="M1597" s="2">
        <v>0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X1597" s="2">
        <f t="shared" si="216"/>
        <v>0.55779045209443001</v>
      </c>
      <c r="Y1597" s="2">
        <f t="shared" si="217"/>
        <v>0.55779045209443001</v>
      </c>
      <c r="Z1597" s="2" t="str">
        <f>IF(Y1597&gt;$W$1,HLOOKUP(Y1597,B1597:$U$1923,ROW($B$1924)-ROW($A1597),FALSE),0)</f>
        <v>P_OL11</v>
      </c>
      <c r="AA1597" s="2">
        <f t="shared" si="218"/>
        <v>0.52499999999999991</v>
      </c>
      <c r="AB1597" s="2">
        <f>VLOOKUP(A1597,segment1_SB_quantity!$A$2:$B$1922,2,FALSE)</f>
        <v>1</v>
      </c>
      <c r="AC1597" s="4">
        <f t="shared" si="223"/>
        <v>0.2019</v>
      </c>
      <c r="AD1597">
        <f t="shared" si="219"/>
        <v>0.2019</v>
      </c>
      <c r="AE1597">
        <f t="shared" si="224"/>
        <v>0.83166700000000005</v>
      </c>
      <c r="AF1597" s="2">
        <f t="shared" si="220"/>
        <v>0.16791356730000001</v>
      </c>
      <c r="AG1597" s="2">
        <f t="shared" si="221"/>
        <v>8.8154622832499988E-2</v>
      </c>
      <c r="AH1597" s="1">
        <f t="shared" si="222"/>
        <v>1.9047619047619051</v>
      </c>
    </row>
    <row r="1598" spans="1:34" x14ac:dyDescent="0.55000000000000004">
      <c r="A1598">
        <v>83419887</v>
      </c>
      <c r="B1598" s="2">
        <v>0.121428379067093</v>
      </c>
      <c r="C1598" s="2">
        <v>0</v>
      </c>
      <c r="D1598" s="2">
        <v>0</v>
      </c>
      <c r="E1598" s="2">
        <v>0</v>
      </c>
      <c r="F1598" s="2">
        <v>0</v>
      </c>
      <c r="G1598" s="2">
        <v>0</v>
      </c>
      <c r="H1598" s="2">
        <v>0</v>
      </c>
      <c r="I1598" s="2">
        <v>0</v>
      </c>
      <c r="J1598" s="2">
        <v>0</v>
      </c>
      <c r="K1598" s="2">
        <v>0</v>
      </c>
      <c r="L1598" s="2">
        <v>0</v>
      </c>
      <c r="M1598" s="2">
        <v>0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X1598" s="2">
        <f t="shared" si="216"/>
        <v>0.121428379067093</v>
      </c>
      <c r="Y1598" s="2">
        <f t="shared" si="217"/>
        <v>0</v>
      </c>
      <c r="Z1598" s="2">
        <f>IF(Y1598&gt;$W$1,HLOOKUP(Y1598,B1598:$U$1923,ROW($B$1924)-ROW($A1598),FALSE),0)</f>
        <v>0</v>
      </c>
      <c r="AA1598" s="2">
        <f t="shared" si="218"/>
        <v>0</v>
      </c>
      <c r="AB1598" s="2">
        <f>VLOOKUP(A1598,segment1_SB_quantity!$A$2:$B$1922,2,FALSE)</f>
        <v>3</v>
      </c>
      <c r="AC1598" s="4">
        <f t="shared" si="223"/>
        <v>0.2019</v>
      </c>
      <c r="AD1598">
        <f t="shared" si="219"/>
        <v>0</v>
      </c>
      <c r="AE1598">
        <f t="shared" si="224"/>
        <v>0.83166700000000005</v>
      </c>
      <c r="AF1598" s="2">
        <f t="shared" si="220"/>
        <v>0</v>
      </c>
      <c r="AG1598" s="2">
        <f t="shared" si="221"/>
        <v>0</v>
      </c>
      <c r="AH1598" s="1">
        <f t="shared" si="222"/>
        <v>0</v>
      </c>
    </row>
    <row r="1599" spans="1:34" x14ac:dyDescent="0.55000000000000004">
      <c r="A1599">
        <v>83429800</v>
      </c>
      <c r="B1599" s="2">
        <v>0</v>
      </c>
      <c r="C1599" s="2">
        <v>0</v>
      </c>
      <c r="D1599" s="2">
        <v>0</v>
      </c>
      <c r="E1599" s="2">
        <v>0</v>
      </c>
      <c r="F1599" s="2">
        <v>0</v>
      </c>
      <c r="G1599" s="2">
        <v>0</v>
      </c>
      <c r="H1599" s="2">
        <v>1.95168175429381E-2</v>
      </c>
      <c r="I1599" s="2">
        <v>0</v>
      </c>
      <c r="J1599" s="2">
        <v>0</v>
      </c>
      <c r="K1599" s="2">
        <v>0</v>
      </c>
      <c r="L1599" s="2">
        <v>0</v>
      </c>
      <c r="M1599" s="2">
        <v>0</v>
      </c>
      <c r="N1599" s="2">
        <v>0</v>
      </c>
      <c r="O1599" s="2">
        <v>0</v>
      </c>
      <c r="P1599" s="2">
        <v>0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X1599" s="2">
        <f t="shared" si="216"/>
        <v>1.95168175429381E-2</v>
      </c>
      <c r="Y1599" s="2">
        <f t="shared" si="217"/>
        <v>0</v>
      </c>
      <c r="Z1599" s="2">
        <f>IF(Y1599&gt;$W$1,HLOOKUP(Y1599,B1599:$U$1923,ROW($B$1924)-ROW($A1599),FALSE),0)</f>
        <v>0</v>
      </c>
      <c r="AA1599" s="2">
        <f t="shared" si="218"/>
        <v>0</v>
      </c>
      <c r="AB1599" s="2">
        <f>VLOOKUP(A1599,segment1_SB_quantity!$A$2:$B$1922,2,FALSE)</f>
        <v>35</v>
      </c>
      <c r="AC1599" s="4">
        <f t="shared" si="223"/>
        <v>0.2019</v>
      </c>
      <c r="AD1599">
        <f t="shared" si="219"/>
        <v>0</v>
      </c>
      <c r="AE1599">
        <f t="shared" si="224"/>
        <v>0.83166700000000005</v>
      </c>
      <c r="AF1599" s="2">
        <f t="shared" si="220"/>
        <v>0</v>
      </c>
      <c r="AG1599" s="2">
        <f t="shared" si="221"/>
        <v>0</v>
      </c>
      <c r="AH1599" s="1">
        <f t="shared" si="222"/>
        <v>0</v>
      </c>
    </row>
    <row r="1600" spans="1:34" x14ac:dyDescent="0.55000000000000004">
      <c r="A1600">
        <v>83469980</v>
      </c>
      <c r="B1600" s="2">
        <v>0</v>
      </c>
      <c r="C1600" s="2">
        <v>0</v>
      </c>
      <c r="D1600" s="2">
        <v>1.4404268881678299E-94</v>
      </c>
      <c r="E1600" s="2">
        <v>0</v>
      </c>
      <c r="F1600" s="2">
        <v>0</v>
      </c>
      <c r="G1600" s="2">
        <v>0</v>
      </c>
      <c r="H1600" s="2">
        <v>0</v>
      </c>
      <c r="I1600" s="2">
        <v>0</v>
      </c>
      <c r="J1600" s="2">
        <v>0</v>
      </c>
      <c r="K1600" s="2">
        <v>0</v>
      </c>
      <c r="L1600" s="2">
        <v>0</v>
      </c>
      <c r="M1600" s="2">
        <v>0</v>
      </c>
      <c r="N1600" s="2">
        <v>0</v>
      </c>
      <c r="O1600" s="2">
        <v>0</v>
      </c>
      <c r="P1600" s="2">
        <v>0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X1600" s="2">
        <f t="shared" si="216"/>
        <v>1.4404268881678299E-94</v>
      </c>
      <c r="Y1600" s="2">
        <f t="shared" si="217"/>
        <v>0</v>
      </c>
      <c r="Z1600" s="2">
        <f>IF(Y1600&gt;$W$1,HLOOKUP(Y1600,B1600:$U$1923,ROW($B$1924)-ROW($A1600),FALSE),0)</f>
        <v>0</v>
      </c>
      <c r="AA1600" s="2">
        <f t="shared" si="218"/>
        <v>0</v>
      </c>
      <c r="AB1600" s="2">
        <f>VLOOKUP(A1600,segment1_SB_quantity!$A$2:$B$1922,2,FALSE)</f>
        <v>5</v>
      </c>
      <c r="AC1600" s="4">
        <f t="shared" si="223"/>
        <v>0.2019</v>
      </c>
      <c r="AD1600">
        <f t="shared" si="219"/>
        <v>0</v>
      </c>
      <c r="AE1600">
        <f t="shared" si="224"/>
        <v>0.83166700000000005</v>
      </c>
      <c r="AF1600" s="2">
        <f t="shared" si="220"/>
        <v>0</v>
      </c>
      <c r="AG1600" s="2">
        <f t="shared" si="221"/>
        <v>0</v>
      </c>
      <c r="AH1600" s="1">
        <f t="shared" si="222"/>
        <v>0</v>
      </c>
    </row>
    <row r="1601" spans="1:34" x14ac:dyDescent="0.55000000000000004">
      <c r="A1601">
        <v>83549697</v>
      </c>
      <c r="B1601" s="2">
        <v>0.126579706858133</v>
      </c>
      <c r="C1601" s="2">
        <v>0</v>
      </c>
      <c r="D1601" s="2">
        <v>0</v>
      </c>
      <c r="E1601" s="2">
        <v>0</v>
      </c>
      <c r="F1601" s="2">
        <v>0</v>
      </c>
      <c r="G1601" s="2">
        <v>0</v>
      </c>
      <c r="H1601" s="2">
        <v>0</v>
      </c>
      <c r="I1601" s="2">
        <v>0</v>
      </c>
      <c r="J1601" s="2">
        <v>0</v>
      </c>
      <c r="K1601" s="2">
        <v>0</v>
      </c>
      <c r="L1601" s="2">
        <v>0</v>
      </c>
      <c r="M1601" s="2">
        <v>0</v>
      </c>
      <c r="N1601" s="2">
        <v>0</v>
      </c>
      <c r="O1601" s="2">
        <v>0</v>
      </c>
      <c r="P1601" s="2">
        <v>0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X1601" s="2">
        <f t="shared" si="216"/>
        <v>0.126579706858133</v>
      </c>
      <c r="Y1601" s="2">
        <f t="shared" si="217"/>
        <v>0</v>
      </c>
      <c r="Z1601" s="2">
        <f>IF(Y1601&gt;$W$1,HLOOKUP(Y1601,B1601:$U$1923,ROW($B$1924)-ROW($A1601),FALSE),0)</f>
        <v>0</v>
      </c>
      <c r="AA1601" s="2">
        <f t="shared" si="218"/>
        <v>0</v>
      </c>
      <c r="AB1601" s="2">
        <f>VLOOKUP(A1601,segment1_SB_quantity!$A$2:$B$1922,2,FALSE)</f>
        <v>6</v>
      </c>
      <c r="AC1601" s="4">
        <f t="shared" si="223"/>
        <v>0.2019</v>
      </c>
      <c r="AD1601">
        <f t="shared" si="219"/>
        <v>0</v>
      </c>
      <c r="AE1601">
        <f t="shared" si="224"/>
        <v>0.83166700000000005</v>
      </c>
      <c r="AF1601" s="2">
        <f t="shared" si="220"/>
        <v>0</v>
      </c>
      <c r="AG1601" s="2">
        <f t="shared" si="221"/>
        <v>0</v>
      </c>
      <c r="AH1601" s="1">
        <f t="shared" si="222"/>
        <v>0</v>
      </c>
    </row>
    <row r="1602" spans="1:34" x14ac:dyDescent="0.55000000000000004">
      <c r="A1602">
        <v>83549946</v>
      </c>
      <c r="B1602" s="2">
        <v>8.6793344504760908E-3</v>
      </c>
      <c r="C1602" s="2">
        <v>0</v>
      </c>
      <c r="D1602" s="2">
        <v>0</v>
      </c>
      <c r="E1602" s="2">
        <v>0</v>
      </c>
      <c r="F1602" s="2">
        <v>0</v>
      </c>
      <c r="G1602" s="2">
        <v>0</v>
      </c>
      <c r="H1602" s="2">
        <v>0</v>
      </c>
      <c r="I1602" s="2">
        <v>0</v>
      </c>
      <c r="J1602" s="2">
        <v>0</v>
      </c>
      <c r="K1602" s="2">
        <v>0</v>
      </c>
      <c r="L1602" s="2">
        <v>0</v>
      </c>
      <c r="M1602" s="2">
        <v>0</v>
      </c>
      <c r="N1602" s="2">
        <v>0</v>
      </c>
      <c r="O1602" s="2">
        <v>0</v>
      </c>
      <c r="P1602" s="2">
        <v>0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X1602" s="2">
        <f t="shared" si="216"/>
        <v>8.6793344504760908E-3</v>
      </c>
      <c r="Y1602" s="2">
        <f t="shared" si="217"/>
        <v>0</v>
      </c>
      <c r="Z1602" s="2">
        <f>IF(Y1602&gt;$W$1,HLOOKUP(Y1602,B1602:$U$1923,ROW($B$1924)-ROW($A1602),FALSE),0)</f>
        <v>0</v>
      </c>
      <c r="AA1602" s="2">
        <f t="shared" si="218"/>
        <v>0</v>
      </c>
      <c r="AB1602" s="2">
        <f>VLOOKUP(A1602,segment1_SB_quantity!$A$2:$B$1922,2,FALSE)</f>
        <v>7</v>
      </c>
      <c r="AC1602" s="4">
        <f t="shared" si="223"/>
        <v>0.2019</v>
      </c>
      <c r="AD1602">
        <f t="shared" si="219"/>
        <v>0</v>
      </c>
      <c r="AE1602">
        <f t="shared" si="224"/>
        <v>0.83166700000000005</v>
      </c>
      <c r="AF1602" s="2">
        <f t="shared" si="220"/>
        <v>0</v>
      </c>
      <c r="AG1602" s="2">
        <f t="shared" si="221"/>
        <v>0</v>
      </c>
      <c r="AH1602" s="1">
        <f t="shared" si="222"/>
        <v>0</v>
      </c>
    </row>
    <row r="1603" spans="1:34" x14ac:dyDescent="0.55000000000000004">
      <c r="A1603">
        <v>83619996</v>
      </c>
      <c r="B1603" s="2">
        <v>0</v>
      </c>
      <c r="C1603" s="2">
        <v>0</v>
      </c>
      <c r="D1603" s="2">
        <v>0</v>
      </c>
      <c r="E1603" s="2">
        <v>3.2734403643072701E-4</v>
      </c>
      <c r="F1603" s="2">
        <v>0</v>
      </c>
      <c r="G1603" s="2">
        <v>0</v>
      </c>
      <c r="H1603" s="2">
        <v>0</v>
      </c>
      <c r="I1603" s="2">
        <v>0</v>
      </c>
      <c r="J1603" s="2">
        <v>0</v>
      </c>
      <c r="K1603" s="2">
        <v>0</v>
      </c>
      <c r="L1603" s="2">
        <v>0</v>
      </c>
      <c r="M1603" s="2">
        <v>0</v>
      </c>
      <c r="N1603" s="2">
        <v>0</v>
      </c>
      <c r="O1603" s="2">
        <v>0</v>
      </c>
      <c r="P1603" s="2">
        <v>0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X1603" s="2">
        <f t="shared" ref="X1603:X1666" si="225">MAX(B1603:U1603)</f>
        <v>3.2734403643072701E-4</v>
      </c>
      <c r="Y1603" s="2">
        <f t="shared" ref="Y1603:Y1666" si="226">IF(X1603&gt;$W$1,X1603,0)</f>
        <v>0</v>
      </c>
      <c r="Z1603" s="2">
        <f>IF(Y1603&gt;$W$1,HLOOKUP(Y1603,B1603:$U$1923,ROW($B$1924)-ROW($A1603),FALSE),0)</f>
        <v>0</v>
      </c>
      <c r="AA1603" s="2">
        <f t="shared" ref="AA1603:AA1666" si="227">IF(Z1603&gt;0,HLOOKUP(Z1603,$B$1923:$U$1924,2,FALSE),0)</f>
        <v>0</v>
      </c>
      <c r="AB1603" s="2">
        <f>VLOOKUP(A1603,segment1_SB_quantity!$A$2:$B$1922,2,FALSE)</f>
        <v>9</v>
      </c>
      <c r="AC1603" s="4">
        <f t="shared" si="223"/>
        <v>0.2019</v>
      </c>
      <c r="AD1603">
        <f t="shared" ref="AD1603:AD1666" si="228">IF(AA1603&gt;0,AB1603*AC1603,0)</f>
        <v>0</v>
      </c>
      <c r="AE1603">
        <f t="shared" si="224"/>
        <v>0.83166700000000005</v>
      </c>
      <c r="AF1603" s="2">
        <f t="shared" ref="AF1603:AF1666" si="229">AD1603*AE1603</f>
        <v>0</v>
      </c>
      <c r="AG1603" s="2">
        <f t="shared" ref="AG1603:AG1666" si="230">AA1603*AE1603*AD1603</f>
        <v>0</v>
      </c>
      <c r="AH1603" s="1">
        <f t="shared" ref="AH1603:AH1666" si="231">IF(AG1603&gt;0,AF1603/AG1603,0)</f>
        <v>0</v>
      </c>
    </row>
    <row r="1604" spans="1:34" x14ac:dyDescent="0.55000000000000004">
      <c r="A1604">
        <v>83659994</v>
      </c>
      <c r="B1604" s="2">
        <v>0.108162215416702</v>
      </c>
      <c r="C1604" s="2">
        <v>0</v>
      </c>
      <c r="D1604" s="2">
        <v>0</v>
      </c>
      <c r="E1604" s="2">
        <v>0</v>
      </c>
      <c r="F1604" s="2">
        <v>0</v>
      </c>
      <c r="G1604" s="2">
        <v>0</v>
      </c>
      <c r="H1604" s="2">
        <v>0</v>
      </c>
      <c r="I1604" s="2">
        <v>0</v>
      </c>
      <c r="J1604" s="2">
        <v>0</v>
      </c>
      <c r="K1604" s="2">
        <v>0</v>
      </c>
      <c r="L1604" s="2">
        <v>0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X1604" s="2">
        <f t="shared" si="225"/>
        <v>0.108162215416702</v>
      </c>
      <c r="Y1604" s="2">
        <f t="shared" si="226"/>
        <v>0</v>
      </c>
      <c r="Z1604" s="2">
        <f>IF(Y1604&gt;$W$1,HLOOKUP(Y1604,B1604:$U$1923,ROW($B$1924)-ROW($A1604),FALSE),0)</f>
        <v>0</v>
      </c>
      <c r="AA1604" s="2">
        <f t="shared" si="227"/>
        <v>0</v>
      </c>
      <c r="AB1604" s="2">
        <f>VLOOKUP(A1604,segment1_SB_quantity!$A$2:$B$1922,2,FALSE)</f>
        <v>5</v>
      </c>
      <c r="AC1604" s="4">
        <f t="shared" ref="AC1604:AC1667" si="232">AC1603</f>
        <v>0.2019</v>
      </c>
      <c r="AD1604">
        <f t="shared" si="228"/>
        <v>0</v>
      </c>
      <c r="AE1604">
        <f t="shared" ref="AE1604:AE1667" si="233">AE1603</f>
        <v>0.83166700000000005</v>
      </c>
      <c r="AF1604" s="2">
        <f t="shared" si="229"/>
        <v>0</v>
      </c>
      <c r="AG1604" s="2">
        <f t="shared" si="230"/>
        <v>0</v>
      </c>
      <c r="AH1604" s="1">
        <f t="shared" si="231"/>
        <v>0</v>
      </c>
    </row>
    <row r="1605" spans="1:34" x14ac:dyDescent="0.55000000000000004">
      <c r="A1605">
        <v>83869839</v>
      </c>
      <c r="B1605" s="2">
        <v>0</v>
      </c>
      <c r="C1605" s="2">
        <v>0</v>
      </c>
      <c r="D1605" s="2">
        <v>0</v>
      </c>
      <c r="E1605" s="2">
        <v>0</v>
      </c>
      <c r="F1605" s="2">
        <v>5.6330005739180802E-2</v>
      </c>
      <c r="G1605" s="2">
        <v>0</v>
      </c>
      <c r="H1605" s="2">
        <v>0</v>
      </c>
      <c r="I1605" s="2">
        <v>0</v>
      </c>
      <c r="J1605" s="2">
        <v>0</v>
      </c>
      <c r="K1605" s="2">
        <v>0</v>
      </c>
      <c r="L1605" s="2">
        <v>0</v>
      </c>
      <c r="M1605" s="2">
        <v>0</v>
      </c>
      <c r="N1605" s="2">
        <v>0</v>
      </c>
      <c r="O1605" s="2">
        <v>0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X1605" s="2">
        <f t="shared" si="225"/>
        <v>5.6330005739180802E-2</v>
      </c>
      <c r="Y1605" s="2">
        <f t="shared" si="226"/>
        <v>0</v>
      </c>
      <c r="Z1605" s="2">
        <f>IF(Y1605&gt;$W$1,HLOOKUP(Y1605,B1605:$U$1923,ROW($B$1924)-ROW($A1605),FALSE),0)</f>
        <v>0</v>
      </c>
      <c r="AA1605" s="2">
        <f t="shared" si="227"/>
        <v>0</v>
      </c>
      <c r="AB1605" s="2">
        <f>VLOOKUP(A1605,segment1_SB_quantity!$A$2:$B$1922,2,FALSE)</f>
        <v>26</v>
      </c>
      <c r="AC1605" s="4">
        <f t="shared" si="232"/>
        <v>0.2019</v>
      </c>
      <c r="AD1605">
        <f t="shared" si="228"/>
        <v>0</v>
      </c>
      <c r="AE1605">
        <f t="shared" si="233"/>
        <v>0.83166700000000005</v>
      </c>
      <c r="AF1605" s="2">
        <f t="shared" si="229"/>
        <v>0</v>
      </c>
      <c r="AG1605" s="2">
        <f t="shared" si="230"/>
        <v>0</v>
      </c>
      <c r="AH1605" s="1">
        <f t="shared" si="231"/>
        <v>0</v>
      </c>
    </row>
    <row r="1606" spans="1:34" x14ac:dyDescent="0.55000000000000004">
      <c r="A1606">
        <v>83889800</v>
      </c>
      <c r="B1606" s="2">
        <v>0</v>
      </c>
      <c r="C1606" s="2">
        <v>0.29915803295367199</v>
      </c>
      <c r="D1606" s="2">
        <v>0</v>
      </c>
      <c r="E1606" s="2">
        <v>0</v>
      </c>
      <c r="F1606" s="2">
        <v>0</v>
      </c>
      <c r="G1606" s="2">
        <v>0</v>
      </c>
      <c r="H1606" s="2">
        <v>0</v>
      </c>
      <c r="I1606" s="2">
        <v>0</v>
      </c>
      <c r="J1606" s="2">
        <v>0</v>
      </c>
      <c r="K1606" s="2">
        <v>0</v>
      </c>
      <c r="L1606" s="2">
        <v>0</v>
      </c>
      <c r="M1606" s="2">
        <v>0</v>
      </c>
      <c r="N1606" s="2">
        <v>0</v>
      </c>
      <c r="O1606" s="2">
        <v>0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X1606" s="2">
        <f t="shared" si="225"/>
        <v>0.29915803295367199</v>
      </c>
      <c r="Y1606" s="2">
        <f t="shared" si="226"/>
        <v>0</v>
      </c>
      <c r="Z1606" s="2">
        <f>IF(Y1606&gt;$W$1,HLOOKUP(Y1606,B1606:$U$1923,ROW($B$1924)-ROW($A1606),FALSE),0)</f>
        <v>0</v>
      </c>
      <c r="AA1606" s="2">
        <f t="shared" si="227"/>
        <v>0</v>
      </c>
      <c r="AB1606" s="2">
        <f>VLOOKUP(A1606,segment1_SB_quantity!$A$2:$B$1922,2,FALSE)</f>
        <v>31</v>
      </c>
      <c r="AC1606" s="4">
        <f t="shared" si="232"/>
        <v>0.2019</v>
      </c>
      <c r="AD1606">
        <f t="shared" si="228"/>
        <v>0</v>
      </c>
      <c r="AE1606">
        <f t="shared" si="233"/>
        <v>0.83166700000000005</v>
      </c>
      <c r="AF1606" s="2">
        <f t="shared" si="229"/>
        <v>0</v>
      </c>
      <c r="AG1606" s="2">
        <f t="shared" si="230"/>
        <v>0</v>
      </c>
      <c r="AH1606" s="1">
        <f t="shared" si="231"/>
        <v>0</v>
      </c>
    </row>
    <row r="1607" spans="1:34" x14ac:dyDescent="0.55000000000000004">
      <c r="A1607">
        <v>83919699</v>
      </c>
      <c r="B1607" s="2">
        <v>0</v>
      </c>
      <c r="C1607" s="2">
        <v>0</v>
      </c>
      <c r="D1607" s="2">
        <v>0</v>
      </c>
      <c r="E1607" s="2">
        <v>0</v>
      </c>
      <c r="F1607" s="2">
        <v>0</v>
      </c>
      <c r="G1607" s="2">
        <v>4.4857969701002599E-3</v>
      </c>
      <c r="H1607" s="2">
        <v>0</v>
      </c>
      <c r="I1607" s="2">
        <v>0</v>
      </c>
      <c r="J1607" s="2">
        <v>0</v>
      </c>
      <c r="K1607" s="2">
        <v>0</v>
      </c>
      <c r="L1607" s="2">
        <v>0</v>
      </c>
      <c r="M1607" s="2">
        <v>0</v>
      </c>
      <c r="N1607" s="2">
        <v>0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X1607" s="2">
        <f t="shared" si="225"/>
        <v>4.4857969701002599E-3</v>
      </c>
      <c r="Y1607" s="2">
        <f t="shared" si="226"/>
        <v>0</v>
      </c>
      <c r="Z1607" s="2">
        <f>IF(Y1607&gt;$W$1,HLOOKUP(Y1607,B1607:$U$1923,ROW($B$1924)-ROW($A1607),FALSE),0)</f>
        <v>0</v>
      </c>
      <c r="AA1607" s="2">
        <f t="shared" si="227"/>
        <v>0</v>
      </c>
      <c r="AB1607" s="2">
        <f>VLOOKUP(A1607,segment1_SB_quantity!$A$2:$B$1922,2,FALSE)</f>
        <v>378</v>
      </c>
      <c r="AC1607" s="4">
        <f t="shared" si="232"/>
        <v>0.2019</v>
      </c>
      <c r="AD1607">
        <f t="shared" si="228"/>
        <v>0</v>
      </c>
      <c r="AE1607">
        <f t="shared" si="233"/>
        <v>0.83166700000000005</v>
      </c>
      <c r="AF1607" s="2">
        <f t="shared" si="229"/>
        <v>0</v>
      </c>
      <c r="AG1607" s="2">
        <f t="shared" si="230"/>
        <v>0</v>
      </c>
      <c r="AH1607" s="1">
        <f t="shared" si="231"/>
        <v>0</v>
      </c>
    </row>
    <row r="1608" spans="1:34" x14ac:dyDescent="0.55000000000000004">
      <c r="A1608">
        <v>83969811</v>
      </c>
      <c r="B1608" s="2">
        <v>0</v>
      </c>
      <c r="C1608" s="2">
        <v>0</v>
      </c>
      <c r="D1608" s="2">
        <v>0</v>
      </c>
      <c r="E1608" s="2">
        <v>0</v>
      </c>
      <c r="F1608" s="2">
        <v>0</v>
      </c>
      <c r="G1608" s="2">
        <v>0</v>
      </c>
      <c r="H1608" s="2">
        <v>0</v>
      </c>
      <c r="I1608" s="2">
        <v>9.5417777547682093E-3</v>
      </c>
      <c r="J1608" s="2">
        <v>0</v>
      </c>
      <c r="K1608" s="2">
        <v>0</v>
      </c>
      <c r="L1608" s="2">
        <v>0</v>
      </c>
      <c r="M1608" s="2">
        <v>0</v>
      </c>
      <c r="N1608" s="2">
        <v>0</v>
      </c>
      <c r="O1608" s="2">
        <v>0</v>
      </c>
      <c r="P1608" s="2">
        <v>0</v>
      </c>
      <c r="Q1608" s="2">
        <v>0</v>
      </c>
      <c r="R1608" s="2">
        <v>0</v>
      </c>
      <c r="S1608" s="2">
        <v>0</v>
      </c>
      <c r="T1608" s="2">
        <v>0</v>
      </c>
      <c r="U1608" s="2">
        <v>0</v>
      </c>
      <c r="X1608" s="2">
        <f t="shared" si="225"/>
        <v>9.5417777547682093E-3</v>
      </c>
      <c r="Y1608" s="2">
        <f t="shared" si="226"/>
        <v>0</v>
      </c>
      <c r="Z1608" s="2">
        <f>IF(Y1608&gt;$W$1,HLOOKUP(Y1608,B1608:$U$1923,ROW($B$1924)-ROW($A1608),FALSE),0)</f>
        <v>0</v>
      </c>
      <c r="AA1608" s="2">
        <f t="shared" si="227"/>
        <v>0</v>
      </c>
      <c r="AB1608" s="2">
        <f>VLOOKUP(A1608,segment1_SB_quantity!$A$2:$B$1922,2,FALSE)</f>
        <v>76</v>
      </c>
      <c r="AC1608" s="4">
        <f t="shared" si="232"/>
        <v>0.2019</v>
      </c>
      <c r="AD1608">
        <f t="shared" si="228"/>
        <v>0</v>
      </c>
      <c r="AE1608">
        <f t="shared" si="233"/>
        <v>0.83166700000000005</v>
      </c>
      <c r="AF1608" s="2">
        <f t="shared" si="229"/>
        <v>0</v>
      </c>
      <c r="AG1608" s="2">
        <f t="shared" si="230"/>
        <v>0</v>
      </c>
      <c r="AH1608" s="1">
        <f t="shared" si="231"/>
        <v>0</v>
      </c>
    </row>
    <row r="1609" spans="1:34" x14ac:dyDescent="0.55000000000000004">
      <c r="A1609">
        <v>83999556</v>
      </c>
      <c r="B1609" s="2">
        <v>0</v>
      </c>
      <c r="C1609" s="2">
        <v>0</v>
      </c>
      <c r="D1609" s="2">
        <v>0</v>
      </c>
      <c r="E1609" s="2">
        <v>0</v>
      </c>
      <c r="F1609" s="2">
        <v>0</v>
      </c>
      <c r="G1609" s="2">
        <v>0</v>
      </c>
      <c r="H1609" s="2">
        <v>0</v>
      </c>
      <c r="I1609" s="2">
        <v>0</v>
      </c>
      <c r="J1609" s="2">
        <v>0</v>
      </c>
      <c r="K1609" s="2">
        <v>0</v>
      </c>
      <c r="L1609" s="2">
        <v>0</v>
      </c>
      <c r="M1609" s="2">
        <v>0</v>
      </c>
      <c r="N1609" s="2">
        <v>0</v>
      </c>
      <c r="O1609" s="2">
        <v>0</v>
      </c>
      <c r="P1609" s="2">
        <v>0</v>
      </c>
      <c r="Q1609" s="2">
        <v>0</v>
      </c>
      <c r="R1609" s="2">
        <v>0</v>
      </c>
      <c r="S1609" s="2">
        <v>0</v>
      </c>
      <c r="T1609" s="2">
        <v>0</v>
      </c>
      <c r="U1609" s="2">
        <v>0</v>
      </c>
      <c r="X1609" s="2">
        <f t="shared" si="225"/>
        <v>0</v>
      </c>
      <c r="Y1609" s="2">
        <f t="shared" si="226"/>
        <v>0</v>
      </c>
      <c r="Z1609" s="2">
        <f>IF(Y1609&gt;$W$1,HLOOKUP(Y1609,B1609:$U$1923,ROW($B$1924)-ROW($A1609),FALSE),0)</f>
        <v>0</v>
      </c>
      <c r="AA1609" s="2">
        <f t="shared" si="227"/>
        <v>0</v>
      </c>
      <c r="AB1609" s="2">
        <f>VLOOKUP(A1609,segment1_SB_quantity!$A$2:$B$1922,2,FALSE)</f>
        <v>46</v>
      </c>
      <c r="AC1609" s="4">
        <f t="shared" si="232"/>
        <v>0.2019</v>
      </c>
      <c r="AD1609">
        <f t="shared" si="228"/>
        <v>0</v>
      </c>
      <c r="AE1609">
        <f t="shared" si="233"/>
        <v>0.83166700000000005</v>
      </c>
      <c r="AF1609" s="2">
        <f t="shared" si="229"/>
        <v>0</v>
      </c>
      <c r="AG1609" s="2">
        <f t="shared" si="230"/>
        <v>0</v>
      </c>
      <c r="AH1609" s="1">
        <f t="shared" si="231"/>
        <v>0</v>
      </c>
    </row>
    <row r="1610" spans="1:34" x14ac:dyDescent="0.55000000000000004">
      <c r="A1610">
        <v>84009734</v>
      </c>
      <c r="B1610" s="2">
        <v>0</v>
      </c>
      <c r="C1610" s="2">
        <v>0</v>
      </c>
      <c r="D1610" s="2">
        <v>0</v>
      </c>
      <c r="E1610" s="2">
        <v>0</v>
      </c>
      <c r="F1610" s="2">
        <v>0.18090794892985401</v>
      </c>
      <c r="G1610" s="2">
        <v>0</v>
      </c>
      <c r="H1610" s="2">
        <v>0</v>
      </c>
      <c r="I1610" s="2">
        <v>0</v>
      </c>
      <c r="J1610" s="2">
        <v>0</v>
      </c>
      <c r="K1610" s="2">
        <v>0</v>
      </c>
      <c r="L1610" s="2">
        <v>0</v>
      </c>
      <c r="M1610" s="2">
        <v>0</v>
      </c>
      <c r="N1610" s="2">
        <v>0</v>
      </c>
      <c r="O1610" s="2">
        <v>0</v>
      </c>
      <c r="P1610" s="2">
        <v>0</v>
      </c>
      <c r="Q1610" s="2">
        <v>0</v>
      </c>
      <c r="R1610" s="2">
        <v>0</v>
      </c>
      <c r="S1610" s="2">
        <v>0</v>
      </c>
      <c r="T1610" s="2">
        <v>0</v>
      </c>
      <c r="U1610" s="2">
        <v>0</v>
      </c>
      <c r="X1610" s="2">
        <f t="shared" si="225"/>
        <v>0.18090794892985401</v>
      </c>
      <c r="Y1610" s="2">
        <f t="shared" si="226"/>
        <v>0</v>
      </c>
      <c r="Z1610" s="2">
        <f>IF(Y1610&gt;$W$1,HLOOKUP(Y1610,B1610:$U$1923,ROW($B$1924)-ROW($A1610),FALSE),0)</f>
        <v>0</v>
      </c>
      <c r="AA1610" s="2">
        <f t="shared" si="227"/>
        <v>0</v>
      </c>
      <c r="AB1610" s="2">
        <f>VLOOKUP(A1610,segment1_SB_quantity!$A$2:$B$1922,2,FALSE)</f>
        <v>27</v>
      </c>
      <c r="AC1610" s="4">
        <f t="shared" si="232"/>
        <v>0.2019</v>
      </c>
      <c r="AD1610">
        <f t="shared" si="228"/>
        <v>0</v>
      </c>
      <c r="AE1610">
        <f t="shared" si="233"/>
        <v>0.83166700000000005</v>
      </c>
      <c r="AF1610" s="2">
        <f t="shared" si="229"/>
        <v>0</v>
      </c>
      <c r="AG1610" s="2">
        <f t="shared" si="230"/>
        <v>0</v>
      </c>
      <c r="AH1610" s="1">
        <f t="shared" si="231"/>
        <v>0</v>
      </c>
    </row>
    <row r="1611" spans="1:34" x14ac:dyDescent="0.55000000000000004">
      <c r="A1611">
        <v>84019658</v>
      </c>
      <c r="B1611" s="2">
        <v>0.11002873059179</v>
      </c>
      <c r="C1611" s="2">
        <v>0</v>
      </c>
      <c r="D1611" s="2">
        <v>0</v>
      </c>
      <c r="E1611" s="2">
        <v>0</v>
      </c>
      <c r="F1611" s="2">
        <v>0</v>
      </c>
      <c r="G1611" s="2">
        <v>0</v>
      </c>
      <c r="H1611" s="2">
        <v>0</v>
      </c>
      <c r="I1611" s="2">
        <v>0</v>
      </c>
      <c r="J1611" s="2">
        <v>0</v>
      </c>
      <c r="K1611" s="2">
        <v>0</v>
      </c>
      <c r="L1611" s="2">
        <v>0</v>
      </c>
      <c r="M1611" s="2">
        <v>0</v>
      </c>
      <c r="N1611" s="2">
        <v>0</v>
      </c>
      <c r="O1611" s="2">
        <v>0</v>
      </c>
      <c r="P1611" s="2">
        <v>0</v>
      </c>
      <c r="Q1611" s="2">
        <v>0</v>
      </c>
      <c r="R1611" s="2">
        <v>0</v>
      </c>
      <c r="S1611" s="2">
        <v>0</v>
      </c>
      <c r="T1611" s="2">
        <v>0</v>
      </c>
      <c r="U1611" s="2">
        <v>0</v>
      </c>
      <c r="X1611" s="2">
        <f t="shared" si="225"/>
        <v>0.11002873059179</v>
      </c>
      <c r="Y1611" s="2">
        <f t="shared" si="226"/>
        <v>0</v>
      </c>
      <c r="Z1611" s="2">
        <f>IF(Y1611&gt;$W$1,HLOOKUP(Y1611,B1611:$U$1923,ROW($B$1924)-ROW($A1611),FALSE),0)</f>
        <v>0</v>
      </c>
      <c r="AA1611" s="2">
        <f t="shared" si="227"/>
        <v>0</v>
      </c>
      <c r="AB1611" s="2">
        <f>VLOOKUP(A1611,segment1_SB_quantity!$A$2:$B$1922,2,FALSE)</f>
        <v>1</v>
      </c>
      <c r="AC1611" s="4">
        <f t="shared" si="232"/>
        <v>0.2019</v>
      </c>
      <c r="AD1611">
        <f t="shared" si="228"/>
        <v>0</v>
      </c>
      <c r="AE1611">
        <f t="shared" si="233"/>
        <v>0.83166700000000005</v>
      </c>
      <c r="AF1611" s="2">
        <f t="shared" si="229"/>
        <v>0</v>
      </c>
      <c r="AG1611" s="2">
        <f t="shared" si="230"/>
        <v>0</v>
      </c>
      <c r="AH1611" s="1">
        <f t="shared" si="231"/>
        <v>0</v>
      </c>
    </row>
    <row r="1612" spans="1:34" x14ac:dyDescent="0.55000000000000004">
      <c r="A1612">
        <v>84059829</v>
      </c>
      <c r="B1612" s="2">
        <v>0</v>
      </c>
      <c r="C1612" s="2">
        <v>0</v>
      </c>
      <c r="D1612" s="2">
        <v>0</v>
      </c>
      <c r="E1612" s="2">
        <v>0</v>
      </c>
      <c r="F1612" s="2">
        <v>0</v>
      </c>
      <c r="G1612" s="2">
        <v>0</v>
      </c>
      <c r="H1612" s="2">
        <v>0</v>
      </c>
      <c r="I1612" s="2">
        <v>0</v>
      </c>
      <c r="J1612" s="2">
        <v>0.28354838340448502</v>
      </c>
      <c r="K1612" s="2">
        <v>0</v>
      </c>
      <c r="L1612" s="2">
        <v>0</v>
      </c>
      <c r="M1612" s="2">
        <v>0</v>
      </c>
      <c r="N1612" s="2">
        <v>0</v>
      </c>
      <c r="O1612" s="2">
        <v>0</v>
      </c>
      <c r="P1612" s="2">
        <v>0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  <c r="X1612" s="2">
        <f t="shared" si="225"/>
        <v>0.28354838340448502</v>
      </c>
      <c r="Y1612" s="2">
        <f t="shared" si="226"/>
        <v>0</v>
      </c>
      <c r="Z1612" s="2">
        <f>IF(Y1612&gt;$W$1,HLOOKUP(Y1612,B1612:$U$1923,ROW($B$1924)-ROW($A1612),FALSE),0)</f>
        <v>0</v>
      </c>
      <c r="AA1612" s="2">
        <f t="shared" si="227"/>
        <v>0</v>
      </c>
      <c r="AB1612" s="2">
        <f>VLOOKUP(A1612,segment1_SB_quantity!$A$2:$B$1922,2,FALSE)</f>
        <v>27</v>
      </c>
      <c r="AC1612" s="4">
        <f t="shared" si="232"/>
        <v>0.2019</v>
      </c>
      <c r="AD1612">
        <f t="shared" si="228"/>
        <v>0</v>
      </c>
      <c r="AE1612">
        <f t="shared" si="233"/>
        <v>0.83166700000000005</v>
      </c>
      <c r="AF1612" s="2">
        <f t="shared" si="229"/>
        <v>0</v>
      </c>
      <c r="AG1612" s="2">
        <f t="shared" si="230"/>
        <v>0</v>
      </c>
      <c r="AH1612" s="1">
        <f t="shared" si="231"/>
        <v>0</v>
      </c>
    </row>
    <row r="1613" spans="1:34" x14ac:dyDescent="0.55000000000000004">
      <c r="A1613">
        <v>84089627</v>
      </c>
      <c r="B1613" s="2">
        <v>2.1323626265493398E-3</v>
      </c>
      <c r="C1613" s="2">
        <v>0</v>
      </c>
      <c r="D1613" s="2">
        <v>0</v>
      </c>
      <c r="E1613" s="2">
        <v>0</v>
      </c>
      <c r="F1613" s="2">
        <v>0</v>
      </c>
      <c r="G1613" s="2">
        <v>0</v>
      </c>
      <c r="H1613" s="2">
        <v>0</v>
      </c>
      <c r="I1613" s="2">
        <v>0</v>
      </c>
      <c r="J1613" s="2">
        <v>0</v>
      </c>
      <c r="K1613" s="2">
        <v>0</v>
      </c>
      <c r="L1613" s="2">
        <v>0</v>
      </c>
      <c r="M1613" s="2">
        <v>0</v>
      </c>
      <c r="N1613" s="2">
        <v>0</v>
      </c>
      <c r="O1613" s="2">
        <v>0</v>
      </c>
      <c r="P1613" s="2">
        <v>0</v>
      </c>
      <c r="Q1613" s="2">
        <v>0</v>
      </c>
      <c r="R1613" s="2">
        <v>0</v>
      </c>
      <c r="S1613" s="2">
        <v>0</v>
      </c>
      <c r="T1613" s="2">
        <v>0</v>
      </c>
      <c r="U1613" s="2">
        <v>0</v>
      </c>
      <c r="X1613" s="2">
        <f t="shared" si="225"/>
        <v>2.1323626265493398E-3</v>
      </c>
      <c r="Y1613" s="2">
        <f t="shared" si="226"/>
        <v>0</v>
      </c>
      <c r="Z1613" s="2">
        <f>IF(Y1613&gt;$W$1,HLOOKUP(Y1613,B1613:$U$1923,ROW($B$1924)-ROW($A1613),FALSE),0)</f>
        <v>0</v>
      </c>
      <c r="AA1613" s="2">
        <f t="shared" si="227"/>
        <v>0</v>
      </c>
      <c r="AB1613" s="2">
        <f>VLOOKUP(A1613,segment1_SB_quantity!$A$2:$B$1922,2,FALSE)</f>
        <v>1</v>
      </c>
      <c r="AC1613" s="4">
        <f t="shared" si="232"/>
        <v>0.2019</v>
      </c>
      <c r="AD1613">
        <f t="shared" si="228"/>
        <v>0</v>
      </c>
      <c r="AE1613">
        <f t="shared" si="233"/>
        <v>0.83166700000000005</v>
      </c>
      <c r="AF1613" s="2">
        <f t="shared" si="229"/>
        <v>0</v>
      </c>
      <c r="AG1613" s="2">
        <f t="shared" si="230"/>
        <v>0</v>
      </c>
      <c r="AH1613" s="1">
        <f t="shared" si="231"/>
        <v>0</v>
      </c>
    </row>
    <row r="1614" spans="1:34" x14ac:dyDescent="0.55000000000000004">
      <c r="A1614">
        <v>84109976</v>
      </c>
      <c r="B1614" s="2">
        <v>0</v>
      </c>
      <c r="C1614" s="2">
        <v>0.41664740198397698</v>
      </c>
      <c r="D1614" s="2">
        <v>0</v>
      </c>
      <c r="E1614" s="2">
        <v>0</v>
      </c>
      <c r="F1614" s="2">
        <v>0</v>
      </c>
      <c r="G1614" s="2">
        <v>0</v>
      </c>
      <c r="H1614" s="2">
        <v>0</v>
      </c>
      <c r="I1614" s="2">
        <v>0</v>
      </c>
      <c r="J1614" s="2">
        <v>0</v>
      </c>
      <c r="K1614" s="2">
        <v>0</v>
      </c>
      <c r="L1614" s="2">
        <v>0</v>
      </c>
      <c r="M1614" s="2">
        <v>0</v>
      </c>
      <c r="N1614" s="2">
        <v>0</v>
      </c>
      <c r="O1614" s="2">
        <v>0</v>
      </c>
      <c r="P1614" s="2">
        <v>0</v>
      </c>
      <c r="Q1614" s="2">
        <v>0</v>
      </c>
      <c r="R1614" s="2">
        <v>0</v>
      </c>
      <c r="S1614" s="2">
        <v>0</v>
      </c>
      <c r="T1614" s="2">
        <v>0</v>
      </c>
      <c r="U1614" s="2">
        <v>0</v>
      </c>
      <c r="X1614" s="2">
        <f t="shared" si="225"/>
        <v>0.41664740198397698</v>
      </c>
      <c r="Y1614" s="2">
        <f t="shared" si="226"/>
        <v>0</v>
      </c>
      <c r="Z1614" s="2">
        <f>IF(Y1614&gt;$W$1,HLOOKUP(Y1614,B1614:$U$1923,ROW($B$1924)-ROW($A1614),FALSE),0)</f>
        <v>0</v>
      </c>
      <c r="AA1614" s="2">
        <f t="shared" si="227"/>
        <v>0</v>
      </c>
      <c r="AB1614" s="2">
        <f>VLOOKUP(A1614,segment1_SB_quantity!$A$2:$B$1922,2,FALSE)</f>
        <v>67</v>
      </c>
      <c r="AC1614" s="4">
        <f t="shared" si="232"/>
        <v>0.2019</v>
      </c>
      <c r="AD1614">
        <f t="shared" si="228"/>
        <v>0</v>
      </c>
      <c r="AE1614">
        <f t="shared" si="233"/>
        <v>0.83166700000000005</v>
      </c>
      <c r="AF1614" s="2">
        <f t="shared" si="229"/>
        <v>0</v>
      </c>
      <c r="AG1614" s="2">
        <f t="shared" si="230"/>
        <v>0</v>
      </c>
      <c r="AH1614" s="1">
        <f t="shared" si="231"/>
        <v>0</v>
      </c>
    </row>
    <row r="1615" spans="1:34" x14ac:dyDescent="0.55000000000000004">
      <c r="A1615">
        <v>84119696</v>
      </c>
      <c r="B1615" s="2">
        <v>0</v>
      </c>
      <c r="C1615" s="2">
        <v>0</v>
      </c>
      <c r="D1615" s="2">
        <v>0</v>
      </c>
      <c r="E1615" s="2">
        <v>0</v>
      </c>
      <c r="F1615" s="2">
        <v>0</v>
      </c>
      <c r="G1615" s="2">
        <v>0</v>
      </c>
      <c r="H1615" s="2">
        <v>0</v>
      </c>
      <c r="I1615" s="2">
        <v>0</v>
      </c>
      <c r="J1615" s="2">
        <v>6.8428217905668207E-2</v>
      </c>
      <c r="K1615" s="2">
        <v>0</v>
      </c>
      <c r="L1615" s="2">
        <v>0</v>
      </c>
      <c r="M1615" s="2">
        <v>0</v>
      </c>
      <c r="N1615" s="2">
        <v>0</v>
      </c>
      <c r="O1615" s="2">
        <v>0</v>
      </c>
      <c r="P1615" s="2">
        <v>0</v>
      </c>
      <c r="Q1615" s="2">
        <v>0</v>
      </c>
      <c r="R1615" s="2">
        <v>0</v>
      </c>
      <c r="S1615" s="2">
        <v>0</v>
      </c>
      <c r="T1615" s="2">
        <v>0</v>
      </c>
      <c r="U1615" s="2">
        <v>0</v>
      </c>
      <c r="X1615" s="2">
        <f t="shared" si="225"/>
        <v>6.8428217905668207E-2</v>
      </c>
      <c r="Y1615" s="2">
        <f t="shared" si="226"/>
        <v>0</v>
      </c>
      <c r="Z1615" s="2">
        <f>IF(Y1615&gt;$W$1,HLOOKUP(Y1615,B1615:$U$1923,ROW($B$1924)-ROW($A1615),FALSE),0)</f>
        <v>0</v>
      </c>
      <c r="AA1615" s="2">
        <f t="shared" si="227"/>
        <v>0</v>
      </c>
      <c r="AB1615" s="2">
        <f>VLOOKUP(A1615,segment1_SB_quantity!$A$2:$B$1922,2,FALSE)</f>
        <v>59</v>
      </c>
      <c r="AC1615" s="4">
        <f t="shared" si="232"/>
        <v>0.2019</v>
      </c>
      <c r="AD1615">
        <f t="shared" si="228"/>
        <v>0</v>
      </c>
      <c r="AE1615">
        <f t="shared" si="233"/>
        <v>0.83166700000000005</v>
      </c>
      <c r="AF1615" s="2">
        <f t="shared" si="229"/>
        <v>0</v>
      </c>
      <c r="AG1615" s="2">
        <f t="shared" si="230"/>
        <v>0</v>
      </c>
      <c r="AH1615" s="1">
        <f t="shared" si="231"/>
        <v>0</v>
      </c>
    </row>
    <row r="1616" spans="1:34" x14ac:dyDescent="0.55000000000000004">
      <c r="A1616">
        <v>84129714</v>
      </c>
      <c r="B1616" s="2">
        <v>0.10673993145331601</v>
      </c>
      <c r="C1616" s="2">
        <v>0</v>
      </c>
      <c r="D1616" s="2">
        <v>0</v>
      </c>
      <c r="E1616" s="2">
        <v>0</v>
      </c>
      <c r="F1616" s="2">
        <v>0</v>
      </c>
      <c r="G1616" s="2">
        <v>0</v>
      </c>
      <c r="H1616" s="2">
        <v>0</v>
      </c>
      <c r="I1616" s="2">
        <v>0</v>
      </c>
      <c r="J1616" s="2">
        <v>0</v>
      </c>
      <c r="K1616" s="2">
        <v>0</v>
      </c>
      <c r="L1616" s="2">
        <v>0</v>
      </c>
      <c r="M1616" s="2">
        <v>0</v>
      </c>
      <c r="N1616" s="2">
        <v>0</v>
      </c>
      <c r="O1616" s="2">
        <v>0</v>
      </c>
      <c r="P1616" s="2">
        <v>0</v>
      </c>
      <c r="Q1616" s="2">
        <v>0</v>
      </c>
      <c r="R1616" s="2">
        <v>0</v>
      </c>
      <c r="S1616" s="2">
        <v>0</v>
      </c>
      <c r="T1616" s="2">
        <v>0</v>
      </c>
      <c r="U1616" s="2">
        <v>0</v>
      </c>
      <c r="X1616" s="2">
        <f t="shared" si="225"/>
        <v>0.10673993145331601</v>
      </c>
      <c r="Y1616" s="2">
        <f t="shared" si="226"/>
        <v>0</v>
      </c>
      <c r="Z1616" s="2">
        <f>IF(Y1616&gt;$W$1,HLOOKUP(Y1616,B1616:$U$1923,ROW($B$1924)-ROW($A1616),FALSE),0)</f>
        <v>0</v>
      </c>
      <c r="AA1616" s="2">
        <f t="shared" si="227"/>
        <v>0</v>
      </c>
      <c r="AB1616" s="2">
        <f>VLOOKUP(A1616,segment1_SB_quantity!$A$2:$B$1922,2,FALSE)</f>
        <v>7</v>
      </c>
      <c r="AC1616" s="4">
        <f t="shared" si="232"/>
        <v>0.2019</v>
      </c>
      <c r="AD1616">
        <f t="shared" si="228"/>
        <v>0</v>
      </c>
      <c r="AE1616">
        <f t="shared" si="233"/>
        <v>0.83166700000000005</v>
      </c>
      <c r="AF1616" s="2">
        <f t="shared" si="229"/>
        <v>0</v>
      </c>
      <c r="AG1616" s="2">
        <f t="shared" si="230"/>
        <v>0</v>
      </c>
      <c r="AH1616" s="1">
        <f t="shared" si="231"/>
        <v>0</v>
      </c>
    </row>
    <row r="1617" spans="1:34" x14ac:dyDescent="0.55000000000000004">
      <c r="A1617">
        <v>84299926</v>
      </c>
      <c r="B1617" s="2">
        <v>0</v>
      </c>
      <c r="C1617" s="2">
        <v>0</v>
      </c>
      <c r="D1617" s="2">
        <v>0</v>
      </c>
      <c r="E1617" s="2">
        <v>0</v>
      </c>
      <c r="F1617" s="2">
        <v>2.41073561161795E-2</v>
      </c>
      <c r="G1617" s="2">
        <v>0</v>
      </c>
      <c r="H1617" s="2">
        <v>0</v>
      </c>
      <c r="I1617" s="2">
        <v>0</v>
      </c>
      <c r="J1617" s="2">
        <v>0</v>
      </c>
      <c r="K1617" s="2">
        <v>0</v>
      </c>
      <c r="L1617" s="2">
        <v>0</v>
      </c>
      <c r="M1617" s="2">
        <v>0</v>
      </c>
      <c r="N1617" s="2">
        <v>0</v>
      </c>
      <c r="O1617" s="2">
        <v>0</v>
      </c>
      <c r="P1617" s="2">
        <v>0</v>
      </c>
      <c r="Q1617" s="2">
        <v>0</v>
      </c>
      <c r="R1617" s="2">
        <v>0</v>
      </c>
      <c r="S1617" s="2">
        <v>0</v>
      </c>
      <c r="T1617" s="2">
        <v>0</v>
      </c>
      <c r="U1617" s="2">
        <v>0</v>
      </c>
      <c r="X1617" s="2">
        <f t="shared" si="225"/>
        <v>2.41073561161795E-2</v>
      </c>
      <c r="Y1617" s="2">
        <f t="shared" si="226"/>
        <v>0</v>
      </c>
      <c r="Z1617" s="2">
        <f>IF(Y1617&gt;$W$1,HLOOKUP(Y1617,B1617:$U$1923,ROW($B$1924)-ROW($A1617),FALSE),0)</f>
        <v>0</v>
      </c>
      <c r="AA1617" s="2">
        <f t="shared" si="227"/>
        <v>0</v>
      </c>
      <c r="AB1617" s="2">
        <f>VLOOKUP(A1617,segment1_SB_quantity!$A$2:$B$1922,2,FALSE)</f>
        <v>14</v>
      </c>
      <c r="AC1617" s="4">
        <f t="shared" si="232"/>
        <v>0.2019</v>
      </c>
      <c r="AD1617">
        <f t="shared" si="228"/>
        <v>0</v>
      </c>
      <c r="AE1617">
        <f t="shared" si="233"/>
        <v>0.83166700000000005</v>
      </c>
      <c r="AF1617" s="2">
        <f t="shared" si="229"/>
        <v>0</v>
      </c>
      <c r="AG1617" s="2">
        <f t="shared" si="230"/>
        <v>0</v>
      </c>
      <c r="AH1617" s="1">
        <f t="shared" si="231"/>
        <v>0</v>
      </c>
    </row>
    <row r="1618" spans="1:34" x14ac:dyDescent="0.55000000000000004">
      <c r="A1618">
        <v>84349578</v>
      </c>
      <c r="B1618" s="2">
        <v>0</v>
      </c>
      <c r="C1618" s="2">
        <v>0</v>
      </c>
      <c r="D1618" s="2">
        <v>0</v>
      </c>
      <c r="E1618" s="2">
        <v>0</v>
      </c>
      <c r="F1618" s="2">
        <v>0</v>
      </c>
      <c r="G1618" s="2">
        <v>0</v>
      </c>
      <c r="H1618" s="2">
        <v>0</v>
      </c>
      <c r="I1618" s="2">
        <v>0</v>
      </c>
      <c r="J1618" s="2">
        <v>0.58247843688489198</v>
      </c>
      <c r="K1618" s="2">
        <v>0</v>
      </c>
      <c r="L1618" s="2">
        <v>0</v>
      </c>
      <c r="M1618" s="2">
        <v>0</v>
      </c>
      <c r="N1618" s="2">
        <v>0</v>
      </c>
      <c r="O1618" s="2">
        <v>0</v>
      </c>
      <c r="P1618" s="2">
        <v>0</v>
      </c>
      <c r="Q1618" s="2">
        <v>0</v>
      </c>
      <c r="R1618" s="2">
        <v>0</v>
      </c>
      <c r="S1618" s="2">
        <v>0</v>
      </c>
      <c r="T1618" s="2">
        <v>0</v>
      </c>
      <c r="U1618" s="2">
        <v>0</v>
      </c>
      <c r="X1618" s="2">
        <f t="shared" si="225"/>
        <v>0.58247843688489198</v>
      </c>
      <c r="Y1618" s="2">
        <f t="shared" si="226"/>
        <v>0.58247843688489198</v>
      </c>
      <c r="Z1618" s="2" t="str">
        <f>IF(Y1618&gt;$W$1,HLOOKUP(Y1618,B1618:$U$1923,ROW($B$1924)-ROW($A1618),FALSE),0)</f>
        <v>P_OL9</v>
      </c>
      <c r="AA1618" s="2">
        <f t="shared" si="227"/>
        <v>0.42499999999999993</v>
      </c>
      <c r="AB1618" s="2">
        <f>VLOOKUP(A1618,segment1_SB_quantity!$A$2:$B$1922,2,FALSE)</f>
        <v>43</v>
      </c>
      <c r="AC1618" s="4">
        <f t="shared" si="232"/>
        <v>0.2019</v>
      </c>
      <c r="AD1618">
        <f t="shared" si="228"/>
        <v>8.6816999999999993</v>
      </c>
      <c r="AE1618">
        <f t="shared" si="233"/>
        <v>0.83166700000000005</v>
      </c>
      <c r="AF1618" s="2">
        <f t="shared" si="229"/>
        <v>7.2202833939</v>
      </c>
      <c r="AG1618" s="2">
        <f t="shared" si="230"/>
        <v>3.0686204424074992</v>
      </c>
      <c r="AH1618" s="1">
        <f t="shared" si="231"/>
        <v>2.3529411764705888</v>
      </c>
    </row>
    <row r="1619" spans="1:34" x14ac:dyDescent="0.55000000000000004">
      <c r="A1619">
        <v>84369903</v>
      </c>
      <c r="B1619" s="2">
        <v>0</v>
      </c>
      <c r="C1619" s="2">
        <v>0</v>
      </c>
      <c r="D1619" s="2">
        <v>0</v>
      </c>
      <c r="E1619" s="2">
        <v>0</v>
      </c>
      <c r="F1619" s="2">
        <v>0</v>
      </c>
      <c r="G1619" s="2">
        <v>0</v>
      </c>
      <c r="H1619" s="2">
        <v>0</v>
      </c>
      <c r="I1619" s="2">
        <v>1.7081648224679599E-2</v>
      </c>
      <c r="J1619" s="2">
        <v>0</v>
      </c>
      <c r="K1619" s="2">
        <v>0</v>
      </c>
      <c r="L1619" s="2">
        <v>0</v>
      </c>
      <c r="M1619" s="2">
        <v>0</v>
      </c>
      <c r="N1619" s="2">
        <v>0</v>
      </c>
      <c r="O1619" s="2">
        <v>0</v>
      </c>
      <c r="P1619" s="2">
        <v>0</v>
      </c>
      <c r="Q1619" s="2">
        <v>0</v>
      </c>
      <c r="R1619" s="2">
        <v>0</v>
      </c>
      <c r="S1619" s="2">
        <v>0</v>
      </c>
      <c r="T1619" s="2">
        <v>0</v>
      </c>
      <c r="U1619" s="2">
        <v>0</v>
      </c>
      <c r="X1619" s="2">
        <f t="shared" si="225"/>
        <v>1.7081648224679599E-2</v>
      </c>
      <c r="Y1619" s="2">
        <f t="shared" si="226"/>
        <v>0</v>
      </c>
      <c r="Z1619" s="2">
        <f>IF(Y1619&gt;$W$1,HLOOKUP(Y1619,B1619:$U$1923,ROW($B$1924)-ROW($A1619),FALSE),0)</f>
        <v>0</v>
      </c>
      <c r="AA1619" s="2">
        <f t="shared" si="227"/>
        <v>0</v>
      </c>
      <c r="AB1619" s="2">
        <f>VLOOKUP(A1619,segment1_SB_quantity!$A$2:$B$1922,2,FALSE)</f>
        <v>5</v>
      </c>
      <c r="AC1619" s="4">
        <f t="shared" si="232"/>
        <v>0.2019</v>
      </c>
      <c r="AD1619">
        <f t="shared" si="228"/>
        <v>0</v>
      </c>
      <c r="AE1619">
        <f t="shared" si="233"/>
        <v>0.83166700000000005</v>
      </c>
      <c r="AF1619" s="2">
        <f t="shared" si="229"/>
        <v>0</v>
      </c>
      <c r="AG1619" s="2">
        <f t="shared" si="230"/>
        <v>0</v>
      </c>
      <c r="AH1619" s="1">
        <f t="shared" si="231"/>
        <v>0</v>
      </c>
    </row>
    <row r="1620" spans="1:34" x14ac:dyDescent="0.55000000000000004">
      <c r="A1620">
        <v>84379758</v>
      </c>
      <c r="B1620" s="2">
        <v>0</v>
      </c>
      <c r="C1620" s="2">
        <v>0</v>
      </c>
      <c r="D1620" s="2">
        <v>0</v>
      </c>
      <c r="E1620" s="2">
        <v>0</v>
      </c>
      <c r="F1620" s="2">
        <v>0</v>
      </c>
      <c r="G1620" s="2">
        <v>0</v>
      </c>
      <c r="H1620" s="2">
        <v>0</v>
      </c>
      <c r="I1620" s="2">
        <v>0</v>
      </c>
      <c r="J1620" s="2">
        <v>4.3947231200114401E-2</v>
      </c>
      <c r="K1620" s="2">
        <v>0</v>
      </c>
      <c r="L1620" s="2">
        <v>0</v>
      </c>
      <c r="M1620" s="2">
        <v>0</v>
      </c>
      <c r="N1620" s="2">
        <v>0</v>
      </c>
      <c r="O1620" s="2">
        <v>0</v>
      </c>
      <c r="P1620" s="2">
        <v>0</v>
      </c>
      <c r="Q1620" s="2">
        <v>0</v>
      </c>
      <c r="R1620" s="2">
        <v>0</v>
      </c>
      <c r="S1620" s="2">
        <v>0</v>
      </c>
      <c r="T1620" s="2">
        <v>0</v>
      </c>
      <c r="U1620" s="2">
        <v>0</v>
      </c>
      <c r="X1620" s="2">
        <f t="shared" si="225"/>
        <v>4.3947231200114401E-2</v>
      </c>
      <c r="Y1620" s="2">
        <f t="shared" si="226"/>
        <v>0</v>
      </c>
      <c r="Z1620" s="2">
        <f>IF(Y1620&gt;$W$1,HLOOKUP(Y1620,B1620:$U$1923,ROW($B$1924)-ROW($A1620),FALSE),0)</f>
        <v>0</v>
      </c>
      <c r="AA1620" s="2">
        <f t="shared" si="227"/>
        <v>0</v>
      </c>
      <c r="AB1620" s="2">
        <f>VLOOKUP(A1620,segment1_SB_quantity!$A$2:$B$1922,2,FALSE)</f>
        <v>37</v>
      </c>
      <c r="AC1620" s="4">
        <f t="shared" si="232"/>
        <v>0.2019</v>
      </c>
      <c r="AD1620">
        <f t="shared" si="228"/>
        <v>0</v>
      </c>
      <c r="AE1620">
        <f t="shared" si="233"/>
        <v>0.83166700000000005</v>
      </c>
      <c r="AF1620" s="2">
        <f t="shared" si="229"/>
        <v>0</v>
      </c>
      <c r="AG1620" s="2">
        <f t="shared" si="230"/>
        <v>0</v>
      </c>
      <c r="AH1620" s="1">
        <f t="shared" si="231"/>
        <v>0</v>
      </c>
    </row>
    <row r="1621" spans="1:34" x14ac:dyDescent="0.55000000000000004">
      <c r="A1621">
        <v>84409914</v>
      </c>
      <c r="B1621" s="2">
        <v>0</v>
      </c>
      <c r="C1621" s="2">
        <v>0</v>
      </c>
      <c r="D1621" s="2">
        <v>0</v>
      </c>
      <c r="E1621" s="2">
        <v>0</v>
      </c>
      <c r="F1621" s="2">
        <v>0</v>
      </c>
      <c r="G1621" s="2">
        <v>0</v>
      </c>
      <c r="H1621" s="2">
        <v>4.2980318773978898E-2</v>
      </c>
      <c r="I1621" s="2">
        <v>0</v>
      </c>
      <c r="J1621" s="2">
        <v>0</v>
      </c>
      <c r="K1621" s="2">
        <v>0</v>
      </c>
      <c r="L1621" s="2">
        <v>0</v>
      </c>
      <c r="M1621" s="2">
        <v>0</v>
      </c>
      <c r="N1621" s="2">
        <v>0</v>
      </c>
      <c r="O1621" s="2">
        <v>0</v>
      </c>
      <c r="P1621" s="2">
        <v>0</v>
      </c>
      <c r="Q1621" s="2">
        <v>0</v>
      </c>
      <c r="R1621" s="2">
        <v>0</v>
      </c>
      <c r="S1621" s="2">
        <v>0</v>
      </c>
      <c r="T1621" s="2">
        <v>0</v>
      </c>
      <c r="U1621" s="2">
        <v>0</v>
      </c>
      <c r="X1621" s="2">
        <f t="shared" si="225"/>
        <v>4.2980318773978898E-2</v>
      </c>
      <c r="Y1621" s="2">
        <f t="shared" si="226"/>
        <v>0</v>
      </c>
      <c r="Z1621" s="2">
        <f>IF(Y1621&gt;$W$1,HLOOKUP(Y1621,B1621:$U$1923,ROW($B$1924)-ROW($A1621),FALSE),0)</f>
        <v>0</v>
      </c>
      <c r="AA1621" s="2">
        <f t="shared" si="227"/>
        <v>0</v>
      </c>
      <c r="AB1621" s="2">
        <f>VLOOKUP(A1621,segment1_SB_quantity!$A$2:$B$1922,2,FALSE)</f>
        <v>21</v>
      </c>
      <c r="AC1621" s="4">
        <f t="shared" si="232"/>
        <v>0.2019</v>
      </c>
      <c r="AD1621">
        <f t="shared" si="228"/>
        <v>0</v>
      </c>
      <c r="AE1621">
        <f t="shared" si="233"/>
        <v>0.83166700000000005</v>
      </c>
      <c r="AF1621" s="2">
        <f t="shared" si="229"/>
        <v>0</v>
      </c>
      <c r="AG1621" s="2">
        <f t="shared" si="230"/>
        <v>0</v>
      </c>
      <c r="AH1621" s="1">
        <f t="shared" si="231"/>
        <v>0</v>
      </c>
    </row>
    <row r="1622" spans="1:34" x14ac:dyDescent="0.55000000000000004">
      <c r="A1622">
        <v>84449994</v>
      </c>
      <c r="B1622" s="2">
        <v>0</v>
      </c>
      <c r="C1622" s="2">
        <v>0</v>
      </c>
      <c r="D1622" s="2">
        <v>0</v>
      </c>
      <c r="E1622" s="2">
        <v>0</v>
      </c>
      <c r="F1622" s="2">
        <v>0</v>
      </c>
      <c r="G1622" s="2">
        <v>0</v>
      </c>
      <c r="H1622" s="2">
        <v>0</v>
      </c>
      <c r="I1622" s="2">
        <v>0</v>
      </c>
      <c r="J1622" s="2">
        <v>1.34468514065946E-18</v>
      </c>
      <c r="K1622" s="2">
        <v>0</v>
      </c>
      <c r="L1622" s="2">
        <v>0</v>
      </c>
      <c r="M1622" s="2">
        <v>0</v>
      </c>
      <c r="N1622" s="2">
        <v>0</v>
      </c>
      <c r="O1622" s="2">
        <v>0</v>
      </c>
      <c r="P1622" s="2">
        <v>0</v>
      </c>
      <c r="Q1622" s="2">
        <v>0</v>
      </c>
      <c r="R1622" s="2">
        <v>0</v>
      </c>
      <c r="S1622" s="2">
        <v>0</v>
      </c>
      <c r="T1622" s="2">
        <v>0</v>
      </c>
      <c r="U1622" s="2">
        <v>0</v>
      </c>
      <c r="X1622" s="2">
        <f t="shared" si="225"/>
        <v>1.34468514065946E-18</v>
      </c>
      <c r="Y1622" s="2">
        <f t="shared" si="226"/>
        <v>0</v>
      </c>
      <c r="Z1622" s="2">
        <f>IF(Y1622&gt;$W$1,HLOOKUP(Y1622,B1622:$U$1923,ROW($B$1924)-ROW($A1622),FALSE),0)</f>
        <v>0</v>
      </c>
      <c r="AA1622" s="2">
        <f t="shared" si="227"/>
        <v>0</v>
      </c>
      <c r="AB1622" s="2">
        <f>VLOOKUP(A1622,segment1_SB_quantity!$A$2:$B$1922,2,FALSE)</f>
        <v>7</v>
      </c>
      <c r="AC1622" s="4">
        <f t="shared" si="232"/>
        <v>0.2019</v>
      </c>
      <c r="AD1622">
        <f t="shared" si="228"/>
        <v>0</v>
      </c>
      <c r="AE1622">
        <f t="shared" si="233"/>
        <v>0.83166700000000005</v>
      </c>
      <c r="AF1622" s="2">
        <f t="shared" si="229"/>
        <v>0</v>
      </c>
      <c r="AG1622" s="2">
        <f t="shared" si="230"/>
        <v>0</v>
      </c>
      <c r="AH1622" s="1">
        <f t="shared" si="231"/>
        <v>0</v>
      </c>
    </row>
    <row r="1623" spans="1:34" x14ac:dyDescent="0.55000000000000004">
      <c r="A1623">
        <v>84559883</v>
      </c>
      <c r="B1623" s="2">
        <v>0</v>
      </c>
      <c r="C1623" s="2">
        <v>0</v>
      </c>
      <c r="D1623" s="2">
        <v>0</v>
      </c>
      <c r="E1623" s="2">
        <v>0</v>
      </c>
      <c r="F1623" s="2">
        <v>5.4549566879174602E-2</v>
      </c>
      <c r="G1623" s="2">
        <v>0</v>
      </c>
      <c r="H1623" s="2">
        <v>0</v>
      </c>
      <c r="I1623" s="2">
        <v>0</v>
      </c>
      <c r="J1623" s="2">
        <v>0</v>
      </c>
      <c r="K1623" s="2">
        <v>0</v>
      </c>
      <c r="L1623" s="2">
        <v>0</v>
      </c>
      <c r="M1623" s="2">
        <v>0</v>
      </c>
      <c r="N1623" s="2">
        <v>0</v>
      </c>
      <c r="O1623" s="2">
        <v>0</v>
      </c>
      <c r="P1623" s="2">
        <v>0</v>
      </c>
      <c r="Q1623" s="2">
        <v>0</v>
      </c>
      <c r="R1623" s="2">
        <v>0</v>
      </c>
      <c r="S1623" s="2">
        <v>0</v>
      </c>
      <c r="T1623" s="2">
        <v>0</v>
      </c>
      <c r="U1623" s="2">
        <v>0</v>
      </c>
      <c r="X1623" s="2">
        <f t="shared" si="225"/>
        <v>5.4549566879174602E-2</v>
      </c>
      <c r="Y1623" s="2">
        <f t="shared" si="226"/>
        <v>0</v>
      </c>
      <c r="Z1623" s="2">
        <f>IF(Y1623&gt;$W$1,HLOOKUP(Y1623,B1623:$U$1923,ROW($B$1924)-ROW($A1623),FALSE),0)</f>
        <v>0</v>
      </c>
      <c r="AA1623" s="2">
        <f t="shared" si="227"/>
        <v>0</v>
      </c>
      <c r="AB1623" s="2">
        <f>VLOOKUP(A1623,segment1_SB_quantity!$A$2:$B$1922,2,FALSE)</f>
        <v>69</v>
      </c>
      <c r="AC1623" s="4">
        <f t="shared" si="232"/>
        <v>0.2019</v>
      </c>
      <c r="AD1623">
        <f t="shared" si="228"/>
        <v>0</v>
      </c>
      <c r="AE1623">
        <f t="shared" si="233"/>
        <v>0.83166700000000005</v>
      </c>
      <c r="AF1623" s="2">
        <f t="shared" si="229"/>
        <v>0</v>
      </c>
      <c r="AG1623" s="2">
        <f t="shared" si="230"/>
        <v>0</v>
      </c>
      <c r="AH1623" s="1">
        <f t="shared" si="231"/>
        <v>0</v>
      </c>
    </row>
    <row r="1624" spans="1:34" x14ac:dyDescent="0.55000000000000004">
      <c r="A1624">
        <v>84639746</v>
      </c>
      <c r="B1624" s="2">
        <v>0</v>
      </c>
      <c r="C1624" s="2">
        <v>0</v>
      </c>
      <c r="D1624" s="2">
        <v>0</v>
      </c>
      <c r="E1624" s="2">
        <v>0</v>
      </c>
      <c r="F1624" s="2">
        <v>0</v>
      </c>
      <c r="G1624" s="2">
        <v>0</v>
      </c>
      <c r="H1624" s="2">
        <v>0</v>
      </c>
      <c r="I1624" s="2">
        <v>0</v>
      </c>
      <c r="J1624" s="2">
        <v>0.39826765017460702</v>
      </c>
      <c r="K1624" s="2">
        <v>0</v>
      </c>
      <c r="L1624" s="2">
        <v>0</v>
      </c>
      <c r="M1624" s="2">
        <v>0</v>
      </c>
      <c r="N1624" s="2">
        <v>0</v>
      </c>
      <c r="O1624" s="2">
        <v>0</v>
      </c>
      <c r="P1624" s="2">
        <v>0</v>
      </c>
      <c r="Q1624" s="2">
        <v>0</v>
      </c>
      <c r="R1624" s="2">
        <v>0</v>
      </c>
      <c r="S1624" s="2">
        <v>0</v>
      </c>
      <c r="T1624" s="2">
        <v>0</v>
      </c>
      <c r="U1624" s="2">
        <v>0</v>
      </c>
      <c r="X1624" s="2">
        <f t="shared" si="225"/>
        <v>0.39826765017460702</v>
      </c>
      <c r="Y1624" s="2">
        <f t="shared" si="226"/>
        <v>0</v>
      </c>
      <c r="Z1624" s="2">
        <f>IF(Y1624&gt;$W$1,HLOOKUP(Y1624,B1624:$U$1923,ROW($B$1924)-ROW($A1624),FALSE),0)</f>
        <v>0</v>
      </c>
      <c r="AA1624" s="2">
        <f t="shared" si="227"/>
        <v>0</v>
      </c>
      <c r="AB1624" s="2">
        <f>VLOOKUP(A1624,segment1_SB_quantity!$A$2:$B$1922,2,FALSE)</f>
        <v>2</v>
      </c>
      <c r="AC1624" s="4">
        <f t="shared" si="232"/>
        <v>0.2019</v>
      </c>
      <c r="AD1624">
        <f t="shared" si="228"/>
        <v>0</v>
      </c>
      <c r="AE1624">
        <f t="shared" si="233"/>
        <v>0.83166700000000005</v>
      </c>
      <c r="AF1624" s="2">
        <f t="shared" si="229"/>
        <v>0</v>
      </c>
      <c r="AG1624" s="2">
        <f t="shared" si="230"/>
        <v>0</v>
      </c>
      <c r="AH1624" s="1">
        <f t="shared" si="231"/>
        <v>0</v>
      </c>
    </row>
    <row r="1625" spans="1:34" x14ac:dyDescent="0.55000000000000004">
      <c r="A1625">
        <v>84689543</v>
      </c>
      <c r="B1625" s="2">
        <v>0</v>
      </c>
      <c r="C1625" s="2">
        <v>0</v>
      </c>
      <c r="D1625" s="2">
        <v>0</v>
      </c>
      <c r="E1625" s="2">
        <v>0</v>
      </c>
      <c r="F1625" s="2">
        <v>0</v>
      </c>
      <c r="G1625" s="2">
        <v>0</v>
      </c>
      <c r="H1625" s="2">
        <v>0</v>
      </c>
      <c r="I1625" s="2">
        <v>1.2941639213995699E-2</v>
      </c>
      <c r="J1625" s="2">
        <v>0</v>
      </c>
      <c r="K1625" s="2">
        <v>0</v>
      </c>
      <c r="L1625" s="2">
        <v>0</v>
      </c>
      <c r="M1625" s="2">
        <v>0</v>
      </c>
      <c r="N1625" s="2">
        <v>0</v>
      </c>
      <c r="O1625" s="2">
        <v>0</v>
      </c>
      <c r="P1625" s="2">
        <v>0</v>
      </c>
      <c r="Q1625" s="2">
        <v>0</v>
      </c>
      <c r="R1625" s="2">
        <v>0</v>
      </c>
      <c r="S1625" s="2">
        <v>0</v>
      </c>
      <c r="T1625" s="2">
        <v>0</v>
      </c>
      <c r="U1625" s="2">
        <v>0</v>
      </c>
      <c r="X1625" s="2">
        <f t="shared" si="225"/>
        <v>1.2941639213995699E-2</v>
      </c>
      <c r="Y1625" s="2">
        <f t="shared" si="226"/>
        <v>0</v>
      </c>
      <c r="Z1625" s="2">
        <f>IF(Y1625&gt;$W$1,HLOOKUP(Y1625,B1625:$U$1923,ROW($B$1924)-ROW($A1625),FALSE),0)</f>
        <v>0</v>
      </c>
      <c r="AA1625" s="2">
        <f t="shared" si="227"/>
        <v>0</v>
      </c>
      <c r="AB1625" s="2">
        <f>VLOOKUP(A1625,segment1_SB_quantity!$A$2:$B$1922,2,FALSE)</f>
        <v>46</v>
      </c>
      <c r="AC1625" s="4">
        <f t="shared" si="232"/>
        <v>0.2019</v>
      </c>
      <c r="AD1625">
        <f t="shared" si="228"/>
        <v>0</v>
      </c>
      <c r="AE1625">
        <f t="shared" si="233"/>
        <v>0.83166700000000005</v>
      </c>
      <c r="AF1625" s="2">
        <f t="shared" si="229"/>
        <v>0</v>
      </c>
      <c r="AG1625" s="2">
        <f t="shared" si="230"/>
        <v>0</v>
      </c>
      <c r="AH1625" s="1">
        <f t="shared" si="231"/>
        <v>0</v>
      </c>
    </row>
    <row r="1626" spans="1:34" x14ac:dyDescent="0.55000000000000004">
      <c r="A1626">
        <v>84729890</v>
      </c>
      <c r="B1626" s="2">
        <v>0.110347878035942</v>
      </c>
      <c r="C1626" s="2">
        <v>0</v>
      </c>
      <c r="D1626" s="2">
        <v>0</v>
      </c>
      <c r="E1626" s="2">
        <v>0</v>
      </c>
      <c r="F1626" s="2">
        <v>0</v>
      </c>
      <c r="G1626" s="2">
        <v>0</v>
      </c>
      <c r="H1626" s="2">
        <v>0</v>
      </c>
      <c r="I1626" s="2">
        <v>0</v>
      </c>
      <c r="J1626" s="2">
        <v>0</v>
      </c>
      <c r="K1626" s="2">
        <v>0</v>
      </c>
      <c r="L1626" s="2">
        <v>0</v>
      </c>
      <c r="M1626" s="2">
        <v>0</v>
      </c>
      <c r="N1626" s="2">
        <v>0</v>
      </c>
      <c r="O1626" s="2">
        <v>0</v>
      </c>
      <c r="P1626" s="2">
        <v>0</v>
      </c>
      <c r="Q1626" s="2">
        <v>0</v>
      </c>
      <c r="R1626" s="2">
        <v>0</v>
      </c>
      <c r="S1626" s="2">
        <v>0</v>
      </c>
      <c r="T1626" s="2">
        <v>0</v>
      </c>
      <c r="U1626" s="2">
        <v>0</v>
      </c>
      <c r="X1626" s="2">
        <f t="shared" si="225"/>
        <v>0.110347878035942</v>
      </c>
      <c r="Y1626" s="2">
        <f t="shared" si="226"/>
        <v>0</v>
      </c>
      <c r="Z1626" s="2">
        <f>IF(Y1626&gt;$W$1,HLOOKUP(Y1626,B1626:$U$1923,ROW($B$1924)-ROW($A1626),FALSE),0)</f>
        <v>0</v>
      </c>
      <c r="AA1626" s="2">
        <f t="shared" si="227"/>
        <v>0</v>
      </c>
      <c r="AB1626" s="2">
        <f>VLOOKUP(A1626,segment1_SB_quantity!$A$2:$B$1922,2,FALSE)</f>
        <v>1</v>
      </c>
      <c r="AC1626" s="4">
        <f t="shared" si="232"/>
        <v>0.2019</v>
      </c>
      <c r="AD1626">
        <f t="shared" si="228"/>
        <v>0</v>
      </c>
      <c r="AE1626">
        <f t="shared" si="233"/>
        <v>0.83166700000000005</v>
      </c>
      <c r="AF1626" s="2">
        <f t="shared" si="229"/>
        <v>0</v>
      </c>
      <c r="AG1626" s="2">
        <f t="shared" si="230"/>
        <v>0</v>
      </c>
      <c r="AH1626" s="1">
        <f t="shared" si="231"/>
        <v>0</v>
      </c>
    </row>
    <row r="1627" spans="1:34" x14ac:dyDescent="0.55000000000000004">
      <c r="A1627">
        <v>84729958</v>
      </c>
      <c r="B1627" s="2">
        <v>0</v>
      </c>
      <c r="C1627" s="2">
        <v>0</v>
      </c>
      <c r="D1627" s="2">
        <v>0.82365642411019302</v>
      </c>
      <c r="E1627" s="2">
        <v>0</v>
      </c>
      <c r="F1627" s="2">
        <v>0</v>
      </c>
      <c r="G1627" s="2">
        <v>0</v>
      </c>
      <c r="H1627" s="2">
        <v>0</v>
      </c>
      <c r="I1627" s="2">
        <v>0</v>
      </c>
      <c r="J1627" s="2">
        <v>0</v>
      </c>
      <c r="K1627" s="2">
        <v>0</v>
      </c>
      <c r="L1627" s="2">
        <v>0</v>
      </c>
      <c r="M1627" s="2">
        <v>0</v>
      </c>
      <c r="N1627" s="2">
        <v>0</v>
      </c>
      <c r="O1627" s="2">
        <v>0</v>
      </c>
      <c r="P1627" s="2">
        <v>0</v>
      </c>
      <c r="Q1627" s="2">
        <v>0</v>
      </c>
      <c r="R1627" s="2">
        <v>0</v>
      </c>
      <c r="S1627" s="2">
        <v>0</v>
      </c>
      <c r="T1627" s="2">
        <v>0</v>
      </c>
      <c r="U1627" s="2">
        <v>0</v>
      </c>
      <c r="X1627" s="2">
        <f t="shared" si="225"/>
        <v>0.82365642411019302</v>
      </c>
      <c r="Y1627" s="2">
        <f t="shared" si="226"/>
        <v>0.82365642411019302</v>
      </c>
      <c r="Z1627" s="2" t="str">
        <f>IF(Y1627&gt;$W$1,HLOOKUP(Y1627,B1627:$U$1923,ROW($B$1924)-ROW($A1627),FALSE),0)</f>
        <v>P_OL3</v>
      </c>
      <c r="AA1627" s="2">
        <f t="shared" si="227"/>
        <v>0.125</v>
      </c>
      <c r="AB1627" s="2">
        <f>VLOOKUP(A1627,segment1_SB_quantity!$A$2:$B$1922,2,FALSE)</f>
        <v>4</v>
      </c>
      <c r="AC1627" s="4">
        <f t="shared" si="232"/>
        <v>0.2019</v>
      </c>
      <c r="AD1627">
        <f t="shared" si="228"/>
        <v>0.80759999999999998</v>
      </c>
      <c r="AE1627">
        <f t="shared" si="233"/>
        <v>0.83166700000000005</v>
      </c>
      <c r="AF1627" s="2">
        <f t="shared" si="229"/>
        <v>0.67165426920000004</v>
      </c>
      <c r="AG1627" s="2">
        <f t="shared" si="230"/>
        <v>8.3956783650000005E-2</v>
      </c>
      <c r="AH1627" s="1">
        <f t="shared" si="231"/>
        <v>8</v>
      </c>
    </row>
    <row r="1628" spans="1:34" x14ac:dyDescent="0.55000000000000004">
      <c r="A1628">
        <v>84829725</v>
      </c>
      <c r="B1628" s="2">
        <v>0.22817066360201599</v>
      </c>
      <c r="C1628" s="2">
        <v>0</v>
      </c>
      <c r="D1628" s="2">
        <v>0</v>
      </c>
      <c r="E1628" s="2">
        <v>0</v>
      </c>
      <c r="F1628" s="2">
        <v>0</v>
      </c>
      <c r="G1628" s="2">
        <v>0</v>
      </c>
      <c r="H1628" s="2">
        <v>0</v>
      </c>
      <c r="I1628" s="2">
        <v>0</v>
      </c>
      <c r="J1628" s="2">
        <v>0</v>
      </c>
      <c r="K1628" s="2">
        <v>0</v>
      </c>
      <c r="L1628" s="2">
        <v>0</v>
      </c>
      <c r="M1628" s="2">
        <v>0</v>
      </c>
      <c r="N1628" s="2">
        <v>0</v>
      </c>
      <c r="O1628" s="2">
        <v>0</v>
      </c>
      <c r="P1628" s="2">
        <v>0</v>
      </c>
      <c r="Q1628" s="2">
        <v>0</v>
      </c>
      <c r="R1628" s="2">
        <v>0</v>
      </c>
      <c r="S1628" s="2">
        <v>0</v>
      </c>
      <c r="T1628" s="2">
        <v>0</v>
      </c>
      <c r="U1628" s="2">
        <v>0</v>
      </c>
      <c r="X1628" s="2">
        <f t="shared" si="225"/>
        <v>0.22817066360201599</v>
      </c>
      <c r="Y1628" s="2">
        <f t="shared" si="226"/>
        <v>0</v>
      </c>
      <c r="Z1628" s="2">
        <f>IF(Y1628&gt;$W$1,HLOOKUP(Y1628,B1628:$U$1923,ROW($B$1924)-ROW($A1628),FALSE),0)</f>
        <v>0</v>
      </c>
      <c r="AA1628" s="2">
        <f t="shared" si="227"/>
        <v>0</v>
      </c>
      <c r="AB1628" s="2">
        <f>VLOOKUP(A1628,segment1_SB_quantity!$A$2:$B$1922,2,FALSE)</f>
        <v>2</v>
      </c>
      <c r="AC1628" s="4">
        <f t="shared" si="232"/>
        <v>0.2019</v>
      </c>
      <c r="AD1628">
        <f t="shared" si="228"/>
        <v>0</v>
      </c>
      <c r="AE1628">
        <f t="shared" si="233"/>
        <v>0.83166700000000005</v>
      </c>
      <c r="AF1628" s="2">
        <f t="shared" si="229"/>
        <v>0</v>
      </c>
      <c r="AG1628" s="2">
        <f t="shared" si="230"/>
        <v>0</v>
      </c>
      <c r="AH1628" s="1">
        <f t="shared" si="231"/>
        <v>0</v>
      </c>
    </row>
    <row r="1629" spans="1:34" x14ac:dyDescent="0.55000000000000004">
      <c r="A1629">
        <v>84829936</v>
      </c>
      <c r="B1629" s="2">
        <v>0</v>
      </c>
      <c r="C1629" s="2">
        <v>0</v>
      </c>
      <c r="D1629" s="2">
        <v>0</v>
      </c>
      <c r="E1629" s="2">
        <v>0</v>
      </c>
      <c r="F1629" s="2">
        <v>0</v>
      </c>
      <c r="G1629" s="2">
        <v>0</v>
      </c>
      <c r="H1629" s="2">
        <v>0</v>
      </c>
      <c r="I1629" s="2">
        <v>0</v>
      </c>
      <c r="J1629" s="2">
        <v>0.118709160610159</v>
      </c>
      <c r="K1629" s="2">
        <v>0</v>
      </c>
      <c r="L1629" s="2">
        <v>0</v>
      </c>
      <c r="M1629" s="2">
        <v>0</v>
      </c>
      <c r="N1629" s="2">
        <v>0</v>
      </c>
      <c r="O1629" s="2">
        <v>0</v>
      </c>
      <c r="P1629" s="2">
        <v>0</v>
      </c>
      <c r="Q1629" s="2">
        <v>0</v>
      </c>
      <c r="R1629" s="2">
        <v>0</v>
      </c>
      <c r="S1629" s="2">
        <v>0</v>
      </c>
      <c r="T1629" s="2">
        <v>0</v>
      </c>
      <c r="U1629" s="2">
        <v>0</v>
      </c>
      <c r="X1629" s="2">
        <f t="shared" si="225"/>
        <v>0.118709160610159</v>
      </c>
      <c r="Y1629" s="2">
        <f t="shared" si="226"/>
        <v>0</v>
      </c>
      <c r="Z1629" s="2">
        <f>IF(Y1629&gt;$W$1,HLOOKUP(Y1629,B1629:$U$1923,ROW($B$1924)-ROW($A1629),FALSE),0)</f>
        <v>0</v>
      </c>
      <c r="AA1629" s="2">
        <f t="shared" si="227"/>
        <v>0</v>
      </c>
      <c r="AB1629" s="2">
        <f>VLOOKUP(A1629,segment1_SB_quantity!$A$2:$B$1922,2,FALSE)</f>
        <v>142</v>
      </c>
      <c r="AC1629" s="4">
        <f t="shared" si="232"/>
        <v>0.2019</v>
      </c>
      <c r="AD1629">
        <f t="shared" si="228"/>
        <v>0</v>
      </c>
      <c r="AE1629">
        <f t="shared" si="233"/>
        <v>0.83166700000000005</v>
      </c>
      <c r="AF1629" s="2">
        <f t="shared" si="229"/>
        <v>0</v>
      </c>
      <c r="AG1629" s="2">
        <f t="shared" si="230"/>
        <v>0</v>
      </c>
      <c r="AH1629" s="1">
        <f t="shared" si="231"/>
        <v>0</v>
      </c>
    </row>
    <row r="1630" spans="1:34" x14ac:dyDescent="0.55000000000000004">
      <c r="A1630">
        <v>84839632</v>
      </c>
      <c r="B1630" s="2">
        <v>0</v>
      </c>
      <c r="C1630" s="2">
        <v>0</v>
      </c>
      <c r="D1630" s="2">
        <v>0</v>
      </c>
      <c r="E1630" s="2">
        <v>0</v>
      </c>
      <c r="F1630" s="2">
        <v>0</v>
      </c>
      <c r="G1630" s="2">
        <v>3.9393120782977202E-3</v>
      </c>
      <c r="H1630" s="2">
        <v>0</v>
      </c>
      <c r="I1630" s="2">
        <v>0</v>
      </c>
      <c r="J1630" s="2">
        <v>0</v>
      </c>
      <c r="K1630" s="2">
        <v>0</v>
      </c>
      <c r="L1630" s="2">
        <v>0</v>
      </c>
      <c r="M1630" s="2">
        <v>0</v>
      </c>
      <c r="N1630" s="2">
        <v>0</v>
      </c>
      <c r="O1630" s="2">
        <v>0</v>
      </c>
      <c r="P1630" s="2">
        <v>0</v>
      </c>
      <c r="Q1630" s="2">
        <v>0</v>
      </c>
      <c r="R1630" s="2">
        <v>0</v>
      </c>
      <c r="S1630" s="2">
        <v>0</v>
      </c>
      <c r="T1630" s="2">
        <v>0</v>
      </c>
      <c r="U1630" s="2">
        <v>0</v>
      </c>
      <c r="X1630" s="2">
        <f t="shared" si="225"/>
        <v>3.9393120782977202E-3</v>
      </c>
      <c r="Y1630" s="2">
        <f t="shared" si="226"/>
        <v>0</v>
      </c>
      <c r="Z1630" s="2">
        <f>IF(Y1630&gt;$W$1,HLOOKUP(Y1630,B1630:$U$1923,ROW($B$1924)-ROW($A1630),FALSE),0)</f>
        <v>0</v>
      </c>
      <c r="AA1630" s="2">
        <f t="shared" si="227"/>
        <v>0</v>
      </c>
      <c r="AB1630" s="2">
        <f>VLOOKUP(A1630,segment1_SB_quantity!$A$2:$B$1922,2,FALSE)</f>
        <v>12</v>
      </c>
      <c r="AC1630" s="4">
        <f t="shared" si="232"/>
        <v>0.2019</v>
      </c>
      <c r="AD1630">
        <f t="shared" si="228"/>
        <v>0</v>
      </c>
      <c r="AE1630">
        <f t="shared" si="233"/>
        <v>0.83166700000000005</v>
      </c>
      <c r="AF1630" s="2">
        <f t="shared" si="229"/>
        <v>0</v>
      </c>
      <c r="AG1630" s="2">
        <f t="shared" si="230"/>
        <v>0</v>
      </c>
      <c r="AH1630" s="1">
        <f t="shared" si="231"/>
        <v>0</v>
      </c>
    </row>
    <row r="1631" spans="1:34" x14ac:dyDescent="0.55000000000000004">
      <c r="A1631">
        <v>84869542</v>
      </c>
      <c r="B1631" s="2">
        <v>0</v>
      </c>
      <c r="C1631" s="2">
        <v>0.36053610659246199</v>
      </c>
      <c r="D1631" s="2">
        <v>0</v>
      </c>
      <c r="E1631" s="2">
        <v>0</v>
      </c>
      <c r="F1631" s="2">
        <v>0</v>
      </c>
      <c r="G1631" s="2">
        <v>0</v>
      </c>
      <c r="H1631" s="2">
        <v>0</v>
      </c>
      <c r="I1631" s="2">
        <v>0</v>
      </c>
      <c r="J1631" s="2">
        <v>0</v>
      </c>
      <c r="K1631" s="2">
        <v>0</v>
      </c>
      <c r="L1631" s="2">
        <v>0</v>
      </c>
      <c r="M1631" s="2">
        <v>0</v>
      </c>
      <c r="N1631" s="2">
        <v>0</v>
      </c>
      <c r="O1631" s="2">
        <v>0</v>
      </c>
      <c r="P1631" s="2">
        <v>0</v>
      </c>
      <c r="Q1631" s="2">
        <v>0</v>
      </c>
      <c r="R1631" s="2">
        <v>0</v>
      </c>
      <c r="S1631" s="2">
        <v>0</v>
      </c>
      <c r="T1631" s="2">
        <v>0</v>
      </c>
      <c r="U1631" s="2">
        <v>0</v>
      </c>
      <c r="X1631" s="2">
        <f t="shared" si="225"/>
        <v>0.36053610659246199</v>
      </c>
      <c r="Y1631" s="2">
        <f t="shared" si="226"/>
        <v>0</v>
      </c>
      <c r="Z1631" s="2">
        <f>IF(Y1631&gt;$W$1,HLOOKUP(Y1631,B1631:$U$1923,ROW($B$1924)-ROW($A1631),FALSE),0)</f>
        <v>0</v>
      </c>
      <c r="AA1631" s="2">
        <f t="shared" si="227"/>
        <v>0</v>
      </c>
      <c r="AB1631" s="2">
        <f>VLOOKUP(A1631,segment1_SB_quantity!$A$2:$B$1922,2,FALSE)</f>
        <v>20</v>
      </c>
      <c r="AC1631" s="4">
        <f t="shared" si="232"/>
        <v>0.2019</v>
      </c>
      <c r="AD1631">
        <f t="shared" si="228"/>
        <v>0</v>
      </c>
      <c r="AE1631">
        <f t="shared" si="233"/>
        <v>0.83166700000000005</v>
      </c>
      <c r="AF1631" s="2">
        <f t="shared" si="229"/>
        <v>0</v>
      </c>
      <c r="AG1631" s="2">
        <f t="shared" si="230"/>
        <v>0</v>
      </c>
      <c r="AH1631" s="1">
        <f t="shared" si="231"/>
        <v>0</v>
      </c>
    </row>
    <row r="1632" spans="1:34" x14ac:dyDescent="0.55000000000000004">
      <c r="A1632">
        <v>84949644</v>
      </c>
      <c r="B1632" s="2">
        <v>0</v>
      </c>
      <c r="C1632" s="2">
        <v>0</v>
      </c>
      <c r="D1632" s="2">
        <v>0</v>
      </c>
      <c r="E1632" s="2">
        <v>0</v>
      </c>
      <c r="F1632" s="2">
        <v>0</v>
      </c>
      <c r="G1632" s="2">
        <v>0</v>
      </c>
      <c r="H1632" s="2">
        <v>0</v>
      </c>
      <c r="I1632" s="2">
        <v>0</v>
      </c>
      <c r="J1632" s="2">
        <v>0</v>
      </c>
      <c r="K1632" s="2">
        <v>0</v>
      </c>
      <c r="L1632" s="2">
        <v>0.31654575862146</v>
      </c>
      <c r="M1632" s="2">
        <v>0</v>
      </c>
      <c r="N1632" s="2">
        <v>0</v>
      </c>
      <c r="O1632" s="2">
        <v>0</v>
      </c>
      <c r="P1632" s="2">
        <v>0</v>
      </c>
      <c r="Q1632" s="2">
        <v>0</v>
      </c>
      <c r="R1632" s="2">
        <v>0</v>
      </c>
      <c r="S1632" s="2">
        <v>0</v>
      </c>
      <c r="T1632" s="2">
        <v>0</v>
      </c>
      <c r="U1632" s="2">
        <v>0</v>
      </c>
      <c r="X1632" s="2">
        <f t="shared" si="225"/>
        <v>0.31654575862146</v>
      </c>
      <c r="Y1632" s="2">
        <f t="shared" si="226"/>
        <v>0</v>
      </c>
      <c r="Z1632" s="2">
        <f>IF(Y1632&gt;$W$1,HLOOKUP(Y1632,B1632:$U$1923,ROW($B$1924)-ROW($A1632),FALSE),0)</f>
        <v>0</v>
      </c>
      <c r="AA1632" s="2">
        <f t="shared" si="227"/>
        <v>0</v>
      </c>
      <c r="AB1632" s="2">
        <f>VLOOKUP(A1632,segment1_SB_quantity!$A$2:$B$1922,2,FALSE)</f>
        <v>20</v>
      </c>
      <c r="AC1632" s="4">
        <f t="shared" si="232"/>
        <v>0.2019</v>
      </c>
      <c r="AD1632">
        <f t="shared" si="228"/>
        <v>0</v>
      </c>
      <c r="AE1632">
        <f t="shared" si="233"/>
        <v>0.83166700000000005</v>
      </c>
      <c r="AF1632" s="2">
        <f t="shared" si="229"/>
        <v>0</v>
      </c>
      <c r="AG1632" s="2">
        <f t="shared" si="230"/>
        <v>0</v>
      </c>
      <c r="AH1632" s="1">
        <f t="shared" si="231"/>
        <v>0</v>
      </c>
    </row>
    <row r="1633" spans="1:34" x14ac:dyDescent="0.55000000000000004">
      <c r="A1633">
        <v>84959905</v>
      </c>
      <c r="B1633" s="2">
        <v>0</v>
      </c>
      <c r="C1633" s="2">
        <v>0</v>
      </c>
      <c r="D1633" s="2">
        <v>0</v>
      </c>
      <c r="E1633" s="2">
        <v>0</v>
      </c>
      <c r="F1633" s="2">
        <v>0</v>
      </c>
      <c r="G1633" s="2">
        <v>0</v>
      </c>
      <c r="H1633" s="2">
        <v>0</v>
      </c>
      <c r="I1633" s="2">
        <v>0</v>
      </c>
      <c r="J1633" s="2">
        <v>0</v>
      </c>
      <c r="K1633" s="2">
        <v>0</v>
      </c>
      <c r="L1633" s="2">
        <v>0.37710651592368</v>
      </c>
      <c r="M1633" s="2">
        <v>0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X1633" s="2">
        <f t="shared" si="225"/>
        <v>0.37710651592368</v>
      </c>
      <c r="Y1633" s="2">
        <f t="shared" si="226"/>
        <v>0</v>
      </c>
      <c r="Z1633" s="2">
        <f>IF(Y1633&gt;$W$1,HLOOKUP(Y1633,B1633:$U$1923,ROW($B$1924)-ROW($A1633),FALSE),0)</f>
        <v>0</v>
      </c>
      <c r="AA1633" s="2">
        <f t="shared" si="227"/>
        <v>0</v>
      </c>
      <c r="AB1633" s="2">
        <f>VLOOKUP(A1633,segment1_SB_quantity!$A$2:$B$1922,2,FALSE)</f>
        <v>7</v>
      </c>
      <c r="AC1633" s="4">
        <f t="shared" si="232"/>
        <v>0.2019</v>
      </c>
      <c r="AD1633">
        <f t="shared" si="228"/>
        <v>0</v>
      </c>
      <c r="AE1633">
        <f t="shared" si="233"/>
        <v>0.83166700000000005</v>
      </c>
      <c r="AF1633" s="2">
        <f t="shared" si="229"/>
        <v>0</v>
      </c>
      <c r="AG1633" s="2">
        <f t="shared" si="230"/>
        <v>0</v>
      </c>
      <c r="AH1633" s="1">
        <f t="shared" si="231"/>
        <v>0</v>
      </c>
    </row>
    <row r="1634" spans="1:34" x14ac:dyDescent="0.55000000000000004">
      <c r="A1634">
        <v>85129830</v>
      </c>
      <c r="B1634" s="2">
        <v>0.118320579310218</v>
      </c>
      <c r="C1634" s="2">
        <v>0</v>
      </c>
      <c r="D1634" s="2">
        <v>0</v>
      </c>
      <c r="E1634" s="2">
        <v>0</v>
      </c>
      <c r="F1634" s="2">
        <v>0</v>
      </c>
      <c r="G1634" s="2">
        <v>0</v>
      </c>
      <c r="H1634" s="2">
        <v>0</v>
      </c>
      <c r="I1634" s="2">
        <v>0</v>
      </c>
      <c r="J1634" s="2">
        <v>0</v>
      </c>
      <c r="K1634" s="2">
        <v>0</v>
      </c>
      <c r="L1634" s="2">
        <v>0</v>
      </c>
      <c r="M1634" s="2">
        <v>0</v>
      </c>
      <c r="N1634" s="2">
        <v>0</v>
      </c>
      <c r="O1634" s="2">
        <v>0</v>
      </c>
      <c r="P1634" s="2">
        <v>0</v>
      </c>
      <c r="Q1634" s="2">
        <v>0</v>
      </c>
      <c r="R1634" s="2">
        <v>0</v>
      </c>
      <c r="S1634" s="2">
        <v>0</v>
      </c>
      <c r="T1634" s="2">
        <v>0</v>
      </c>
      <c r="U1634" s="2">
        <v>0</v>
      </c>
      <c r="X1634" s="2">
        <f t="shared" si="225"/>
        <v>0.118320579310218</v>
      </c>
      <c r="Y1634" s="2">
        <f t="shared" si="226"/>
        <v>0</v>
      </c>
      <c r="Z1634" s="2">
        <f>IF(Y1634&gt;$W$1,HLOOKUP(Y1634,B1634:$U$1923,ROW($B$1924)-ROW($A1634),FALSE),0)</f>
        <v>0</v>
      </c>
      <c r="AA1634" s="2">
        <f t="shared" si="227"/>
        <v>0</v>
      </c>
      <c r="AB1634" s="2">
        <f>VLOOKUP(A1634,segment1_SB_quantity!$A$2:$B$1922,2,FALSE)</f>
        <v>14</v>
      </c>
      <c r="AC1634" s="4">
        <f t="shared" si="232"/>
        <v>0.2019</v>
      </c>
      <c r="AD1634">
        <f t="shared" si="228"/>
        <v>0</v>
      </c>
      <c r="AE1634">
        <f t="shared" si="233"/>
        <v>0.83166700000000005</v>
      </c>
      <c r="AF1634" s="2">
        <f t="shared" si="229"/>
        <v>0</v>
      </c>
      <c r="AG1634" s="2">
        <f t="shared" si="230"/>
        <v>0</v>
      </c>
      <c r="AH1634" s="1">
        <f t="shared" si="231"/>
        <v>0</v>
      </c>
    </row>
    <row r="1635" spans="1:34" x14ac:dyDescent="0.55000000000000004">
      <c r="A1635">
        <v>85149539</v>
      </c>
      <c r="B1635" s="2">
        <v>0</v>
      </c>
      <c r="C1635" s="2">
        <v>0</v>
      </c>
      <c r="D1635" s="2">
        <v>0</v>
      </c>
      <c r="E1635" s="2">
        <v>0</v>
      </c>
      <c r="F1635" s="2">
        <v>7.3498770674091093E-2</v>
      </c>
      <c r="G1635" s="2">
        <v>0</v>
      </c>
      <c r="H1635" s="2">
        <v>0</v>
      </c>
      <c r="I1635" s="2">
        <v>0</v>
      </c>
      <c r="J1635" s="2">
        <v>0</v>
      </c>
      <c r="K1635" s="2">
        <v>0</v>
      </c>
      <c r="L1635" s="2">
        <v>0</v>
      </c>
      <c r="M1635" s="2">
        <v>0</v>
      </c>
      <c r="N1635" s="2">
        <v>0</v>
      </c>
      <c r="O1635" s="2">
        <v>0</v>
      </c>
      <c r="P1635" s="2">
        <v>0</v>
      </c>
      <c r="Q1635" s="2">
        <v>0</v>
      </c>
      <c r="R1635" s="2">
        <v>0</v>
      </c>
      <c r="S1635" s="2">
        <v>0</v>
      </c>
      <c r="T1635" s="2">
        <v>0</v>
      </c>
      <c r="U1635" s="2">
        <v>0</v>
      </c>
      <c r="X1635" s="2">
        <f t="shared" si="225"/>
        <v>7.3498770674091093E-2</v>
      </c>
      <c r="Y1635" s="2">
        <f t="shared" si="226"/>
        <v>0</v>
      </c>
      <c r="Z1635" s="2">
        <f>IF(Y1635&gt;$W$1,HLOOKUP(Y1635,B1635:$U$1923,ROW($B$1924)-ROW($A1635),FALSE),0)</f>
        <v>0</v>
      </c>
      <c r="AA1635" s="2">
        <f t="shared" si="227"/>
        <v>0</v>
      </c>
      <c r="AB1635" s="2">
        <f>VLOOKUP(A1635,segment1_SB_quantity!$A$2:$B$1922,2,FALSE)</f>
        <v>86</v>
      </c>
      <c r="AC1635" s="4">
        <f t="shared" si="232"/>
        <v>0.2019</v>
      </c>
      <c r="AD1635">
        <f t="shared" si="228"/>
        <v>0</v>
      </c>
      <c r="AE1635">
        <f t="shared" si="233"/>
        <v>0.83166700000000005</v>
      </c>
      <c r="AF1635" s="2">
        <f t="shared" si="229"/>
        <v>0</v>
      </c>
      <c r="AG1635" s="2">
        <f t="shared" si="230"/>
        <v>0</v>
      </c>
      <c r="AH1635" s="1">
        <f t="shared" si="231"/>
        <v>0</v>
      </c>
    </row>
    <row r="1636" spans="1:34" x14ac:dyDescent="0.55000000000000004">
      <c r="A1636">
        <v>85169864</v>
      </c>
      <c r="B1636" s="2">
        <v>0</v>
      </c>
      <c r="C1636" s="2">
        <v>0</v>
      </c>
      <c r="D1636" s="2">
        <v>0</v>
      </c>
      <c r="E1636" s="2">
        <v>0</v>
      </c>
      <c r="F1636" s="2">
        <v>0</v>
      </c>
      <c r="G1636" s="2">
        <v>0</v>
      </c>
      <c r="H1636" s="2">
        <v>0</v>
      </c>
      <c r="I1636" s="2">
        <v>0.12855124233877399</v>
      </c>
      <c r="J1636" s="2">
        <v>0</v>
      </c>
      <c r="K1636" s="2">
        <v>0</v>
      </c>
      <c r="L1636" s="2">
        <v>0</v>
      </c>
      <c r="M1636" s="2">
        <v>0</v>
      </c>
      <c r="N1636" s="2">
        <v>0</v>
      </c>
      <c r="O1636" s="2">
        <v>0</v>
      </c>
      <c r="P1636" s="2">
        <v>0</v>
      </c>
      <c r="Q1636" s="2">
        <v>0</v>
      </c>
      <c r="R1636" s="2">
        <v>0</v>
      </c>
      <c r="S1636" s="2">
        <v>0</v>
      </c>
      <c r="T1636" s="2">
        <v>0</v>
      </c>
      <c r="U1636" s="2">
        <v>0</v>
      </c>
      <c r="X1636" s="2">
        <f t="shared" si="225"/>
        <v>0.12855124233877399</v>
      </c>
      <c r="Y1636" s="2">
        <f t="shared" si="226"/>
        <v>0</v>
      </c>
      <c r="Z1636" s="2">
        <f>IF(Y1636&gt;$W$1,HLOOKUP(Y1636,B1636:$U$1923,ROW($B$1924)-ROW($A1636),FALSE),0)</f>
        <v>0</v>
      </c>
      <c r="AA1636" s="2">
        <f t="shared" si="227"/>
        <v>0</v>
      </c>
      <c r="AB1636" s="2">
        <f>VLOOKUP(A1636,segment1_SB_quantity!$A$2:$B$1922,2,FALSE)</f>
        <v>102</v>
      </c>
      <c r="AC1636" s="4">
        <f t="shared" si="232"/>
        <v>0.2019</v>
      </c>
      <c r="AD1636">
        <f t="shared" si="228"/>
        <v>0</v>
      </c>
      <c r="AE1636">
        <f t="shared" si="233"/>
        <v>0.83166700000000005</v>
      </c>
      <c r="AF1636" s="2">
        <f t="shared" si="229"/>
        <v>0</v>
      </c>
      <c r="AG1636" s="2">
        <f t="shared" si="230"/>
        <v>0</v>
      </c>
      <c r="AH1636" s="1">
        <f t="shared" si="231"/>
        <v>0</v>
      </c>
    </row>
    <row r="1637" spans="1:34" x14ac:dyDescent="0.55000000000000004">
      <c r="A1637">
        <v>85219833</v>
      </c>
      <c r="B1637" s="2">
        <v>0</v>
      </c>
      <c r="C1637" s="2">
        <v>0</v>
      </c>
      <c r="D1637" s="2">
        <v>0</v>
      </c>
      <c r="E1637" s="2">
        <v>0</v>
      </c>
      <c r="F1637" s="2">
        <v>0</v>
      </c>
      <c r="G1637" s="2">
        <v>0</v>
      </c>
      <c r="H1637" s="2">
        <v>0</v>
      </c>
      <c r="I1637" s="2">
        <v>2.9798038160034398E-3</v>
      </c>
      <c r="J1637" s="2">
        <v>0</v>
      </c>
      <c r="K1637" s="2">
        <v>0</v>
      </c>
      <c r="L1637" s="2">
        <v>0</v>
      </c>
      <c r="M1637" s="2">
        <v>0</v>
      </c>
      <c r="N1637" s="2">
        <v>0</v>
      </c>
      <c r="O1637" s="2">
        <v>0</v>
      </c>
      <c r="P1637" s="2">
        <v>0</v>
      </c>
      <c r="Q1637" s="2">
        <v>0</v>
      </c>
      <c r="R1637" s="2">
        <v>0</v>
      </c>
      <c r="S1637" s="2">
        <v>0</v>
      </c>
      <c r="T1637" s="2">
        <v>0</v>
      </c>
      <c r="U1637" s="2">
        <v>0</v>
      </c>
      <c r="X1637" s="2">
        <f t="shared" si="225"/>
        <v>2.9798038160034398E-3</v>
      </c>
      <c r="Y1637" s="2">
        <f t="shared" si="226"/>
        <v>0</v>
      </c>
      <c r="Z1637" s="2">
        <f>IF(Y1637&gt;$W$1,HLOOKUP(Y1637,B1637:$U$1923,ROW($B$1924)-ROW($A1637),FALSE),0)</f>
        <v>0</v>
      </c>
      <c r="AA1637" s="2">
        <f t="shared" si="227"/>
        <v>0</v>
      </c>
      <c r="AB1637" s="2">
        <f>VLOOKUP(A1637,segment1_SB_quantity!$A$2:$B$1922,2,FALSE)</f>
        <v>46</v>
      </c>
      <c r="AC1637" s="4">
        <f t="shared" si="232"/>
        <v>0.2019</v>
      </c>
      <c r="AD1637">
        <f t="shared" si="228"/>
        <v>0</v>
      </c>
      <c r="AE1637">
        <f t="shared" si="233"/>
        <v>0.83166700000000005</v>
      </c>
      <c r="AF1637" s="2">
        <f t="shared" si="229"/>
        <v>0</v>
      </c>
      <c r="AG1637" s="2">
        <f t="shared" si="230"/>
        <v>0</v>
      </c>
      <c r="AH1637" s="1">
        <f t="shared" si="231"/>
        <v>0</v>
      </c>
    </row>
    <row r="1638" spans="1:34" x14ac:dyDescent="0.55000000000000004">
      <c r="A1638">
        <v>85259959</v>
      </c>
      <c r="B1638" s="2">
        <v>0</v>
      </c>
      <c r="C1638" s="2">
        <v>0</v>
      </c>
      <c r="D1638" s="2">
        <v>0</v>
      </c>
      <c r="E1638" s="2">
        <v>0</v>
      </c>
      <c r="F1638" s="2">
        <v>0</v>
      </c>
      <c r="G1638" s="2">
        <v>0</v>
      </c>
      <c r="H1638" s="2">
        <v>0</v>
      </c>
      <c r="I1638" s="2">
        <v>0</v>
      </c>
      <c r="J1638" s="2">
        <v>0</v>
      </c>
      <c r="K1638" s="2">
        <v>0</v>
      </c>
      <c r="L1638" s="2">
        <v>0.45358155217483798</v>
      </c>
      <c r="M1638" s="2">
        <v>0</v>
      </c>
      <c r="N1638" s="2">
        <v>0</v>
      </c>
      <c r="O1638" s="2">
        <v>0</v>
      </c>
      <c r="P1638" s="2">
        <v>0</v>
      </c>
      <c r="Q1638" s="2">
        <v>0</v>
      </c>
      <c r="R1638" s="2">
        <v>0</v>
      </c>
      <c r="S1638" s="2">
        <v>0</v>
      </c>
      <c r="T1638" s="2">
        <v>0</v>
      </c>
      <c r="U1638" s="2">
        <v>0</v>
      </c>
      <c r="X1638" s="2">
        <f t="shared" si="225"/>
        <v>0.45358155217483798</v>
      </c>
      <c r="Y1638" s="2">
        <f t="shared" si="226"/>
        <v>0</v>
      </c>
      <c r="Z1638" s="2">
        <f>IF(Y1638&gt;$W$1,HLOOKUP(Y1638,B1638:$U$1923,ROW($B$1924)-ROW($A1638),FALSE),0)</f>
        <v>0</v>
      </c>
      <c r="AA1638" s="2">
        <f t="shared" si="227"/>
        <v>0</v>
      </c>
      <c r="AB1638" s="2">
        <f>VLOOKUP(A1638,segment1_SB_quantity!$A$2:$B$1922,2,FALSE)</f>
        <v>12</v>
      </c>
      <c r="AC1638" s="4">
        <f t="shared" si="232"/>
        <v>0.2019</v>
      </c>
      <c r="AD1638">
        <f t="shared" si="228"/>
        <v>0</v>
      </c>
      <c r="AE1638">
        <f t="shared" si="233"/>
        <v>0.83166700000000005</v>
      </c>
      <c r="AF1638" s="2">
        <f t="shared" si="229"/>
        <v>0</v>
      </c>
      <c r="AG1638" s="2">
        <f t="shared" si="230"/>
        <v>0</v>
      </c>
      <c r="AH1638" s="1">
        <f t="shared" si="231"/>
        <v>0</v>
      </c>
    </row>
    <row r="1639" spans="1:34" x14ac:dyDescent="0.55000000000000004">
      <c r="A1639">
        <v>85269784</v>
      </c>
      <c r="B1639" s="2">
        <v>0</v>
      </c>
      <c r="C1639" s="2">
        <v>0</v>
      </c>
      <c r="D1639" s="2">
        <v>0</v>
      </c>
      <c r="E1639" s="2">
        <v>0</v>
      </c>
      <c r="F1639" s="2">
        <v>0</v>
      </c>
      <c r="G1639" s="2">
        <v>0</v>
      </c>
      <c r="H1639" s="2">
        <v>0</v>
      </c>
      <c r="I1639" s="2">
        <v>0</v>
      </c>
      <c r="J1639" s="2">
        <v>0</v>
      </c>
      <c r="K1639" s="2">
        <v>0</v>
      </c>
      <c r="L1639" s="2">
        <v>0.681689045741666</v>
      </c>
      <c r="M1639" s="2">
        <v>0</v>
      </c>
      <c r="N1639" s="2">
        <v>0</v>
      </c>
      <c r="O1639" s="2">
        <v>0</v>
      </c>
      <c r="P1639" s="2">
        <v>0</v>
      </c>
      <c r="Q1639" s="2">
        <v>0</v>
      </c>
      <c r="R1639" s="2">
        <v>0</v>
      </c>
      <c r="S1639" s="2">
        <v>0</v>
      </c>
      <c r="T1639" s="2">
        <v>0</v>
      </c>
      <c r="U1639" s="2">
        <v>0</v>
      </c>
      <c r="X1639" s="2">
        <f t="shared" si="225"/>
        <v>0.681689045741666</v>
      </c>
      <c r="Y1639" s="2">
        <f t="shared" si="226"/>
        <v>0.681689045741666</v>
      </c>
      <c r="Z1639" s="2" t="str">
        <f>IF(Y1639&gt;$W$1,HLOOKUP(Y1639,B1639:$U$1923,ROW($B$1924)-ROW($A1639),FALSE),0)</f>
        <v>P_OL11</v>
      </c>
      <c r="AA1639" s="2">
        <f t="shared" si="227"/>
        <v>0.52499999999999991</v>
      </c>
      <c r="AB1639" s="2">
        <f>VLOOKUP(A1639,segment1_SB_quantity!$A$2:$B$1922,2,FALSE)</f>
        <v>4</v>
      </c>
      <c r="AC1639" s="4">
        <f t="shared" si="232"/>
        <v>0.2019</v>
      </c>
      <c r="AD1639">
        <f t="shared" si="228"/>
        <v>0.80759999999999998</v>
      </c>
      <c r="AE1639">
        <f t="shared" si="233"/>
        <v>0.83166700000000005</v>
      </c>
      <c r="AF1639" s="2">
        <f t="shared" si="229"/>
        <v>0.67165426920000004</v>
      </c>
      <c r="AG1639" s="2">
        <f t="shared" si="230"/>
        <v>0.35261849132999995</v>
      </c>
      <c r="AH1639" s="1">
        <f t="shared" si="231"/>
        <v>1.9047619047619051</v>
      </c>
    </row>
    <row r="1640" spans="1:34" x14ac:dyDescent="0.55000000000000004">
      <c r="A1640">
        <v>85289658</v>
      </c>
      <c r="B1640" s="2">
        <v>0</v>
      </c>
      <c r="C1640" s="2">
        <v>0</v>
      </c>
      <c r="D1640" s="2">
        <v>0</v>
      </c>
      <c r="E1640" s="2">
        <v>0</v>
      </c>
      <c r="F1640" s="2">
        <v>0</v>
      </c>
      <c r="G1640" s="2">
        <v>0</v>
      </c>
      <c r="H1640" s="2">
        <v>0</v>
      </c>
      <c r="I1640" s="2">
        <v>0</v>
      </c>
      <c r="J1640" s="2">
        <v>1.4714813009538599E-2</v>
      </c>
      <c r="K1640" s="2">
        <v>0</v>
      </c>
      <c r="L1640" s="2">
        <v>0</v>
      </c>
      <c r="M1640" s="2">
        <v>0</v>
      </c>
      <c r="N1640" s="2">
        <v>0</v>
      </c>
      <c r="O1640" s="2">
        <v>0</v>
      </c>
      <c r="P1640" s="2">
        <v>0</v>
      </c>
      <c r="Q1640" s="2">
        <v>0</v>
      </c>
      <c r="R1640" s="2">
        <v>0</v>
      </c>
      <c r="S1640" s="2">
        <v>0</v>
      </c>
      <c r="T1640" s="2">
        <v>0</v>
      </c>
      <c r="U1640" s="2">
        <v>0</v>
      </c>
      <c r="X1640" s="2">
        <f t="shared" si="225"/>
        <v>1.4714813009538599E-2</v>
      </c>
      <c r="Y1640" s="2">
        <f t="shared" si="226"/>
        <v>0</v>
      </c>
      <c r="Z1640" s="2">
        <f>IF(Y1640&gt;$W$1,HLOOKUP(Y1640,B1640:$U$1923,ROW($B$1924)-ROW($A1640),FALSE),0)</f>
        <v>0</v>
      </c>
      <c r="AA1640" s="2">
        <f t="shared" si="227"/>
        <v>0</v>
      </c>
      <c r="AB1640" s="2">
        <f>VLOOKUP(A1640,segment1_SB_quantity!$A$2:$B$1922,2,FALSE)</f>
        <v>60</v>
      </c>
      <c r="AC1640" s="4">
        <f t="shared" si="232"/>
        <v>0.2019</v>
      </c>
      <c r="AD1640">
        <f t="shared" si="228"/>
        <v>0</v>
      </c>
      <c r="AE1640">
        <f t="shared" si="233"/>
        <v>0.83166700000000005</v>
      </c>
      <c r="AF1640" s="2">
        <f t="shared" si="229"/>
        <v>0</v>
      </c>
      <c r="AG1640" s="2">
        <f t="shared" si="230"/>
        <v>0</v>
      </c>
      <c r="AH1640" s="1">
        <f t="shared" si="231"/>
        <v>0</v>
      </c>
    </row>
    <row r="1641" spans="1:34" x14ac:dyDescent="0.55000000000000004">
      <c r="A1641">
        <v>85399668</v>
      </c>
      <c r="B1641" s="2">
        <v>0</v>
      </c>
      <c r="C1641" s="2">
        <v>0</v>
      </c>
      <c r="D1641" s="2">
        <v>0</v>
      </c>
      <c r="E1641" s="2">
        <v>0</v>
      </c>
      <c r="F1641" s="2">
        <v>0</v>
      </c>
      <c r="G1641" s="2">
        <v>0</v>
      </c>
      <c r="H1641" s="2">
        <v>0</v>
      </c>
      <c r="I1641" s="2">
        <v>0</v>
      </c>
      <c r="J1641" s="2">
        <v>0</v>
      </c>
      <c r="K1641" s="2">
        <v>0</v>
      </c>
      <c r="L1641" s="2">
        <v>0</v>
      </c>
      <c r="M1641" s="2">
        <v>0</v>
      </c>
      <c r="N1641" s="2">
        <v>0</v>
      </c>
      <c r="O1641" s="2">
        <v>0</v>
      </c>
      <c r="P1641" s="2">
        <v>0</v>
      </c>
      <c r="Q1641" s="2">
        <v>0</v>
      </c>
      <c r="R1641" s="2">
        <v>0</v>
      </c>
      <c r="S1641" s="2">
        <v>0</v>
      </c>
      <c r="T1641" s="2">
        <v>0</v>
      </c>
      <c r="U1641" s="2">
        <v>0</v>
      </c>
      <c r="X1641" s="2">
        <f t="shared" si="225"/>
        <v>0</v>
      </c>
      <c r="Y1641" s="2">
        <f t="shared" si="226"/>
        <v>0</v>
      </c>
      <c r="Z1641" s="2">
        <f>IF(Y1641&gt;$W$1,HLOOKUP(Y1641,B1641:$U$1923,ROW($B$1924)-ROW($A1641),FALSE),0)</f>
        <v>0</v>
      </c>
      <c r="AA1641" s="2">
        <f t="shared" si="227"/>
        <v>0</v>
      </c>
      <c r="AB1641" s="2">
        <f>VLOOKUP(A1641,segment1_SB_quantity!$A$2:$B$1922,2,FALSE)</f>
        <v>6</v>
      </c>
      <c r="AC1641" s="4">
        <f t="shared" si="232"/>
        <v>0.2019</v>
      </c>
      <c r="AD1641">
        <f t="shared" si="228"/>
        <v>0</v>
      </c>
      <c r="AE1641">
        <f t="shared" si="233"/>
        <v>0.83166700000000005</v>
      </c>
      <c r="AF1641" s="2">
        <f t="shared" si="229"/>
        <v>0</v>
      </c>
      <c r="AG1641" s="2">
        <f t="shared" si="230"/>
        <v>0</v>
      </c>
      <c r="AH1641" s="1">
        <f t="shared" si="231"/>
        <v>0</v>
      </c>
    </row>
    <row r="1642" spans="1:34" x14ac:dyDescent="0.55000000000000004">
      <c r="A1642">
        <v>85429551</v>
      </c>
      <c r="B1642" s="2">
        <v>0</v>
      </c>
      <c r="C1642" s="2">
        <v>0</v>
      </c>
      <c r="D1642" s="2">
        <v>0</v>
      </c>
      <c r="E1642" s="2">
        <v>4.1589748553005901E-2</v>
      </c>
      <c r="F1642" s="2">
        <v>0</v>
      </c>
      <c r="G1642" s="2">
        <v>0</v>
      </c>
      <c r="H1642" s="2">
        <v>0</v>
      </c>
      <c r="I1642" s="2">
        <v>0</v>
      </c>
      <c r="J1642" s="2">
        <v>0</v>
      </c>
      <c r="K1642" s="2">
        <v>0</v>
      </c>
      <c r="L1642" s="2">
        <v>0</v>
      </c>
      <c r="M1642" s="2">
        <v>0</v>
      </c>
      <c r="N1642" s="2">
        <v>0</v>
      </c>
      <c r="O1642" s="2">
        <v>0</v>
      </c>
      <c r="P1642" s="2">
        <v>0</v>
      </c>
      <c r="Q1642" s="2">
        <v>0</v>
      </c>
      <c r="R1642" s="2">
        <v>0</v>
      </c>
      <c r="S1642" s="2">
        <v>0</v>
      </c>
      <c r="T1642" s="2">
        <v>0</v>
      </c>
      <c r="U1642" s="2">
        <v>0</v>
      </c>
      <c r="X1642" s="2">
        <f t="shared" si="225"/>
        <v>4.1589748553005901E-2</v>
      </c>
      <c r="Y1642" s="2">
        <f t="shared" si="226"/>
        <v>0</v>
      </c>
      <c r="Z1642" s="2">
        <f>IF(Y1642&gt;$W$1,HLOOKUP(Y1642,B1642:$U$1923,ROW($B$1924)-ROW($A1642),FALSE),0)</f>
        <v>0</v>
      </c>
      <c r="AA1642" s="2">
        <f t="shared" si="227"/>
        <v>0</v>
      </c>
      <c r="AB1642" s="2">
        <f>VLOOKUP(A1642,segment1_SB_quantity!$A$2:$B$1922,2,FALSE)</f>
        <v>1</v>
      </c>
      <c r="AC1642" s="4">
        <f t="shared" si="232"/>
        <v>0.2019</v>
      </c>
      <c r="AD1642">
        <f t="shared" si="228"/>
        <v>0</v>
      </c>
      <c r="AE1642">
        <f t="shared" si="233"/>
        <v>0.83166700000000005</v>
      </c>
      <c r="AF1642" s="2">
        <f t="shared" si="229"/>
        <v>0</v>
      </c>
      <c r="AG1642" s="2">
        <f t="shared" si="230"/>
        <v>0</v>
      </c>
      <c r="AH1642" s="1">
        <f t="shared" si="231"/>
        <v>0</v>
      </c>
    </row>
    <row r="1643" spans="1:34" x14ac:dyDescent="0.55000000000000004">
      <c r="A1643">
        <v>85549965</v>
      </c>
      <c r="B1643" s="2">
        <v>0</v>
      </c>
      <c r="C1643" s="2">
        <v>0</v>
      </c>
      <c r="D1643" s="2">
        <v>0</v>
      </c>
      <c r="E1643" s="2">
        <v>0</v>
      </c>
      <c r="F1643" s="2">
        <v>0</v>
      </c>
      <c r="G1643" s="2">
        <v>4.4503473232233599E-3</v>
      </c>
      <c r="H1643" s="2">
        <v>0</v>
      </c>
      <c r="I1643" s="2">
        <v>0</v>
      </c>
      <c r="J1643" s="2">
        <v>0</v>
      </c>
      <c r="K1643" s="2">
        <v>0</v>
      </c>
      <c r="L1643" s="2">
        <v>0</v>
      </c>
      <c r="M1643" s="2">
        <v>0</v>
      </c>
      <c r="N1643" s="2">
        <v>0</v>
      </c>
      <c r="O1643" s="2">
        <v>0</v>
      </c>
      <c r="P1643" s="2">
        <v>0</v>
      </c>
      <c r="Q1643" s="2">
        <v>0</v>
      </c>
      <c r="R1643" s="2">
        <v>0</v>
      </c>
      <c r="S1643" s="2">
        <v>0</v>
      </c>
      <c r="T1643" s="2">
        <v>0</v>
      </c>
      <c r="U1643" s="2">
        <v>0</v>
      </c>
      <c r="X1643" s="2">
        <f t="shared" si="225"/>
        <v>4.4503473232233599E-3</v>
      </c>
      <c r="Y1643" s="2">
        <f t="shared" si="226"/>
        <v>0</v>
      </c>
      <c r="Z1643" s="2">
        <f>IF(Y1643&gt;$W$1,HLOOKUP(Y1643,B1643:$U$1923,ROW($B$1924)-ROW($A1643),FALSE),0)</f>
        <v>0</v>
      </c>
      <c r="AA1643" s="2">
        <f t="shared" si="227"/>
        <v>0</v>
      </c>
      <c r="AB1643" s="2">
        <f>VLOOKUP(A1643,segment1_SB_quantity!$A$2:$B$1922,2,FALSE)</f>
        <v>59</v>
      </c>
      <c r="AC1643" s="4">
        <f t="shared" si="232"/>
        <v>0.2019</v>
      </c>
      <c r="AD1643">
        <f t="shared" si="228"/>
        <v>0</v>
      </c>
      <c r="AE1643">
        <f t="shared" si="233"/>
        <v>0.83166700000000005</v>
      </c>
      <c r="AF1643" s="2">
        <f t="shared" si="229"/>
        <v>0</v>
      </c>
      <c r="AG1643" s="2">
        <f t="shared" si="230"/>
        <v>0</v>
      </c>
      <c r="AH1643" s="1">
        <f t="shared" si="231"/>
        <v>0</v>
      </c>
    </row>
    <row r="1644" spans="1:34" x14ac:dyDescent="0.55000000000000004">
      <c r="A1644">
        <v>85589964</v>
      </c>
      <c r="B1644" s="2">
        <v>3.1971389300895499E-2</v>
      </c>
      <c r="C1644" s="2">
        <v>0</v>
      </c>
      <c r="D1644" s="2">
        <v>0</v>
      </c>
      <c r="E1644" s="2">
        <v>0</v>
      </c>
      <c r="F1644" s="2">
        <v>0</v>
      </c>
      <c r="G1644" s="2">
        <v>0</v>
      </c>
      <c r="H1644" s="2">
        <v>0</v>
      </c>
      <c r="I1644" s="2">
        <v>0</v>
      </c>
      <c r="J1644" s="2">
        <v>0</v>
      </c>
      <c r="K1644" s="2">
        <v>0</v>
      </c>
      <c r="L1644" s="2">
        <v>0</v>
      </c>
      <c r="M1644" s="2">
        <v>0</v>
      </c>
      <c r="N1644" s="2">
        <v>0</v>
      </c>
      <c r="O1644" s="2">
        <v>0</v>
      </c>
      <c r="P1644" s="2">
        <v>0</v>
      </c>
      <c r="Q1644" s="2">
        <v>0</v>
      </c>
      <c r="R1644" s="2">
        <v>0</v>
      </c>
      <c r="S1644" s="2">
        <v>0</v>
      </c>
      <c r="T1644" s="2">
        <v>0</v>
      </c>
      <c r="U1644" s="2">
        <v>0</v>
      </c>
      <c r="X1644" s="2">
        <f t="shared" si="225"/>
        <v>3.1971389300895499E-2</v>
      </c>
      <c r="Y1644" s="2">
        <f t="shared" si="226"/>
        <v>0</v>
      </c>
      <c r="Z1644" s="2">
        <f>IF(Y1644&gt;$W$1,HLOOKUP(Y1644,B1644:$U$1923,ROW($B$1924)-ROW($A1644),FALSE),0)</f>
        <v>0</v>
      </c>
      <c r="AA1644" s="2">
        <f t="shared" si="227"/>
        <v>0</v>
      </c>
      <c r="AB1644" s="2">
        <f>VLOOKUP(A1644,segment1_SB_quantity!$A$2:$B$1922,2,FALSE)</f>
        <v>4</v>
      </c>
      <c r="AC1644" s="4">
        <f t="shared" si="232"/>
        <v>0.2019</v>
      </c>
      <c r="AD1644">
        <f t="shared" si="228"/>
        <v>0</v>
      </c>
      <c r="AE1644">
        <f t="shared" si="233"/>
        <v>0.83166700000000005</v>
      </c>
      <c r="AF1644" s="2">
        <f t="shared" si="229"/>
        <v>0</v>
      </c>
      <c r="AG1644" s="2">
        <f t="shared" si="230"/>
        <v>0</v>
      </c>
      <c r="AH1644" s="1">
        <f t="shared" si="231"/>
        <v>0</v>
      </c>
    </row>
    <row r="1645" spans="1:34" x14ac:dyDescent="0.55000000000000004">
      <c r="A1645">
        <v>85639865</v>
      </c>
      <c r="B1645" s="2">
        <v>0</v>
      </c>
      <c r="C1645" s="2">
        <v>0</v>
      </c>
      <c r="D1645" s="2">
        <v>0</v>
      </c>
      <c r="E1645" s="2">
        <v>0</v>
      </c>
      <c r="F1645" s="2">
        <v>0</v>
      </c>
      <c r="G1645" s="2">
        <v>0.99999999999492994</v>
      </c>
      <c r="H1645" s="2">
        <v>0</v>
      </c>
      <c r="I1645" s="2">
        <v>0</v>
      </c>
      <c r="J1645" s="2">
        <v>0</v>
      </c>
      <c r="K1645" s="2">
        <v>0</v>
      </c>
      <c r="L1645" s="2">
        <v>0</v>
      </c>
      <c r="M1645" s="2">
        <v>0</v>
      </c>
      <c r="N1645" s="2">
        <v>0</v>
      </c>
      <c r="O1645" s="2">
        <v>0</v>
      </c>
      <c r="P1645" s="2">
        <v>0</v>
      </c>
      <c r="Q1645" s="2">
        <v>0</v>
      </c>
      <c r="R1645" s="2">
        <v>0</v>
      </c>
      <c r="S1645" s="2">
        <v>0</v>
      </c>
      <c r="T1645" s="2">
        <v>0</v>
      </c>
      <c r="U1645" s="2">
        <v>0</v>
      </c>
      <c r="X1645" s="2">
        <f t="shared" si="225"/>
        <v>0.99999999999492994</v>
      </c>
      <c r="Y1645" s="2">
        <f t="shared" si="226"/>
        <v>0.99999999999492994</v>
      </c>
      <c r="Z1645" s="2" t="str">
        <f>IF(Y1645&gt;$W$1,HLOOKUP(Y1645,B1645:$U$1923,ROW($B$1924)-ROW($A1645),FALSE),0)</f>
        <v>P_OL6</v>
      </c>
      <c r="AA1645" s="2">
        <f t="shared" si="227"/>
        <v>0.27499999999999997</v>
      </c>
      <c r="AB1645" s="2">
        <f>VLOOKUP(A1645,segment1_SB_quantity!$A$2:$B$1922,2,FALSE)</f>
        <v>15</v>
      </c>
      <c r="AC1645" s="4">
        <f t="shared" si="232"/>
        <v>0.2019</v>
      </c>
      <c r="AD1645">
        <f t="shared" si="228"/>
        <v>3.0284999999999997</v>
      </c>
      <c r="AE1645">
        <f t="shared" si="233"/>
        <v>0.83166700000000005</v>
      </c>
      <c r="AF1645" s="2">
        <f t="shared" si="229"/>
        <v>2.5187035094999999</v>
      </c>
      <c r="AG1645" s="2">
        <f t="shared" si="230"/>
        <v>0.69264346511249997</v>
      </c>
      <c r="AH1645" s="1">
        <f t="shared" si="231"/>
        <v>3.6363636363636362</v>
      </c>
    </row>
    <row r="1646" spans="1:34" x14ac:dyDescent="0.55000000000000004">
      <c r="A1646">
        <v>85739554</v>
      </c>
      <c r="B1646" s="2">
        <v>0</v>
      </c>
      <c r="C1646" s="2">
        <v>0</v>
      </c>
      <c r="D1646" s="2">
        <v>0</v>
      </c>
      <c r="E1646" s="2">
        <v>0</v>
      </c>
      <c r="F1646" s="2">
        <v>0</v>
      </c>
      <c r="G1646" s="2">
        <v>0</v>
      </c>
      <c r="H1646" s="2">
        <v>0</v>
      </c>
      <c r="I1646" s="2">
        <v>6.8672701011150104E-3</v>
      </c>
      <c r="J1646" s="2">
        <v>0</v>
      </c>
      <c r="K1646" s="2">
        <v>0</v>
      </c>
      <c r="L1646" s="2">
        <v>0</v>
      </c>
      <c r="M1646" s="2">
        <v>0</v>
      </c>
      <c r="N1646" s="2">
        <v>0</v>
      </c>
      <c r="O1646" s="2">
        <v>0</v>
      </c>
      <c r="P1646" s="2">
        <v>0</v>
      </c>
      <c r="Q1646" s="2">
        <v>0</v>
      </c>
      <c r="R1646" s="2">
        <v>0</v>
      </c>
      <c r="S1646" s="2">
        <v>0</v>
      </c>
      <c r="T1646" s="2">
        <v>0</v>
      </c>
      <c r="U1646" s="2">
        <v>0</v>
      </c>
      <c r="X1646" s="2">
        <f t="shared" si="225"/>
        <v>6.8672701011150104E-3</v>
      </c>
      <c r="Y1646" s="2">
        <f t="shared" si="226"/>
        <v>0</v>
      </c>
      <c r="Z1646" s="2">
        <f>IF(Y1646&gt;$W$1,HLOOKUP(Y1646,B1646:$U$1923,ROW($B$1924)-ROW($A1646),FALSE),0)</f>
        <v>0</v>
      </c>
      <c r="AA1646" s="2">
        <f t="shared" si="227"/>
        <v>0</v>
      </c>
      <c r="AB1646" s="2">
        <f>VLOOKUP(A1646,segment1_SB_quantity!$A$2:$B$1922,2,FALSE)</f>
        <v>2</v>
      </c>
      <c r="AC1646" s="4">
        <f t="shared" si="232"/>
        <v>0.2019</v>
      </c>
      <c r="AD1646">
        <f t="shared" si="228"/>
        <v>0</v>
      </c>
      <c r="AE1646">
        <f t="shared" si="233"/>
        <v>0.83166700000000005</v>
      </c>
      <c r="AF1646" s="2">
        <f t="shared" si="229"/>
        <v>0</v>
      </c>
      <c r="AG1646" s="2">
        <f t="shared" si="230"/>
        <v>0</v>
      </c>
      <c r="AH1646" s="1">
        <f t="shared" si="231"/>
        <v>0</v>
      </c>
    </row>
    <row r="1647" spans="1:34" x14ac:dyDescent="0.55000000000000004">
      <c r="A1647">
        <v>85739846</v>
      </c>
      <c r="B1647" s="2">
        <v>0</v>
      </c>
      <c r="C1647" s="2">
        <v>0</v>
      </c>
      <c r="D1647" s="2">
        <v>0</v>
      </c>
      <c r="E1647" s="2">
        <v>0</v>
      </c>
      <c r="F1647" s="2">
        <v>0</v>
      </c>
      <c r="G1647" s="2">
        <v>0</v>
      </c>
      <c r="H1647" s="2">
        <v>0</v>
      </c>
      <c r="I1647" s="2">
        <v>5.6914113018836498E-4</v>
      </c>
      <c r="J1647" s="2">
        <v>0</v>
      </c>
      <c r="K1647" s="2">
        <v>0</v>
      </c>
      <c r="L1647" s="2">
        <v>0</v>
      </c>
      <c r="M1647" s="2">
        <v>0</v>
      </c>
      <c r="N1647" s="2">
        <v>0</v>
      </c>
      <c r="O1647" s="2">
        <v>0</v>
      </c>
      <c r="P1647" s="2">
        <v>0</v>
      </c>
      <c r="Q1647" s="2">
        <v>0</v>
      </c>
      <c r="R1647" s="2">
        <v>0</v>
      </c>
      <c r="S1647" s="2">
        <v>0</v>
      </c>
      <c r="T1647" s="2">
        <v>0</v>
      </c>
      <c r="U1647" s="2">
        <v>0</v>
      </c>
      <c r="X1647" s="2">
        <f t="shared" si="225"/>
        <v>5.6914113018836498E-4</v>
      </c>
      <c r="Y1647" s="2">
        <f t="shared" si="226"/>
        <v>0</v>
      </c>
      <c r="Z1647" s="2">
        <f>IF(Y1647&gt;$W$1,HLOOKUP(Y1647,B1647:$U$1923,ROW($B$1924)-ROW($A1647),FALSE),0)</f>
        <v>0</v>
      </c>
      <c r="AA1647" s="2">
        <f t="shared" si="227"/>
        <v>0</v>
      </c>
      <c r="AB1647" s="2">
        <f>VLOOKUP(A1647,segment1_SB_quantity!$A$2:$B$1922,2,FALSE)</f>
        <v>2</v>
      </c>
      <c r="AC1647" s="4">
        <f t="shared" si="232"/>
        <v>0.2019</v>
      </c>
      <c r="AD1647">
        <f t="shared" si="228"/>
        <v>0</v>
      </c>
      <c r="AE1647">
        <f t="shared" si="233"/>
        <v>0.83166700000000005</v>
      </c>
      <c r="AF1647" s="2">
        <f t="shared" si="229"/>
        <v>0</v>
      </c>
      <c r="AG1647" s="2">
        <f t="shared" si="230"/>
        <v>0</v>
      </c>
      <c r="AH1647" s="1">
        <f t="shared" si="231"/>
        <v>0</v>
      </c>
    </row>
    <row r="1648" spans="1:34" x14ac:dyDescent="0.55000000000000004">
      <c r="A1648">
        <v>85739994</v>
      </c>
      <c r="B1648" s="2">
        <v>0</v>
      </c>
      <c r="C1648" s="2">
        <v>0</v>
      </c>
      <c r="D1648" s="2">
        <v>0</v>
      </c>
      <c r="E1648" s="2">
        <v>0</v>
      </c>
      <c r="F1648" s="2">
        <v>0.10149367314128301</v>
      </c>
      <c r="G1648" s="2">
        <v>0</v>
      </c>
      <c r="H1648" s="2">
        <v>0</v>
      </c>
      <c r="I1648" s="2">
        <v>0</v>
      </c>
      <c r="J1648" s="2">
        <v>0</v>
      </c>
      <c r="K1648" s="2">
        <v>0</v>
      </c>
      <c r="L1648" s="2">
        <v>0</v>
      </c>
      <c r="M1648" s="2">
        <v>0</v>
      </c>
      <c r="N1648" s="2">
        <v>0</v>
      </c>
      <c r="O1648" s="2">
        <v>0</v>
      </c>
      <c r="P1648" s="2">
        <v>0</v>
      </c>
      <c r="Q1648" s="2">
        <v>0</v>
      </c>
      <c r="R1648" s="2">
        <v>0</v>
      </c>
      <c r="S1648" s="2">
        <v>0</v>
      </c>
      <c r="T1648" s="2">
        <v>0</v>
      </c>
      <c r="U1648" s="2">
        <v>0</v>
      </c>
      <c r="X1648" s="2">
        <f t="shared" si="225"/>
        <v>0.10149367314128301</v>
      </c>
      <c r="Y1648" s="2">
        <f t="shared" si="226"/>
        <v>0</v>
      </c>
      <c r="Z1648" s="2">
        <f>IF(Y1648&gt;$W$1,HLOOKUP(Y1648,B1648:$U$1923,ROW($B$1924)-ROW($A1648),FALSE),0)</f>
        <v>0</v>
      </c>
      <c r="AA1648" s="2">
        <f t="shared" si="227"/>
        <v>0</v>
      </c>
      <c r="AB1648" s="2">
        <f>VLOOKUP(A1648,segment1_SB_quantity!$A$2:$B$1922,2,FALSE)</f>
        <v>18</v>
      </c>
      <c r="AC1648" s="4">
        <f t="shared" si="232"/>
        <v>0.2019</v>
      </c>
      <c r="AD1648">
        <f t="shared" si="228"/>
        <v>0</v>
      </c>
      <c r="AE1648">
        <f t="shared" si="233"/>
        <v>0.83166700000000005</v>
      </c>
      <c r="AF1648" s="2">
        <f t="shared" si="229"/>
        <v>0</v>
      </c>
      <c r="AG1648" s="2">
        <f t="shared" si="230"/>
        <v>0</v>
      </c>
      <c r="AH1648" s="1">
        <f t="shared" si="231"/>
        <v>0</v>
      </c>
    </row>
    <row r="1649" spans="1:34" x14ac:dyDescent="0.55000000000000004">
      <c r="A1649">
        <v>85769568</v>
      </c>
      <c r="B1649" s="2">
        <v>0</v>
      </c>
      <c r="C1649" s="2">
        <v>0</v>
      </c>
      <c r="D1649" s="2">
        <v>0</v>
      </c>
      <c r="E1649" s="2">
        <v>0</v>
      </c>
      <c r="F1649" s="2">
        <v>0</v>
      </c>
      <c r="G1649" s="2">
        <v>0</v>
      </c>
      <c r="H1649" s="2">
        <v>0</v>
      </c>
      <c r="I1649" s="2">
        <v>0</v>
      </c>
      <c r="J1649" s="2">
        <v>0</v>
      </c>
      <c r="K1649" s="2">
        <v>0</v>
      </c>
      <c r="L1649" s="2">
        <v>0.101029132730434</v>
      </c>
      <c r="M1649" s="2">
        <v>0</v>
      </c>
      <c r="N1649" s="2">
        <v>0</v>
      </c>
      <c r="O1649" s="2">
        <v>0</v>
      </c>
      <c r="P1649" s="2">
        <v>0</v>
      </c>
      <c r="Q1649" s="2">
        <v>0</v>
      </c>
      <c r="R1649" s="2">
        <v>0</v>
      </c>
      <c r="S1649" s="2">
        <v>0</v>
      </c>
      <c r="T1649" s="2">
        <v>0</v>
      </c>
      <c r="U1649" s="2">
        <v>0</v>
      </c>
      <c r="X1649" s="2">
        <f t="shared" si="225"/>
        <v>0.101029132730434</v>
      </c>
      <c r="Y1649" s="2">
        <f t="shared" si="226"/>
        <v>0</v>
      </c>
      <c r="Z1649" s="2">
        <f>IF(Y1649&gt;$W$1,HLOOKUP(Y1649,B1649:$U$1923,ROW($B$1924)-ROW($A1649),FALSE),0)</f>
        <v>0</v>
      </c>
      <c r="AA1649" s="2">
        <f t="shared" si="227"/>
        <v>0</v>
      </c>
      <c r="AB1649" s="2">
        <f>VLOOKUP(A1649,segment1_SB_quantity!$A$2:$B$1922,2,FALSE)</f>
        <v>4</v>
      </c>
      <c r="AC1649" s="4">
        <f t="shared" si="232"/>
        <v>0.2019</v>
      </c>
      <c r="AD1649">
        <f t="shared" si="228"/>
        <v>0</v>
      </c>
      <c r="AE1649">
        <f t="shared" si="233"/>
        <v>0.83166700000000005</v>
      </c>
      <c r="AF1649" s="2">
        <f t="shared" si="229"/>
        <v>0</v>
      </c>
      <c r="AG1649" s="2">
        <f t="shared" si="230"/>
        <v>0</v>
      </c>
      <c r="AH1649" s="1">
        <f t="shared" si="231"/>
        <v>0</v>
      </c>
    </row>
    <row r="1650" spans="1:34" x14ac:dyDescent="0.55000000000000004">
      <c r="A1650">
        <v>85799976</v>
      </c>
      <c r="B1650" s="2">
        <v>0</v>
      </c>
      <c r="C1650" s="2">
        <v>0</v>
      </c>
      <c r="D1650" s="2">
        <v>0</v>
      </c>
      <c r="E1650" s="2">
        <v>0</v>
      </c>
      <c r="F1650" s="2">
        <v>0</v>
      </c>
      <c r="G1650" s="2">
        <v>0</v>
      </c>
      <c r="H1650" s="2">
        <v>0</v>
      </c>
      <c r="I1650" s="2">
        <v>0</v>
      </c>
      <c r="J1650" s="2">
        <v>0</v>
      </c>
      <c r="K1650" s="2">
        <v>0</v>
      </c>
      <c r="L1650" s="2">
        <v>3.7654839292229001E-4</v>
      </c>
      <c r="M1650" s="2">
        <v>0</v>
      </c>
      <c r="N1650" s="2">
        <v>0</v>
      </c>
      <c r="O1650" s="2">
        <v>0</v>
      </c>
      <c r="P1650" s="2">
        <v>0</v>
      </c>
      <c r="Q1650" s="2">
        <v>0</v>
      </c>
      <c r="R1650" s="2">
        <v>0</v>
      </c>
      <c r="S1650" s="2">
        <v>0</v>
      </c>
      <c r="T1650" s="2">
        <v>0</v>
      </c>
      <c r="U1650" s="2">
        <v>0</v>
      </c>
      <c r="X1650" s="2">
        <f t="shared" si="225"/>
        <v>3.7654839292229001E-4</v>
      </c>
      <c r="Y1650" s="2">
        <f t="shared" si="226"/>
        <v>0</v>
      </c>
      <c r="Z1650" s="2">
        <f>IF(Y1650&gt;$W$1,HLOOKUP(Y1650,B1650:$U$1923,ROW($B$1924)-ROW($A1650),FALSE),0)</f>
        <v>0</v>
      </c>
      <c r="AA1650" s="2">
        <f t="shared" si="227"/>
        <v>0</v>
      </c>
      <c r="AB1650" s="2">
        <f>VLOOKUP(A1650,segment1_SB_quantity!$A$2:$B$1922,2,FALSE)</f>
        <v>4</v>
      </c>
      <c r="AC1650" s="4">
        <f t="shared" si="232"/>
        <v>0.2019</v>
      </c>
      <c r="AD1650">
        <f t="shared" si="228"/>
        <v>0</v>
      </c>
      <c r="AE1650">
        <f t="shared" si="233"/>
        <v>0.83166700000000005</v>
      </c>
      <c r="AF1650" s="2">
        <f t="shared" si="229"/>
        <v>0</v>
      </c>
      <c r="AG1650" s="2">
        <f t="shared" si="230"/>
        <v>0</v>
      </c>
      <c r="AH1650" s="1">
        <f t="shared" si="231"/>
        <v>0</v>
      </c>
    </row>
    <row r="1651" spans="1:34" x14ac:dyDescent="0.55000000000000004">
      <c r="A1651">
        <v>85859943</v>
      </c>
      <c r="B1651" s="2">
        <v>0.110826873335437</v>
      </c>
      <c r="C1651" s="2">
        <v>0</v>
      </c>
      <c r="D1651" s="2">
        <v>0</v>
      </c>
      <c r="E1651" s="2">
        <v>0</v>
      </c>
      <c r="F1651" s="2">
        <v>0</v>
      </c>
      <c r="G1651" s="2">
        <v>0</v>
      </c>
      <c r="H1651" s="2">
        <v>0</v>
      </c>
      <c r="I1651" s="2">
        <v>0</v>
      </c>
      <c r="J1651" s="2">
        <v>0</v>
      </c>
      <c r="K1651" s="2">
        <v>0</v>
      </c>
      <c r="L1651" s="2">
        <v>0</v>
      </c>
      <c r="M1651" s="2">
        <v>0</v>
      </c>
      <c r="N1651" s="2">
        <v>0</v>
      </c>
      <c r="O1651" s="2">
        <v>0</v>
      </c>
      <c r="P1651" s="2">
        <v>0</v>
      </c>
      <c r="Q1651" s="2">
        <v>0</v>
      </c>
      <c r="R1651" s="2">
        <v>0</v>
      </c>
      <c r="S1651" s="2">
        <v>0</v>
      </c>
      <c r="T1651" s="2">
        <v>0</v>
      </c>
      <c r="U1651" s="2">
        <v>0</v>
      </c>
      <c r="X1651" s="2">
        <f t="shared" si="225"/>
        <v>0.110826873335437</v>
      </c>
      <c r="Y1651" s="2">
        <f t="shared" si="226"/>
        <v>0</v>
      </c>
      <c r="Z1651" s="2">
        <f>IF(Y1651&gt;$W$1,HLOOKUP(Y1651,B1651:$U$1923,ROW($B$1924)-ROW($A1651),FALSE),0)</f>
        <v>0</v>
      </c>
      <c r="AA1651" s="2">
        <f t="shared" si="227"/>
        <v>0</v>
      </c>
      <c r="AB1651" s="2">
        <f>VLOOKUP(A1651,segment1_SB_quantity!$A$2:$B$1922,2,FALSE)</f>
        <v>2</v>
      </c>
      <c r="AC1651" s="4">
        <f t="shared" si="232"/>
        <v>0.2019</v>
      </c>
      <c r="AD1651">
        <f t="shared" si="228"/>
        <v>0</v>
      </c>
      <c r="AE1651">
        <f t="shared" si="233"/>
        <v>0.83166700000000005</v>
      </c>
      <c r="AF1651" s="2">
        <f t="shared" si="229"/>
        <v>0</v>
      </c>
      <c r="AG1651" s="2">
        <f t="shared" si="230"/>
        <v>0</v>
      </c>
      <c r="AH1651" s="1">
        <f t="shared" si="231"/>
        <v>0</v>
      </c>
    </row>
    <row r="1652" spans="1:34" x14ac:dyDescent="0.55000000000000004">
      <c r="A1652">
        <v>85879755</v>
      </c>
      <c r="B1652" s="2">
        <v>0</v>
      </c>
      <c r="C1652" s="2">
        <v>0</v>
      </c>
      <c r="D1652" s="2">
        <v>0</v>
      </c>
      <c r="E1652" s="2">
        <v>0</v>
      </c>
      <c r="F1652" s="2">
        <v>0</v>
      </c>
      <c r="G1652" s="2">
        <v>0.176364759359081</v>
      </c>
      <c r="H1652" s="2">
        <v>0</v>
      </c>
      <c r="I1652" s="2">
        <v>0</v>
      </c>
      <c r="J1652" s="2">
        <v>0</v>
      </c>
      <c r="K1652" s="2">
        <v>0</v>
      </c>
      <c r="L1652" s="2">
        <v>0</v>
      </c>
      <c r="M1652" s="2">
        <v>0</v>
      </c>
      <c r="N1652" s="2">
        <v>0</v>
      </c>
      <c r="O1652" s="2">
        <v>0</v>
      </c>
      <c r="P1652" s="2">
        <v>0</v>
      </c>
      <c r="Q1652" s="2">
        <v>0</v>
      </c>
      <c r="R1652" s="2">
        <v>0</v>
      </c>
      <c r="S1652" s="2">
        <v>0</v>
      </c>
      <c r="T1652" s="2">
        <v>0</v>
      </c>
      <c r="U1652" s="2">
        <v>0</v>
      </c>
      <c r="X1652" s="2">
        <f t="shared" si="225"/>
        <v>0.176364759359081</v>
      </c>
      <c r="Y1652" s="2">
        <f t="shared" si="226"/>
        <v>0</v>
      </c>
      <c r="Z1652" s="2">
        <f>IF(Y1652&gt;$W$1,HLOOKUP(Y1652,B1652:$U$1923,ROW($B$1924)-ROW($A1652),FALSE),0)</f>
        <v>0</v>
      </c>
      <c r="AA1652" s="2">
        <f t="shared" si="227"/>
        <v>0</v>
      </c>
      <c r="AB1652" s="2">
        <f>VLOOKUP(A1652,segment1_SB_quantity!$A$2:$B$1922,2,FALSE)</f>
        <v>66</v>
      </c>
      <c r="AC1652" s="4">
        <f t="shared" si="232"/>
        <v>0.2019</v>
      </c>
      <c r="AD1652">
        <f t="shared" si="228"/>
        <v>0</v>
      </c>
      <c r="AE1652">
        <f t="shared" si="233"/>
        <v>0.83166700000000005</v>
      </c>
      <c r="AF1652" s="2">
        <f t="shared" si="229"/>
        <v>0</v>
      </c>
      <c r="AG1652" s="2">
        <f t="shared" si="230"/>
        <v>0</v>
      </c>
      <c r="AH1652" s="1">
        <f t="shared" si="231"/>
        <v>0</v>
      </c>
    </row>
    <row r="1653" spans="1:34" x14ac:dyDescent="0.55000000000000004">
      <c r="A1653">
        <v>85949697</v>
      </c>
      <c r="B1653" s="2">
        <v>2.14094012777412E-2</v>
      </c>
      <c r="C1653" s="2">
        <v>0</v>
      </c>
      <c r="D1653" s="2">
        <v>0</v>
      </c>
      <c r="E1653" s="2">
        <v>0</v>
      </c>
      <c r="F1653" s="2">
        <v>0</v>
      </c>
      <c r="G1653" s="2">
        <v>0</v>
      </c>
      <c r="H1653" s="2">
        <v>0</v>
      </c>
      <c r="I1653" s="2">
        <v>0</v>
      </c>
      <c r="J1653" s="2">
        <v>0</v>
      </c>
      <c r="K1653" s="2">
        <v>0</v>
      </c>
      <c r="L1653" s="2">
        <v>0</v>
      </c>
      <c r="M1653" s="2">
        <v>0</v>
      </c>
      <c r="N1653" s="2">
        <v>0</v>
      </c>
      <c r="O1653" s="2">
        <v>0</v>
      </c>
      <c r="P1653" s="2">
        <v>0</v>
      </c>
      <c r="Q1653" s="2">
        <v>0</v>
      </c>
      <c r="R1653" s="2">
        <v>0</v>
      </c>
      <c r="S1653" s="2">
        <v>0</v>
      </c>
      <c r="T1653" s="2">
        <v>0</v>
      </c>
      <c r="U1653" s="2">
        <v>0</v>
      </c>
      <c r="X1653" s="2">
        <f t="shared" si="225"/>
        <v>2.14094012777412E-2</v>
      </c>
      <c r="Y1653" s="2">
        <f t="shared" si="226"/>
        <v>0</v>
      </c>
      <c r="Z1653" s="2">
        <f>IF(Y1653&gt;$W$1,HLOOKUP(Y1653,B1653:$U$1923,ROW($B$1924)-ROW($A1653),FALSE),0)</f>
        <v>0</v>
      </c>
      <c r="AA1653" s="2">
        <f t="shared" si="227"/>
        <v>0</v>
      </c>
      <c r="AB1653" s="2">
        <f>VLOOKUP(A1653,segment1_SB_quantity!$A$2:$B$1922,2,FALSE)</f>
        <v>26</v>
      </c>
      <c r="AC1653" s="4">
        <f t="shared" si="232"/>
        <v>0.2019</v>
      </c>
      <c r="AD1653">
        <f t="shared" si="228"/>
        <v>0</v>
      </c>
      <c r="AE1653">
        <f t="shared" si="233"/>
        <v>0.83166700000000005</v>
      </c>
      <c r="AF1653" s="2">
        <f t="shared" si="229"/>
        <v>0</v>
      </c>
      <c r="AG1653" s="2">
        <f t="shared" si="230"/>
        <v>0</v>
      </c>
      <c r="AH1653" s="1">
        <f t="shared" si="231"/>
        <v>0</v>
      </c>
    </row>
    <row r="1654" spans="1:34" x14ac:dyDescent="0.55000000000000004">
      <c r="A1654">
        <v>86079977</v>
      </c>
      <c r="B1654" s="2">
        <v>9.92132700791995E-2</v>
      </c>
      <c r="C1654" s="2">
        <v>0</v>
      </c>
      <c r="D1654" s="2">
        <v>0</v>
      </c>
      <c r="E1654" s="2">
        <v>0</v>
      </c>
      <c r="F1654" s="2">
        <v>0</v>
      </c>
      <c r="G1654" s="2">
        <v>0</v>
      </c>
      <c r="H1654" s="2">
        <v>0</v>
      </c>
      <c r="I1654" s="2">
        <v>0</v>
      </c>
      <c r="J1654" s="2">
        <v>0</v>
      </c>
      <c r="K1654" s="2">
        <v>0</v>
      </c>
      <c r="L1654" s="2">
        <v>0</v>
      </c>
      <c r="M1654" s="2">
        <v>0</v>
      </c>
      <c r="N1654" s="2">
        <v>0</v>
      </c>
      <c r="O1654" s="2">
        <v>0</v>
      </c>
      <c r="P1654" s="2">
        <v>0</v>
      </c>
      <c r="Q1654" s="2">
        <v>0</v>
      </c>
      <c r="R1654" s="2">
        <v>0</v>
      </c>
      <c r="S1654" s="2">
        <v>0</v>
      </c>
      <c r="T1654" s="2">
        <v>0</v>
      </c>
      <c r="U1654" s="2">
        <v>0</v>
      </c>
      <c r="X1654" s="2">
        <f t="shared" si="225"/>
        <v>9.92132700791995E-2</v>
      </c>
      <c r="Y1654" s="2">
        <f t="shared" si="226"/>
        <v>0</v>
      </c>
      <c r="Z1654" s="2">
        <f>IF(Y1654&gt;$W$1,HLOOKUP(Y1654,B1654:$U$1923,ROW($B$1924)-ROW($A1654),FALSE),0)</f>
        <v>0</v>
      </c>
      <c r="AA1654" s="2">
        <f t="shared" si="227"/>
        <v>0</v>
      </c>
      <c r="AB1654" s="2">
        <f>VLOOKUP(A1654,segment1_SB_quantity!$A$2:$B$1922,2,FALSE)</f>
        <v>3</v>
      </c>
      <c r="AC1654" s="4">
        <f t="shared" si="232"/>
        <v>0.2019</v>
      </c>
      <c r="AD1654">
        <f t="shared" si="228"/>
        <v>0</v>
      </c>
      <c r="AE1654">
        <f t="shared" si="233"/>
        <v>0.83166700000000005</v>
      </c>
      <c r="AF1654" s="2">
        <f t="shared" si="229"/>
        <v>0</v>
      </c>
      <c r="AG1654" s="2">
        <f t="shared" si="230"/>
        <v>0</v>
      </c>
      <c r="AH1654" s="1">
        <f t="shared" si="231"/>
        <v>0</v>
      </c>
    </row>
    <row r="1655" spans="1:34" x14ac:dyDescent="0.55000000000000004">
      <c r="A1655">
        <v>86129543</v>
      </c>
      <c r="B1655" s="2">
        <v>0</v>
      </c>
      <c r="C1655" s="2">
        <v>0</v>
      </c>
      <c r="D1655" s="2">
        <v>0</v>
      </c>
      <c r="E1655" s="2">
        <v>0</v>
      </c>
      <c r="F1655" s="2">
        <v>0</v>
      </c>
      <c r="G1655" s="2">
        <v>0</v>
      </c>
      <c r="H1655" s="2">
        <v>4.84574431197227E-2</v>
      </c>
      <c r="I1655" s="2">
        <v>0</v>
      </c>
      <c r="J1655" s="2">
        <v>0</v>
      </c>
      <c r="K1655" s="2">
        <v>0</v>
      </c>
      <c r="L1655" s="2">
        <v>0</v>
      </c>
      <c r="M1655" s="2">
        <v>0</v>
      </c>
      <c r="N1655" s="2">
        <v>0</v>
      </c>
      <c r="O1655" s="2">
        <v>0</v>
      </c>
      <c r="P1655" s="2">
        <v>0</v>
      </c>
      <c r="Q1655" s="2">
        <v>0</v>
      </c>
      <c r="R1655" s="2">
        <v>0</v>
      </c>
      <c r="S1655" s="2">
        <v>0</v>
      </c>
      <c r="T1655" s="2">
        <v>0</v>
      </c>
      <c r="U1655" s="2">
        <v>0</v>
      </c>
      <c r="X1655" s="2">
        <f t="shared" si="225"/>
        <v>4.84574431197227E-2</v>
      </c>
      <c r="Y1655" s="2">
        <f t="shared" si="226"/>
        <v>0</v>
      </c>
      <c r="Z1655" s="2">
        <f>IF(Y1655&gt;$W$1,HLOOKUP(Y1655,B1655:$U$1923,ROW($B$1924)-ROW($A1655),FALSE),0)</f>
        <v>0</v>
      </c>
      <c r="AA1655" s="2">
        <f t="shared" si="227"/>
        <v>0</v>
      </c>
      <c r="AB1655" s="2">
        <f>VLOOKUP(A1655,segment1_SB_quantity!$A$2:$B$1922,2,FALSE)</f>
        <v>34</v>
      </c>
      <c r="AC1655" s="4">
        <f t="shared" si="232"/>
        <v>0.2019</v>
      </c>
      <c r="AD1655">
        <f t="shared" si="228"/>
        <v>0</v>
      </c>
      <c r="AE1655">
        <f t="shared" si="233"/>
        <v>0.83166700000000005</v>
      </c>
      <c r="AF1655" s="2">
        <f t="shared" si="229"/>
        <v>0</v>
      </c>
      <c r="AG1655" s="2">
        <f t="shared" si="230"/>
        <v>0</v>
      </c>
      <c r="AH1655" s="1">
        <f t="shared" si="231"/>
        <v>0</v>
      </c>
    </row>
    <row r="1656" spans="1:34" x14ac:dyDescent="0.55000000000000004">
      <c r="A1656">
        <v>86129641</v>
      </c>
      <c r="B1656" s="2">
        <v>9.6731525479584704E-2</v>
      </c>
      <c r="C1656" s="2">
        <v>0</v>
      </c>
      <c r="D1656" s="2">
        <v>0</v>
      </c>
      <c r="E1656" s="2">
        <v>0</v>
      </c>
      <c r="F1656" s="2">
        <v>0</v>
      </c>
      <c r="G1656" s="2">
        <v>0</v>
      </c>
      <c r="H1656" s="2">
        <v>0</v>
      </c>
      <c r="I1656" s="2">
        <v>0</v>
      </c>
      <c r="J1656" s="2">
        <v>0</v>
      </c>
      <c r="K1656" s="2">
        <v>0</v>
      </c>
      <c r="L1656" s="2">
        <v>0</v>
      </c>
      <c r="M1656" s="2">
        <v>0</v>
      </c>
      <c r="N1656" s="2">
        <v>0</v>
      </c>
      <c r="O1656" s="2">
        <v>0</v>
      </c>
      <c r="P1656" s="2">
        <v>0</v>
      </c>
      <c r="Q1656" s="2">
        <v>0</v>
      </c>
      <c r="R1656" s="2">
        <v>0</v>
      </c>
      <c r="S1656" s="2">
        <v>0</v>
      </c>
      <c r="T1656" s="2">
        <v>0</v>
      </c>
      <c r="U1656" s="2">
        <v>0</v>
      </c>
      <c r="X1656" s="2">
        <f t="shared" si="225"/>
        <v>9.6731525479584704E-2</v>
      </c>
      <c r="Y1656" s="2">
        <f t="shared" si="226"/>
        <v>0</v>
      </c>
      <c r="Z1656" s="2">
        <f>IF(Y1656&gt;$W$1,HLOOKUP(Y1656,B1656:$U$1923,ROW($B$1924)-ROW($A1656),FALSE),0)</f>
        <v>0</v>
      </c>
      <c r="AA1656" s="2">
        <f t="shared" si="227"/>
        <v>0</v>
      </c>
      <c r="AB1656" s="2">
        <f>VLOOKUP(A1656,segment1_SB_quantity!$A$2:$B$1922,2,FALSE)</f>
        <v>10</v>
      </c>
      <c r="AC1656" s="4">
        <f t="shared" si="232"/>
        <v>0.2019</v>
      </c>
      <c r="AD1656">
        <f t="shared" si="228"/>
        <v>0</v>
      </c>
      <c r="AE1656">
        <f t="shared" si="233"/>
        <v>0.83166700000000005</v>
      </c>
      <c r="AF1656" s="2">
        <f t="shared" si="229"/>
        <v>0</v>
      </c>
      <c r="AG1656" s="2">
        <f t="shared" si="230"/>
        <v>0</v>
      </c>
      <c r="AH1656" s="1">
        <f t="shared" si="231"/>
        <v>0</v>
      </c>
    </row>
    <row r="1657" spans="1:34" x14ac:dyDescent="0.55000000000000004">
      <c r="A1657">
        <v>86179680</v>
      </c>
      <c r="B1657" s="2">
        <v>0</v>
      </c>
      <c r="C1657" s="2">
        <v>0</v>
      </c>
      <c r="D1657" s="2">
        <v>0</v>
      </c>
      <c r="E1657" s="2">
        <v>0</v>
      </c>
      <c r="F1657" s="2">
        <v>0</v>
      </c>
      <c r="G1657" s="2">
        <v>0</v>
      </c>
      <c r="H1657" s="2">
        <v>0</v>
      </c>
      <c r="I1657" s="2">
        <v>0</v>
      </c>
      <c r="J1657" s="2">
        <v>0</v>
      </c>
      <c r="K1657" s="2">
        <v>0</v>
      </c>
      <c r="L1657" s="2">
        <v>0</v>
      </c>
      <c r="M1657" s="2">
        <v>0</v>
      </c>
      <c r="N1657" s="2">
        <v>0</v>
      </c>
      <c r="O1657" s="2">
        <v>0</v>
      </c>
      <c r="P1657" s="2">
        <v>0</v>
      </c>
      <c r="Q1657" s="2">
        <v>0</v>
      </c>
      <c r="R1657" s="2">
        <v>0</v>
      </c>
      <c r="S1657" s="2">
        <v>0</v>
      </c>
      <c r="T1657" s="2">
        <v>0</v>
      </c>
      <c r="U1657" s="2">
        <v>0</v>
      </c>
      <c r="X1657" s="2">
        <f t="shared" si="225"/>
        <v>0</v>
      </c>
      <c r="Y1657" s="2">
        <f t="shared" si="226"/>
        <v>0</v>
      </c>
      <c r="Z1657" s="2">
        <f>IF(Y1657&gt;$W$1,HLOOKUP(Y1657,B1657:$U$1923,ROW($B$1924)-ROW($A1657),FALSE),0)</f>
        <v>0</v>
      </c>
      <c r="AA1657" s="2">
        <f t="shared" si="227"/>
        <v>0</v>
      </c>
      <c r="AB1657" s="2">
        <f>VLOOKUP(A1657,segment1_SB_quantity!$A$2:$B$1922,2,FALSE)</f>
        <v>6</v>
      </c>
      <c r="AC1657" s="4">
        <f t="shared" si="232"/>
        <v>0.2019</v>
      </c>
      <c r="AD1657">
        <f t="shared" si="228"/>
        <v>0</v>
      </c>
      <c r="AE1657">
        <f t="shared" si="233"/>
        <v>0.83166700000000005</v>
      </c>
      <c r="AF1657" s="2">
        <f t="shared" si="229"/>
        <v>0</v>
      </c>
      <c r="AG1657" s="2">
        <f t="shared" si="230"/>
        <v>0</v>
      </c>
      <c r="AH1657" s="1">
        <f t="shared" si="231"/>
        <v>0</v>
      </c>
    </row>
    <row r="1658" spans="1:34" x14ac:dyDescent="0.55000000000000004">
      <c r="A1658">
        <v>86189590</v>
      </c>
      <c r="B1658" s="2">
        <v>0</v>
      </c>
      <c r="C1658" s="2">
        <v>0</v>
      </c>
      <c r="D1658" s="2">
        <v>0</v>
      </c>
      <c r="E1658" s="2">
        <v>0</v>
      </c>
      <c r="F1658" s="2">
        <v>2.5605670339725901E-2</v>
      </c>
      <c r="G1658" s="2">
        <v>0</v>
      </c>
      <c r="H1658" s="2">
        <v>0</v>
      </c>
      <c r="I1658" s="2">
        <v>0</v>
      </c>
      <c r="J1658" s="2">
        <v>0</v>
      </c>
      <c r="K1658" s="2">
        <v>0</v>
      </c>
      <c r="L1658" s="2">
        <v>0</v>
      </c>
      <c r="M1658" s="2">
        <v>0</v>
      </c>
      <c r="N1658" s="2">
        <v>0</v>
      </c>
      <c r="O1658" s="2">
        <v>0</v>
      </c>
      <c r="P1658" s="2">
        <v>0</v>
      </c>
      <c r="Q1658" s="2">
        <v>0</v>
      </c>
      <c r="R1658" s="2">
        <v>0</v>
      </c>
      <c r="S1658" s="2">
        <v>0</v>
      </c>
      <c r="T1658" s="2">
        <v>0</v>
      </c>
      <c r="U1658" s="2">
        <v>0</v>
      </c>
      <c r="X1658" s="2">
        <f t="shared" si="225"/>
        <v>2.5605670339725901E-2</v>
      </c>
      <c r="Y1658" s="2">
        <f t="shared" si="226"/>
        <v>0</v>
      </c>
      <c r="Z1658" s="2">
        <f>IF(Y1658&gt;$W$1,HLOOKUP(Y1658,B1658:$U$1923,ROW($B$1924)-ROW($A1658),FALSE),0)</f>
        <v>0</v>
      </c>
      <c r="AA1658" s="2">
        <f t="shared" si="227"/>
        <v>0</v>
      </c>
      <c r="AB1658" s="2">
        <f>VLOOKUP(A1658,segment1_SB_quantity!$A$2:$B$1922,2,FALSE)</f>
        <v>28</v>
      </c>
      <c r="AC1658" s="4">
        <f t="shared" si="232"/>
        <v>0.2019</v>
      </c>
      <c r="AD1658">
        <f t="shared" si="228"/>
        <v>0</v>
      </c>
      <c r="AE1658">
        <f t="shared" si="233"/>
        <v>0.83166700000000005</v>
      </c>
      <c r="AF1658" s="2">
        <f t="shared" si="229"/>
        <v>0</v>
      </c>
      <c r="AG1658" s="2">
        <f t="shared" si="230"/>
        <v>0</v>
      </c>
      <c r="AH1658" s="1">
        <f t="shared" si="231"/>
        <v>0</v>
      </c>
    </row>
    <row r="1659" spans="1:34" x14ac:dyDescent="0.55000000000000004">
      <c r="A1659">
        <v>86189762</v>
      </c>
      <c r="B1659" s="2">
        <v>0.107298927895342</v>
      </c>
      <c r="C1659" s="2">
        <v>0</v>
      </c>
      <c r="D1659" s="2">
        <v>0</v>
      </c>
      <c r="E1659" s="2">
        <v>0</v>
      </c>
      <c r="F1659" s="2">
        <v>0</v>
      </c>
      <c r="G1659" s="2">
        <v>0</v>
      </c>
      <c r="H1659" s="2">
        <v>0</v>
      </c>
      <c r="I1659" s="2">
        <v>0</v>
      </c>
      <c r="J1659" s="2">
        <v>0</v>
      </c>
      <c r="K1659" s="2">
        <v>0</v>
      </c>
      <c r="L1659" s="2">
        <v>0</v>
      </c>
      <c r="M1659" s="2">
        <v>0</v>
      </c>
      <c r="N1659" s="2">
        <v>0</v>
      </c>
      <c r="O1659" s="2">
        <v>0</v>
      </c>
      <c r="P1659" s="2">
        <v>0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X1659" s="2">
        <f t="shared" si="225"/>
        <v>0.107298927895342</v>
      </c>
      <c r="Y1659" s="2">
        <f t="shared" si="226"/>
        <v>0</v>
      </c>
      <c r="Z1659" s="2">
        <f>IF(Y1659&gt;$W$1,HLOOKUP(Y1659,B1659:$U$1923,ROW($B$1924)-ROW($A1659),FALSE),0)</f>
        <v>0</v>
      </c>
      <c r="AA1659" s="2">
        <f t="shared" si="227"/>
        <v>0</v>
      </c>
      <c r="AB1659" s="2">
        <f>VLOOKUP(A1659,segment1_SB_quantity!$A$2:$B$1922,2,FALSE)</f>
        <v>1</v>
      </c>
      <c r="AC1659" s="4">
        <f t="shared" si="232"/>
        <v>0.2019</v>
      </c>
      <c r="AD1659">
        <f t="shared" si="228"/>
        <v>0</v>
      </c>
      <c r="AE1659">
        <f t="shared" si="233"/>
        <v>0.83166700000000005</v>
      </c>
      <c r="AF1659" s="2">
        <f t="shared" si="229"/>
        <v>0</v>
      </c>
      <c r="AG1659" s="2">
        <f t="shared" si="230"/>
        <v>0</v>
      </c>
      <c r="AH1659" s="1">
        <f t="shared" si="231"/>
        <v>0</v>
      </c>
    </row>
    <row r="1660" spans="1:34" x14ac:dyDescent="0.55000000000000004">
      <c r="A1660">
        <v>86199539</v>
      </c>
      <c r="B1660" s="2">
        <v>0</v>
      </c>
      <c r="C1660" s="2">
        <v>0</v>
      </c>
      <c r="D1660" s="2">
        <v>0</v>
      </c>
      <c r="E1660" s="2">
        <v>0</v>
      </c>
      <c r="F1660" s="2">
        <v>0</v>
      </c>
      <c r="G1660" s="2">
        <v>0</v>
      </c>
      <c r="H1660" s="2">
        <v>0</v>
      </c>
      <c r="I1660" s="2">
        <v>0</v>
      </c>
      <c r="J1660" s="2">
        <v>0.46351333759836999</v>
      </c>
      <c r="K1660" s="2">
        <v>0</v>
      </c>
      <c r="L1660" s="2">
        <v>0</v>
      </c>
      <c r="M1660" s="2">
        <v>0</v>
      </c>
      <c r="N1660" s="2">
        <v>0</v>
      </c>
      <c r="O1660" s="2">
        <v>0</v>
      </c>
      <c r="P1660" s="2">
        <v>0</v>
      </c>
      <c r="Q1660" s="2">
        <v>0</v>
      </c>
      <c r="R1660" s="2">
        <v>0</v>
      </c>
      <c r="S1660" s="2">
        <v>0</v>
      </c>
      <c r="T1660" s="2">
        <v>0</v>
      </c>
      <c r="U1660" s="2">
        <v>0</v>
      </c>
      <c r="X1660" s="2">
        <f t="shared" si="225"/>
        <v>0.46351333759836999</v>
      </c>
      <c r="Y1660" s="2">
        <f t="shared" si="226"/>
        <v>0</v>
      </c>
      <c r="Z1660" s="2">
        <f>IF(Y1660&gt;$W$1,HLOOKUP(Y1660,B1660:$U$1923,ROW($B$1924)-ROW($A1660),FALSE),0)</f>
        <v>0</v>
      </c>
      <c r="AA1660" s="2">
        <f t="shared" si="227"/>
        <v>0</v>
      </c>
      <c r="AB1660" s="2">
        <f>VLOOKUP(A1660,segment1_SB_quantity!$A$2:$B$1922,2,FALSE)</f>
        <v>11</v>
      </c>
      <c r="AC1660" s="4">
        <f t="shared" si="232"/>
        <v>0.2019</v>
      </c>
      <c r="AD1660">
        <f t="shared" si="228"/>
        <v>0</v>
      </c>
      <c r="AE1660">
        <f t="shared" si="233"/>
        <v>0.83166700000000005</v>
      </c>
      <c r="AF1660" s="2">
        <f t="shared" si="229"/>
        <v>0</v>
      </c>
      <c r="AG1660" s="2">
        <f t="shared" si="230"/>
        <v>0</v>
      </c>
      <c r="AH1660" s="1">
        <f t="shared" si="231"/>
        <v>0</v>
      </c>
    </row>
    <row r="1661" spans="1:34" x14ac:dyDescent="0.55000000000000004">
      <c r="A1661">
        <v>86239819</v>
      </c>
      <c r="B1661" s="2">
        <v>0</v>
      </c>
      <c r="C1661" s="2">
        <v>0</v>
      </c>
      <c r="D1661" s="2">
        <v>0</v>
      </c>
      <c r="E1661" s="2">
        <v>0</v>
      </c>
      <c r="F1661" s="2">
        <v>0.99972916004039902</v>
      </c>
      <c r="G1661" s="2">
        <v>0</v>
      </c>
      <c r="H1661" s="2">
        <v>0</v>
      </c>
      <c r="I1661" s="2">
        <v>0</v>
      </c>
      <c r="J1661" s="2">
        <v>0</v>
      </c>
      <c r="K1661" s="2">
        <v>0</v>
      </c>
      <c r="L1661" s="2">
        <v>0</v>
      </c>
      <c r="M1661" s="2">
        <v>0</v>
      </c>
      <c r="N1661" s="2">
        <v>0</v>
      </c>
      <c r="O1661" s="2">
        <v>0</v>
      </c>
      <c r="P1661" s="2">
        <v>0</v>
      </c>
      <c r="Q1661" s="2">
        <v>0</v>
      </c>
      <c r="R1661" s="2">
        <v>0</v>
      </c>
      <c r="S1661" s="2">
        <v>0</v>
      </c>
      <c r="T1661" s="2">
        <v>0</v>
      </c>
      <c r="U1661" s="2">
        <v>0</v>
      </c>
      <c r="X1661" s="2">
        <f t="shared" si="225"/>
        <v>0.99972916004039902</v>
      </c>
      <c r="Y1661" s="2">
        <f t="shared" si="226"/>
        <v>0.99972916004039902</v>
      </c>
      <c r="Z1661" s="2" t="str">
        <f>IF(Y1661&gt;$W$1,HLOOKUP(Y1661,B1661:$U$1923,ROW($B$1924)-ROW($A1661),FALSE),0)</f>
        <v>P_OL5</v>
      </c>
      <c r="AA1661" s="2">
        <f t="shared" si="227"/>
        <v>0.22499999999999998</v>
      </c>
      <c r="AB1661" s="2">
        <f>VLOOKUP(A1661,segment1_SB_quantity!$A$2:$B$1922,2,FALSE)</f>
        <v>319</v>
      </c>
      <c r="AC1661" s="4">
        <f t="shared" si="232"/>
        <v>0.2019</v>
      </c>
      <c r="AD1661">
        <f t="shared" si="228"/>
        <v>64.406099999999995</v>
      </c>
      <c r="AE1661">
        <f t="shared" si="233"/>
        <v>0.83166700000000005</v>
      </c>
      <c r="AF1661" s="2">
        <f t="shared" si="229"/>
        <v>53.564427968700002</v>
      </c>
      <c r="AG1661" s="2">
        <f t="shared" si="230"/>
        <v>12.051996292957499</v>
      </c>
      <c r="AH1661" s="1">
        <f t="shared" si="231"/>
        <v>4.4444444444444446</v>
      </c>
    </row>
    <row r="1662" spans="1:34" x14ac:dyDescent="0.55000000000000004">
      <c r="A1662">
        <v>86339876</v>
      </c>
      <c r="B1662" s="2">
        <v>0</v>
      </c>
      <c r="C1662" s="2">
        <v>0.25184384645739799</v>
      </c>
      <c r="D1662" s="2">
        <v>0</v>
      </c>
      <c r="E1662" s="2">
        <v>0</v>
      </c>
      <c r="F1662" s="2">
        <v>0</v>
      </c>
      <c r="G1662" s="2">
        <v>0</v>
      </c>
      <c r="H1662" s="2">
        <v>0</v>
      </c>
      <c r="I1662" s="2">
        <v>0</v>
      </c>
      <c r="J1662" s="2">
        <v>0</v>
      </c>
      <c r="K1662" s="2">
        <v>0</v>
      </c>
      <c r="L1662" s="2">
        <v>0</v>
      </c>
      <c r="M1662" s="2">
        <v>0</v>
      </c>
      <c r="N1662" s="2">
        <v>0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X1662" s="2">
        <f t="shared" si="225"/>
        <v>0.25184384645739799</v>
      </c>
      <c r="Y1662" s="2">
        <f t="shared" si="226"/>
        <v>0</v>
      </c>
      <c r="Z1662" s="2">
        <f>IF(Y1662&gt;$W$1,HLOOKUP(Y1662,B1662:$U$1923,ROW($B$1924)-ROW($A1662),FALSE),0)</f>
        <v>0</v>
      </c>
      <c r="AA1662" s="2">
        <f t="shared" si="227"/>
        <v>0</v>
      </c>
      <c r="AB1662" s="2">
        <f>VLOOKUP(A1662,segment1_SB_quantity!$A$2:$B$1922,2,FALSE)</f>
        <v>18</v>
      </c>
      <c r="AC1662" s="4">
        <f t="shared" si="232"/>
        <v>0.2019</v>
      </c>
      <c r="AD1662">
        <f t="shared" si="228"/>
        <v>0</v>
      </c>
      <c r="AE1662">
        <f t="shared" si="233"/>
        <v>0.83166700000000005</v>
      </c>
      <c r="AF1662" s="2">
        <f t="shared" si="229"/>
        <v>0</v>
      </c>
      <c r="AG1662" s="2">
        <f t="shared" si="230"/>
        <v>0</v>
      </c>
      <c r="AH1662" s="1">
        <f t="shared" si="231"/>
        <v>0</v>
      </c>
    </row>
    <row r="1663" spans="1:34" x14ac:dyDescent="0.55000000000000004">
      <c r="A1663">
        <v>86339952</v>
      </c>
      <c r="B1663" s="2">
        <v>0</v>
      </c>
      <c r="C1663" s="2">
        <v>0</v>
      </c>
      <c r="D1663" s="2">
        <v>0</v>
      </c>
      <c r="E1663" s="2">
        <v>0</v>
      </c>
      <c r="F1663" s="2">
        <v>0</v>
      </c>
      <c r="G1663" s="2">
        <v>0</v>
      </c>
      <c r="H1663" s="2">
        <v>5.9589861217870504E-3</v>
      </c>
      <c r="I1663" s="2">
        <v>0</v>
      </c>
      <c r="J1663" s="2">
        <v>0</v>
      </c>
      <c r="K1663" s="2">
        <v>0</v>
      </c>
      <c r="L1663" s="2">
        <v>0</v>
      </c>
      <c r="M1663" s="2">
        <v>0</v>
      </c>
      <c r="N1663" s="2">
        <v>0</v>
      </c>
      <c r="O1663" s="2">
        <v>0</v>
      </c>
      <c r="P1663" s="2">
        <v>0</v>
      </c>
      <c r="Q1663" s="2">
        <v>0</v>
      </c>
      <c r="R1663" s="2">
        <v>0</v>
      </c>
      <c r="S1663" s="2">
        <v>0</v>
      </c>
      <c r="T1663" s="2">
        <v>0</v>
      </c>
      <c r="U1663" s="2">
        <v>0</v>
      </c>
      <c r="X1663" s="2">
        <f t="shared" si="225"/>
        <v>5.9589861217870504E-3</v>
      </c>
      <c r="Y1663" s="2">
        <f t="shared" si="226"/>
        <v>0</v>
      </c>
      <c r="Z1663" s="2">
        <f>IF(Y1663&gt;$W$1,HLOOKUP(Y1663,B1663:$U$1923,ROW($B$1924)-ROW($A1663),FALSE),0)</f>
        <v>0</v>
      </c>
      <c r="AA1663" s="2">
        <f t="shared" si="227"/>
        <v>0</v>
      </c>
      <c r="AB1663" s="2">
        <f>VLOOKUP(A1663,segment1_SB_quantity!$A$2:$B$1922,2,FALSE)</f>
        <v>643</v>
      </c>
      <c r="AC1663" s="4">
        <f t="shared" si="232"/>
        <v>0.2019</v>
      </c>
      <c r="AD1663">
        <f t="shared" si="228"/>
        <v>0</v>
      </c>
      <c r="AE1663">
        <f t="shared" si="233"/>
        <v>0.83166700000000005</v>
      </c>
      <c r="AF1663" s="2">
        <f t="shared" si="229"/>
        <v>0</v>
      </c>
      <c r="AG1663" s="2">
        <f t="shared" si="230"/>
        <v>0</v>
      </c>
      <c r="AH1663" s="1">
        <f t="shared" si="231"/>
        <v>0</v>
      </c>
    </row>
    <row r="1664" spans="1:34" x14ac:dyDescent="0.55000000000000004">
      <c r="A1664">
        <v>86349736</v>
      </c>
      <c r="B1664" s="2">
        <v>0</v>
      </c>
      <c r="C1664" s="2">
        <v>1.08814514776404E-17</v>
      </c>
      <c r="D1664" s="2">
        <v>0</v>
      </c>
      <c r="E1664" s="2">
        <v>0</v>
      </c>
      <c r="F1664" s="2">
        <v>0</v>
      </c>
      <c r="G1664" s="2">
        <v>0</v>
      </c>
      <c r="H1664" s="2">
        <v>0</v>
      </c>
      <c r="I1664" s="2">
        <v>0</v>
      </c>
      <c r="J1664" s="2">
        <v>0</v>
      </c>
      <c r="K1664" s="2">
        <v>0</v>
      </c>
      <c r="L1664" s="2">
        <v>0</v>
      </c>
      <c r="M1664" s="2">
        <v>0</v>
      </c>
      <c r="N1664" s="2">
        <v>0</v>
      </c>
      <c r="O1664" s="2">
        <v>0</v>
      </c>
      <c r="P1664" s="2">
        <v>0</v>
      </c>
      <c r="Q1664" s="2">
        <v>0</v>
      </c>
      <c r="R1664" s="2">
        <v>0</v>
      </c>
      <c r="S1664" s="2">
        <v>0</v>
      </c>
      <c r="T1664" s="2">
        <v>0</v>
      </c>
      <c r="U1664" s="2">
        <v>0</v>
      </c>
      <c r="X1664" s="2">
        <f t="shared" si="225"/>
        <v>1.08814514776404E-17</v>
      </c>
      <c r="Y1664" s="2">
        <f t="shared" si="226"/>
        <v>0</v>
      </c>
      <c r="Z1664" s="2">
        <f>IF(Y1664&gt;$W$1,HLOOKUP(Y1664,B1664:$U$1923,ROW($B$1924)-ROW($A1664),FALSE),0)</f>
        <v>0</v>
      </c>
      <c r="AA1664" s="2">
        <f t="shared" si="227"/>
        <v>0</v>
      </c>
      <c r="AB1664" s="2">
        <f>VLOOKUP(A1664,segment1_SB_quantity!$A$2:$B$1922,2,FALSE)</f>
        <v>10</v>
      </c>
      <c r="AC1664" s="4">
        <f t="shared" si="232"/>
        <v>0.2019</v>
      </c>
      <c r="AD1664">
        <f t="shared" si="228"/>
        <v>0</v>
      </c>
      <c r="AE1664">
        <f t="shared" si="233"/>
        <v>0.83166700000000005</v>
      </c>
      <c r="AF1664" s="2">
        <f t="shared" si="229"/>
        <v>0</v>
      </c>
      <c r="AG1664" s="2">
        <f t="shared" si="230"/>
        <v>0</v>
      </c>
      <c r="AH1664" s="1">
        <f t="shared" si="231"/>
        <v>0</v>
      </c>
    </row>
    <row r="1665" spans="1:34" x14ac:dyDescent="0.55000000000000004">
      <c r="A1665">
        <v>86409806</v>
      </c>
      <c r="B1665" s="2">
        <v>0</v>
      </c>
      <c r="C1665" s="2">
        <v>0</v>
      </c>
      <c r="D1665" s="2">
        <v>0</v>
      </c>
      <c r="E1665" s="2">
        <v>0</v>
      </c>
      <c r="F1665" s="2">
        <v>0</v>
      </c>
      <c r="G1665" s="2">
        <v>0</v>
      </c>
      <c r="H1665" s="2">
        <v>3.40831624604103E-2</v>
      </c>
      <c r="I1665" s="2">
        <v>0</v>
      </c>
      <c r="J1665" s="2">
        <v>0</v>
      </c>
      <c r="K1665" s="2">
        <v>0</v>
      </c>
      <c r="L1665" s="2">
        <v>0</v>
      </c>
      <c r="M1665" s="2">
        <v>0</v>
      </c>
      <c r="N1665" s="2">
        <v>0</v>
      </c>
      <c r="O1665" s="2">
        <v>0</v>
      </c>
      <c r="P1665" s="2">
        <v>0</v>
      </c>
      <c r="Q1665" s="2">
        <v>0</v>
      </c>
      <c r="R1665" s="2">
        <v>0</v>
      </c>
      <c r="S1665" s="2">
        <v>0</v>
      </c>
      <c r="T1665" s="2">
        <v>0</v>
      </c>
      <c r="U1665" s="2">
        <v>0</v>
      </c>
      <c r="X1665" s="2">
        <f t="shared" si="225"/>
        <v>3.40831624604103E-2</v>
      </c>
      <c r="Y1665" s="2">
        <f t="shared" si="226"/>
        <v>0</v>
      </c>
      <c r="Z1665" s="2">
        <f>IF(Y1665&gt;$W$1,HLOOKUP(Y1665,B1665:$U$1923,ROW($B$1924)-ROW($A1665),FALSE),0)</f>
        <v>0</v>
      </c>
      <c r="AA1665" s="2">
        <f t="shared" si="227"/>
        <v>0</v>
      </c>
      <c r="AB1665" s="2">
        <f>VLOOKUP(A1665,segment1_SB_quantity!$A$2:$B$1922,2,FALSE)</f>
        <v>9</v>
      </c>
      <c r="AC1665" s="4">
        <f t="shared" si="232"/>
        <v>0.2019</v>
      </c>
      <c r="AD1665">
        <f t="shared" si="228"/>
        <v>0</v>
      </c>
      <c r="AE1665">
        <f t="shared" si="233"/>
        <v>0.83166700000000005</v>
      </c>
      <c r="AF1665" s="2">
        <f t="shared" si="229"/>
        <v>0</v>
      </c>
      <c r="AG1665" s="2">
        <f t="shared" si="230"/>
        <v>0</v>
      </c>
      <c r="AH1665" s="1">
        <f t="shared" si="231"/>
        <v>0</v>
      </c>
    </row>
    <row r="1666" spans="1:34" x14ac:dyDescent="0.55000000000000004">
      <c r="A1666">
        <v>86499800</v>
      </c>
      <c r="B1666" s="2">
        <v>0.123490177480231</v>
      </c>
      <c r="C1666" s="2">
        <v>0</v>
      </c>
      <c r="D1666" s="2">
        <v>0</v>
      </c>
      <c r="E1666" s="2">
        <v>0</v>
      </c>
      <c r="F1666" s="2">
        <v>0</v>
      </c>
      <c r="G1666" s="2">
        <v>0</v>
      </c>
      <c r="H1666" s="2">
        <v>0</v>
      </c>
      <c r="I1666" s="2">
        <v>0</v>
      </c>
      <c r="J1666" s="2">
        <v>0</v>
      </c>
      <c r="K1666" s="2">
        <v>0</v>
      </c>
      <c r="L1666" s="2">
        <v>0</v>
      </c>
      <c r="M1666" s="2">
        <v>0</v>
      </c>
      <c r="N1666" s="2">
        <v>0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2">
        <v>0</v>
      </c>
      <c r="U1666" s="2">
        <v>0</v>
      </c>
      <c r="X1666" s="2">
        <f t="shared" si="225"/>
        <v>0.123490177480231</v>
      </c>
      <c r="Y1666" s="2">
        <f t="shared" si="226"/>
        <v>0</v>
      </c>
      <c r="Z1666" s="2">
        <f>IF(Y1666&gt;$W$1,HLOOKUP(Y1666,B1666:$U$1923,ROW($B$1924)-ROW($A1666),FALSE),0)</f>
        <v>0</v>
      </c>
      <c r="AA1666" s="2">
        <f t="shared" si="227"/>
        <v>0</v>
      </c>
      <c r="AB1666" s="2">
        <f>VLOOKUP(A1666,segment1_SB_quantity!$A$2:$B$1922,2,FALSE)</f>
        <v>58</v>
      </c>
      <c r="AC1666" s="4">
        <f t="shared" si="232"/>
        <v>0.2019</v>
      </c>
      <c r="AD1666">
        <f t="shared" si="228"/>
        <v>0</v>
      </c>
      <c r="AE1666">
        <f t="shared" si="233"/>
        <v>0.83166700000000005</v>
      </c>
      <c r="AF1666" s="2">
        <f t="shared" si="229"/>
        <v>0</v>
      </c>
      <c r="AG1666" s="2">
        <f t="shared" si="230"/>
        <v>0</v>
      </c>
      <c r="AH1666" s="1">
        <f t="shared" si="231"/>
        <v>0</v>
      </c>
    </row>
    <row r="1667" spans="1:34" x14ac:dyDescent="0.55000000000000004">
      <c r="A1667">
        <v>86559607</v>
      </c>
      <c r="B1667" s="2">
        <v>0</v>
      </c>
      <c r="C1667" s="2">
        <v>0</v>
      </c>
      <c r="D1667" s="2">
        <v>0</v>
      </c>
      <c r="E1667" s="2">
        <v>0</v>
      </c>
      <c r="F1667" s="2">
        <v>0</v>
      </c>
      <c r="G1667" s="2">
        <v>1.24417898842383E-16</v>
      </c>
      <c r="H1667" s="2">
        <v>0</v>
      </c>
      <c r="I1667" s="2">
        <v>0</v>
      </c>
      <c r="J1667" s="2">
        <v>0</v>
      </c>
      <c r="K1667" s="2">
        <v>0</v>
      </c>
      <c r="L1667" s="2">
        <v>0</v>
      </c>
      <c r="M1667" s="2">
        <v>0</v>
      </c>
      <c r="N1667" s="2">
        <v>0</v>
      </c>
      <c r="O1667" s="2">
        <v>0</v>
      </c>
      <c r="P1667" s="2">
        <v>0</v>
      </c>
      <c r="Q1667" s="2">
        <v>0</v>
      </c>
      <c r="R1667" s="2">
        <v>0</v>
      </c>
      <c r="S1667" s="2">
        <v>0</v>
      </c>
      <c r="T1667" s="2">
        <v>0</v>
      </c>
      <c r="U1667" s="2">
        <v>0</v>
      </c>
      <c r="X1667" s="2">
        <f t="shared" ref="X1667:X1730" si="234">MAX(B1667:U1667)</f>
        <v>1.24417898842383E-16</v>
      </c>
      <c r="Y1667" s="2">
        <f t="shared" ref="Y1667:Y1730" si="235">IF(X1667&gt;$W$1,X1667,0)</f>
        <v>0</v>
      </c>
      <c r="Z1667" s="2">
        <f>IF(Y1667&gt;$W$1,HLOOKUP(Y1667,B1667:$U$1923,ROW($B$1924)-ROW($A1667),FALSE),0)</f>
        <v>0</v>
      </c>
      <c r="AA1667" s="2">
        <f t="shared" ref="AA1667:AA1730" si="236">IF(Z1667&gt;0,HLOOKUP(Z1667,$B$1923:$U$1924,2,FALSE),0)</f>
        <v>0</v>
      </c>
      <c r="AB1667" s="2">
        <f>VLOOKUP(A1667,segment1_SB_quantity!$A$2:$B$1922,2,FALSE)</f>
        <v>5</v>
      </c>
      <c r="AC1667" s="4">
        <f t="shared" si="232"/>
        <v>0.2019</v>
      </c>
      <c r="AD1667">
        <f t="shared" ref="AD1667:AD1730" si="237">IF(AA1667&gt;0,AB1667*AC1667,0)</f>
        <v>0</v>
      </c>
      <c r="AE1667">
        <f t="shared" si="233"/>
        <v>0.83166700000000005</v>
      </c>
      <c r="AF1667" s="2">
        <f t="shared" ref="AF1667:AF1730" si="238">AD1667*AE1667</f>
        <v>0</v>
      </c>
      <c r="AG1667" s="2">
        <f t="shared" ref="AG1667:AG1730" si="239">AA1667*AE1667*AD1667</f>
        <v>0</v>
      </c>
      <c r="AH1667" s="1">
        <f t="shared" ref="AH1667:AH1730" si="240">IF(AG1667&gt;0,AF1667/AG1667,0)</f>
        <v>0</v>
      </c>
    </row>
    <row r="1668" spans="1:34" x14ac:dyDescent="0.55000000000000004">
      <c r="A1668">
        <v>86679882</v>
      </c>
      <c r="B1668" s="2">
        <v>0</v>
      </c>
      <c r="C1668" s="2">
        <v>0</v>
      </c>
      <c r="D1668" s="2">
        <v>0</v>
      </c>
      <c r="E1668" s="2">
        <v>0</v>
      </c>
      <c r="F1668" s="2">
        <v>0</v>
      </c>
      <c r="G1668" s="2">
        <v>0</v>
      </c>
      <c r="H1668" s="2">
        <v>0</v>
      </c>
      <c r="I1668" s="2">
        <v>0</v>
      </c>
      <c r="J1668" s="2">
        <v>0</v>
      </c>
      <c r="K1668" s="2">
        <v>0</v>
      </c>
      <c r="L1668" s="2">
        <v>0</v>
      </c>
      <c r="M1668" s="2">
        <v>0</v>
      </c>
      <c r="N1668" s="2">
        <v>0</v>
      </c>
      <c r="O1668" s="2">
        <v>0</v>
      </c>
      <c r="P1668" s="2">
        <v>0</v>
      </c>
      <c r="Q1668" s="2">
        <v>0</v>
      </c>
      <c r="R1668" s="2">
        <v>0</v>
      </c>
      <c r="S1668" s="2">
        <v>0</v>
      </c>
      <c r="T1668" s="2">
        <v>0</v>
      </c>
      <c r="U1668" s="2">
        <v>0</v>
      </c>
      <c r="X1668" s="2">
        <f t="shared" si="234"/>
        <v>0</v>
      </c>
      <c r="Y1668" s="2">
        <f t="shared" si="235"/>
        <v>0</v>
      </c>
      <c r="Z1668" s="2">
        <f>IF(Y1668&gt;$W$1,HLOOKUP(Y1668,B1668:$U$1923,ROW($B$1924)-ROW($A1668),FALSE),0)</f>
        <v>0</v>
      </c>
      <c r="AA1668" s="2">
        <f t="shared" si="236"/>
        <v>0</v>
      </c>
      <c r="AB1668" s="2">
        <f>VLOOKUP(A1668,segment1_SB_quantity!$A$2:$B$1922,2,FALSE)</f>
        <v>4</v>
      </c>
      <c r="AC1668" s="4">
        <f t="shared" ref="AC1668:AC1731" si="241">AC1667</f>
        <v>0.2019</v>
      </c>
      <c r="AD1668">
        <f t="shared" si="237"/>
        <v>0</v>
      </c>
      <c r="AE1668">
        <f t="shared" ref="AE1668:AE1731" si="242">AE1667</f>
        <v>0.83166700000000005</v>
      </c>
      <c r="AF1668" s="2">
        <f t="shared" si="238"/>
        <v>0</v>
      </c>
      <c r="AG1668" s="2">
        <f t="shared" si="239"/>
        <v>0</v>
      </c>
      <c r="AH1668" s="1">
        <f t="shared" si="240"/>
        <v>0</v>
      </c>
    </row>
    <row r="1669" spans="1:34" x14ac:dyDescent="0.55000000000000004">
      <c r="A1669">
        <v>86849786</v>
      </c>
      <c r="B1669" s="2">
        <v>0</v>
      </c>
      <c r="C1669" s="2">
        <v>0</v>
      </c>
      <c r="D1669" s="2">
        <v>0</v>
      </c>
      <c r="E1669" s="2">
        <v>0</v>
      </c>
      <c r="F1669" s="2">
        <v>0</v>
      </c>
      <c r="G1669" s="2">
        <v>0.16787348237666999</v>
      </c>
      <c r="H1669" s="2">
        <v>0</v>
      </c>
      <c r="I1669" s="2">
        <v>0</v>
      </c>
      <c r="J1669" s="2">
        <v>0</v>
      </c>
      <c r="K1669" s="2">
        <v>0</v>
      </c>
      <c r="L1669" s="2">
        <v>0</v>
      </c>
      <c r="M1669" s="2">
        <v>0</v>
      </c>
      <c r="N1669" s="2">
        <v>0</v>
      </c>
      <c r="O1669" s="2">
        <v>0</v>
      </c>
      <c r="P1669" s="2">
        <v>0</v>
      </c>
      <c r="Q1669" s="2">
        <v>0</v>
      </c>
      <c r="R1669" s="2">
        <v>0</v>
      </c>
      <c r="S1669" s="2">
        <v>0</v>
      </c>
      <c r="T1669" s="2">
        <v>0</v>
      </c>
      <c r="U1669" s="2">
        <v>0</v>
      </c>
      <c r="X1669" s="2">
        <f t="shared" si="234"/>
        <v>0.16787348237666999</v>
      </c>
      <c r="Y1669" s="2">
        <f t="shared" si="235"/>
        <v>0</v>
      </c>
      <c r="Z1669" s="2">
        <f>IF(Y1669&gt;$W$1,HLOOKUP(Y1669,B1669:$U$1923,ROW($B$1924)-ROW($A1669),FALSE),0)</f>
        <v>0</v>
      </c>
      <c r="AA1669" s="2">
        <f t="shared" si="236"/>
        <v>0</v>
      </c>
      <c r="AB1669" s="2">
        <f>VLOOKUP(A1669,segment1_SB_quantity!$A$2:$B$1922,2,FALSE)</f>
        <v>70</v>
      </c>
      <c r="AC1669" s="4">
        <f t="shared" si="241"/>
        <v>0.2019</v>
      </c>
      <c r="AD1669">
        <f t="shared" si="237"/>
        <v>0</v>
      </c>
      <c r="AE1669">
        <f t="shared" si="242"/>
        <v>0.83166700000000005</v>
      </c>
      <c r="AF1669" s="2">
        <f t="shared" si="238"/>
        <v>0</v>
      </c>
      <c r="AG1669" s="2">
        <f t="shared" si="239"/>
        <v>0</v>
      </c>
      <c r="AH1669" s="1">
        <f t="shared" si="240"/>
        <v>0</v>
      </c>
    </row>
    <row r="1670" spans="1:34" x14ac:dyDescent="0.55000000000000004">
      <c r="A1670">
        <v>86849834</v>
      </c>
      <c r="B1670" s="2">
        <v>0</v>
      </c>
      <c r="C1670" s="2">
        <v>0</v>
      </c>
      <c r="D1670" s="2">
        <v>2.35547851533035E-5</v>
      </c>
      <c r="E1670" s="2">
        <v>0</v>
      </c>
      <c r="F1670" s="2">
        <v>0</v>
      </c>
      <c r="G1670" s="2">
        <v>0</v>
      </c>
      <c r="H1670" s="2">
        <v>0</v>
      </c>
      <c r="I1670" s="2">
        <v>0</v>
      </c>
      <c r="J1670" s="2">
        <v>0</v>
      </c>
      <c r="K1670" s="2">
        <v>0</v>
      </c>
      <c r="L1670" s="2">
        <v>0</v>
      </c>
      <c r="M1670" s="2">
        <v>0</v>
      </c>
      <c r="N1670" s="2">
        <v>0</v>
      </c>
      <c r="O1670" s="2">
        <v>0</v>
      </c>
      <c r="P1670" s="2">
        <v>0</v>
      </c>
      <c r="Q1670" s="2">
        <v>0</v>
      </c>
      <c r="R1670" s="2">
        <v>0</v>
      </c>
      <c r="S1670" s="2">
        <v>0</v>
      </c>
      <c r="T1670" s="2">
        <v>0</v>
      </c>
      <c r="U1670" s="2">
        <v>0</v>
      </c>
      <c r="X1670" s="2">
        <f t="shared" si="234"/>
        <v>2.35547851533035E-5</v>
      </c>
      <c r="Y1670" s="2">
        <f t="shared" si="235"/>
        <v>0</v>
      </c>
      <c r="Z1670" s="2">
        <f>IF(Y1670&gt;$W$1,HLOOKUP(Y1670,B1670:$U$1923,ROW($B$1924)-ROW($A1670),FALSE),0)</f>
        <v>0</v>
      </c>
      <c r="AA1670" s="2">
        <f t="shared" si="236"/>
        <v>0</v>
      </c>
      <c r="AB1670" s="2">
        <f>VLOOKUP(A1670,segment1_SB_quantity!$A$2:$B$1922,2,FALSE)</f>
        <v>67</v>
      </c>
      <c r="AC1670" s="4">
        <f t="shared" si="241"/>
        <v>0.2019</v>
      </c>
      <c r="AD1670">
        <f t="shared" si="237"/>
        <v>0</v>
      </c>
      <c r="AE1670">
        <f t="shared" si="242"/>
        <v>0.83166700000000005</v>
      </c>
      <c r="AF1670" s="2">
        <f t="shared" si="238"/>
        <v>0</v>
      </c>
      <c r="AG1670" s="2">
        <f t="shared" si="239"/>
        <v>0</v>
      </c>
      <c r="AH1670" s="1">
        <f t="shared" si="240"/>
        <v>0</v>
      </c>
    </row>
    <row r="1671" spans="1:34" x14ac:dyDescent="0.55000000000000004">
      <c r="A1671">
        <v>86869834</v>
      </c>
      <c r="B1671" s="2">
        <v>0</v>
      </c>
      <c r="C1671" s="2">
        <v>0</v>
      </c>
      <c r="D1671" s="2">
        <v>0</v>
      </c>
      <c r="E1671" s="2">
        <v>0</v>
      </c>
      <c r="F1671" s="2">
        <v>0</v>
      </c>
      <c r="G1671" s="2">
        <v>0</v>
      </c>
      <c r="H1671" s="2">
        <v>0</v>
      </c>
      <c r="I1671" s="2">
        <v>0</v>
      </c>
      <c r="J1671" s="2">
        <v>0</v>
      </c>
      <c r="K1671" s="2">
        <v>0</v>
      </c>
      <c r="L1671" s="2">
        <v>0.64127561827296498</v>
      </c>
      <c r="M1671" s="2">
        <v>0</v>
      </c>
      <c r="N1671" s="2">
        <v>0</v>
      </c>
      <c r="O1671" s="2">
        <v>0</v>
      </c>
      <c r="P1671" s="2">
        <v>0</v>
      </c>
      <c r="Q1671" s="2">
        <v>0</v>
      </c>
      <c r="R1671" s="2">
        <v>0</v>
      </c>
      <c r="S1671" s="2">
        <v>0</v>
      </c>
      <c r="T1671" s="2">
        <v>0</v>
      </c>
      <c r="U1671" s="2">
        <v>0</v>
      </c>
      <c r="X1671" s="2">
        <f t="shared" si="234"/>
        <v>0.64127561827296498</v>
      </c>
      <c r="Y1671" s="2">
        <f t="shared" si="235"/>
        <v>0.64127561827296498</v>
      </c>
      <c r="Z1671" s="2" t="str">
        <f>IF(Y1671&gt;$W$1,HLOOKUP(Y1671,B1671:$U$1923,ROW($B$1924)-ROW($A1671),FALSE),0)</f>
        <v>P_OL11</v>
      </c>
      <c r="AA1671" s="2">
        <f t="shared" si="236"/>
        <v>0.52499999999999991</v>
      </c>
      <c r="AB1671" s="2">
        <f>VLOOKUP(A1671,segment1_SB_quantity!$A$2:$B$1922,2,FALSE)</f>
        <v>21</v>
      </c>
      <c r="AC1671" s="4">
        <f t="shared" si="241"/>
        <v>0.2019</v>
      </c>
      <c r="AD1671">
        <f t="shared" si="237"/>
        <v>4.2398999999999996</v>
      </c>
      <c r="AE1671">
        <f t="shared" si="242"/>
        <v>0.83166700000000005</v>
      </c>
      <c r="AF1671" s="2">
        <f t="shared" si="238"/>
        <v>3.5261849132999998</v>
      </c>
      <c r="AG1671" s="2">
        <f t="shared" si="239"/>
        <v>1.8512470794824998</v>
      </c>
      <c r="AH1671" s="1">
        <f t="shared" si="240"/>
        <v>1.9047619047619049</v>
      </c>
    </row>
    <row r="1672" spans="1:34" x14ac:dyDescent="0.55000000000000004">
      <c r="A1672">
        <v>86899849</v>
      </c>
      <c r="B1672" s="2">
        <v>0</v>
      </c>
      <c r="C1672" s="2">
        <v>0</v>
      </c>
      <c r="D1672" s="2">
        <v>0</v>
      </c>
      <c r="E1672" s="2">
        <v>0</v>
      </c>
      <c r="F1672" s="2">
        <v>0</v>
      </c>
      <c r="G1672" s="2">
        <v>0</v>
      </c>
      <c r="H1672" s="2">
        <v>0</v>
      </c>
      <c r="I1672" s="2">
        <v>0</v>
      </c>
      <c r="J1672" s="2">
        <v>0</v>
      </c>
      <c r="K1672" s="2">
        <v>0</v>
      </c>
      <c r="L1672" s="2">
        <v>0</v>
      </c>
      <c r="M1672" s="2">
        <v>0</v>
      </c>
      <c r="N1672" s="2">
        <v>0</v>
      </c>
      <c r="O1672" s="2">
        <v>0</v>
      </c>
      <c r="P1672" s="2">
        <v>0</v>
      </c>
      <c r="Q1672" s="2">
        <v>0</v>
      </c>
      <c r="R1672" s="2">
        <v>0</v>
      </c>
      <c r="S1672" s="2">
        <v>0</v>
      </c>
      <c r="T1672" s="2">
        <v>0</v>
      </c>
      <c r="U1672" s="2">
        <v>0</v>
      </c>
      <c r="X1672" s="2">
        <f t="shared" si="234"/>
        <v>0</v>
      </c>
      <c r="Y1672" s="2">
        <f t="shared" si="235"/>
        <v>0</v>
      </c>
      <c r="Z1672" s="2">
        <f>IF(Y1672&gt;$W$1,HLOOKUP(Y1672,B1672:$U$1923,ROW($B$1924)-ROW($A1672),FALSE),0)</f>
        <v>0</v>
      </c>
      <c r="AA1672" s="2">
        <f t="shared" si="236"/>
        <v>0</v>
      </c>
      <c r="AB1672" s="2">
        <f>VLOOKUP(A1672,segment1_SB_quantity!$A$2:$B$1922,2,FALSE)</f>
        <v>15</v>
      </c>
      <c r="AC1672" s="4">
        <f t="shared" si="241"/>
        <v>0.2019</v>
      </c>
      <c r="AD1672">
        <f t="shared" si="237"/>
        <v>0</v>
      </c>
      <c r="AE1672">
        <f t="shared" si="242"/>
        <v>0.83166700000000005</v>
      </c>
      <c r="AF1672" s="2">
        <f t="shared" si="238"/>
        <v>0</v>
      </c>
      <c r="AG1672" s="2">
        <f t="shared" si="239"/>
        <v>0</v>
      </c>
      <c r="AH1672" s="1">
        <f t="shared" si="240"/>
        <v>0</v>
      </c>
    </row>
    <row r="1673" spans="1:34" x14ac:dyDescent="0.55000000000000004">
      <c r="A1673">
        <v>86909534</v>
      </c>
      <c r="B1673" s="2">
        <v>6.6136594036699303E-2</v>
      </c>
      <c r="C1673" s="2">
        <v>0</v>
      </c>
      <c r="D1673" s="2">
        <v>0</v>
      </c>
      <c r="E1673" s="2">
        <v>0</v>
      </c>
      <c r="F1673" s="2">
        <v>0</v>
      </c>
      <c r="G1673" s="2">
        <v>0</v>
      </c>
      <c r="H1673" s="2">
        <v>0</v>
      </c>
      <c r="I1673" s="2">
        <v>0</v>
      </c>
      <c r="J1673" s="2">
        <v>0</v>
      </c>
      <c r="K1673" s="2">
        <v>0</v>
      </c>
      <c r="L1673" s="2">
        <v>0</v>
      </c>
      <c r="M1673" s="2">
        <v>0</v>
      </c>
      <c r="N1673" s="2">
        <v>0</v>
      </c>
      <c r="O1673" s="2">
        <v>0</v>
      </c>
      <c r="P1673" s="2">
        <v>0</v>
      </c>
      <c r="Q1673" s="2">
        <v>0</v>
      </c>
      <c r="R1673" s="2">
        <v>0</v>
      </c>
      <c r="S1673" s="2">
        <v>0</v>
      </c>
      <c r="T1673" s="2">
        <v>0</v>
      </c>
      <c r="U1673" s="2">
        <v>0</v>
      </c>
      <c r="X1673" s="2">
        <f t="shared" si="234"/>
        <v>6.6136594036699303E-2</v>
      </c>
      <c r="Y1673" s="2">
        <f t="shared" si="235"/>
        <v>0</v>
      </c>
      <c r="Z1673" s="2">
        <f>IF(Y1673&gt;$W$1,HLOOKUP(Y1673,B1673:$U$1923,ROW($B$1924)-ROW($A1673),FALSE),0)</f>
        <v>0</v>
      </c>
      <c r="AA1673" s="2">
        <f t="shared" si="236"/>
        <v>0</v>
      </c>
      <c r="AB1673" s="2">
        <f>VLOOKUP(A1673,segment1_SB_quantity!$A$2:$B$1922,2,FALSE)</f>
        <v>1</v>
      </c>
      <c r="AC1673" s="4">
        <f t="shared" si="241"/>
        <v>0.2019</v>
      </c>
      <c r="AD1673">
        <f t="shared" si="237"/>
        <v>0</v>
      </c>
      <c r="AE1673">
        <f t="shared" si="242"/>
        <v>0.83166700000000005</v>
      </c>
      <c r="AF1673" s="2">
        <f t="shared" si="238"/>
        <v>0</v>
      </c>
      <c r="AG1673" s="2">
        <f t="shared" si="239"/>
        <v>0</v>
      </c>
      <c r="AH1673" s="1">
        <f t="shared" si="240"/>
        <v>0</v>
      </c>
    </row>
    <row r="1674" spans="1:34" x14ac:dyDescent="0.55000000000000004">
      <c r="A1674">
        <v>87039572</v>
      </c>
      <c r="B1674" s="2">
        <v>8.2156244742267695E-2</v>
      </c>
      <c r="C1674" s="2">
        <v>0</v>
      </c>
      <c r="D1674" s="2">
        <v>0</v>
      </c>
      <c r="E1674" s="2">
        <v>0</v>
      </c>
      <c r="F1674" s="2">
        <v>0</v>
      </c>
      <c r="G1674" s="2">
        <v>0</v>
      </c>
      <c r="H1674" s="2">
        <v>0</v>
      </c>
      <c r="I1674" s="2">
        <v>0</v>
      </c>
      <c r="J1674" s="2">
        <v>0</v>
      </c>
      <c r="K1674" s="2">
        <v>0</v>
      </c>
      <c r="L1674" s="2">
        <v>0</v>
      </c>
      <c r="M1674" s="2">
        <v>0</v>
      </c>
      <c r="N1674" s="2">
        <v>0</v>
      </c>
      <c r="O1674" s="2">
        <v>0</v>
      </c>
      <c r="P1674" s="2">
        <v>0</v>
      </c>
      <c r="Q1674" s="2">
        <v>0</v>
      </c>
      <c r="R1674" s="2">
        <v>0</v>
      </c>
      <c r="S1674" s="2">
        <v>0</v>
      </c>
      <c r="T1674" s="2">
        <v>0</v>
      </c>
      <c r="U1674" s="2">
        <v>0</v>
      </c>
      <c r="X1674" s="2">
        <f t="shared" si="234"/>
        <v>8.2156244742267695E-2</v>
      </c>
      <c r="Y1674" s="2">
        <f t="shared" si="235"/>
        <v>0</v>
      </c>
      <c r="Z1674" s="2">
        <f>IF(Y1674&gt;$W$1,HLOOKUP(Y1674,B1674:$U$1923,ROW($B$1924)-ROW($A1674),FALSE),0)</f>
        <v>0</v>
      </c>
      <c r="AA1674" s="2">
        <f t="shared" si="236"/>
        <v>0</v>
      </c>
      <c r="AB1674" s="2">
        <f>VLOOKUP(A1674,segment1_SB_quantity!$A$2:$B$1922,2,FALSE)</f>
        <v>21</v>
      </c>
      <c r="AC1674" s="4">
        <f t="shared" si="241"/>
        <v>0.2019</v>
      </c>
      <c r="AD1674">
        <f t="shared" si="237"/>
        <v>0</v>
      </c>
      <c r="AE1674">
        <f t="shared" si="242"/>
        <v>0.83166700000000005</v>
      </c>
      <c r="AF1674" s="2">
        <f t="shared" si="238"/>
        <v>0</v>
      </c>
      <c r="AG1674" s="2">
        <f t="shared" si="239"/>
        <v>0</v>
      </c>
      <c r="AH1674" s="1">
        <f t="shared" si="240"/>
        <v>0</v>
      </c>
    </row>
    <row r="1675" spans="1:34" x14ac:dyDescent="0.55000000000000004">
      <c r="A1675">
        <v>87119995</v>
      </c>
      <c r="B1675" s="2">
        <v>0</v>
      </c>
      <c r="C1675" s="2">
        <v>0</v>
      </c>
      <c r="D1675" s="2">
        <v>0</v>
      </c>
      <c r="E1675" s="2">
        <v>0</v>
      </c>
      <c r="F1675" s="2">
        <v>0</v>
      </c>
      <c r="G1675" s="2">
        <v>0</v>
      </c>
      <c r="H1675" s="2">
        <v>0</v>
      </c>
      <c r="I1675" s="2">
        <v>0</v>
      </c>
      <c r="J1675" s="2">
        <v>0.541011335479475</v>
      </c>
      <c r="K1675" s="2">
        <v>0</v>
      </c>
      <c r="L1675" s="2">
        <v>0</v>
      </c>
      <c r="M1675" s="2">
        <v>0</v>
      </c>
      <c r="N1675" s="2">
        <v>0</v>
      </c>
      <c r="O1675" s="2">
        <v>0</v>
      </c>
      <c r="P1675" s="2">
        <v>0</v>
      </c>
      <c r="Q1675" s="2">
        <v>0</v>
      </c>
      <c r="R1675" s="2">
        <v>0</v>
      </c>
      <c r="S1675" s="2">
        <v>0</v>
      </c>
      <c r="T1675" s="2">
        <v>0</v>
      </c>
      <c r="U1675" s="2">
        <v>0</v>
      </c>
      <c r="X1675" s="2">
        <f t="shared" si="234"/>
        <v>0.541011335479475</v>
      </c>
      <c r="Y1675" s="2">
        <f t="shared" si="235"/>
        <v>0.541011335479475</v>
      </c>
      <c r="Z1675" s="2" t="str">
        <f>IF(Y1675&gt;$W$1,HLOOKUP(Y1675,B1675:$U$1923,ROW($B$1924)-ROW($A1675),FALSE),0)</f>
        <v>P_OL9</v>
      </c>
      <c r="AA1675" s="2">
        <f t="shared" si="236"/>
        <v>0.42499999999999993</v>
      </c>
      <c r="AB1675" s="2">
        <f>VLOOKUP(A1675,segment1_SB_quantity!$A$2:$B$1922,2,FALSE)</f>
        <v>204</v>
      </c>
      <c r="AC1675" s="4">
        <f t="shared" si="241"/>
        <v>0.2019</v>
      </c>
      <c r="AD1675">
        <f t="shared" si="237"/>
        <v>41.187599999999996</v>
      </c>
      <c r="AE1675">
        <f t="shared" si="242"/>
        <v>0.83166700000000005</v>
      </c>
      <c r="AF1675" s="2">
        <f t="shared" si="238"/>
        <v>34.254367729199998</v>
      </c>
      <c r="AG1675" s="2">
        <f t="shared" si="239"/>
        <v>14.558106284909996</v>
      </c>
      <c r="AH1675" s="1">
        <f t="shared" si="240"/>
        <v>2.3529411764705888</v>
      </c>
    </row>
    <row r="1676" spans="1:34" x14ac:dyDescent="0.55000000000000004">
      <c r="A1676">
        <v>87149622</v>
      </c>
      <c r="B1676" s="2">
        <v>0</v>
      </c>
      <c r="C1676" s="2">
        <v>0</v>
      </c>
      <c r="D1676" s="2">
        <v>0</v>
      </c>
      <c r="E1676" s="2">
        <v>0</v>
      </c>
      <c r="F1676" s="2">
        <v>0</v>
      </c>
      <c r="G1676" s="2">
        <v>0</v>
      </c>
      <c r="H1676" s="2">
        <v>0</v>
      </c>
      <c r="I1676" s="2">
        <v>0</v>
      </c>
      <c r="J1676" s="2">
        <v>0.208905151267538</v>
      </c>
      <c r="K1676" s="2">
        <v>0</v>
      </c>
      <c r="L1676" s="2">
        <v>0</v>
      </c>
      <c r="M1676" s="2">
        <v>0</v>
      </c>
      <c r="N1676" s="2">
        <v>0</v>
      </c>
      <c r="O1676" s="2">
        <v>0</v>
      </c>
      <c r="P1676" s="2">
        <v>0</v>
      </c>
      <c r="Q1676" s="2">
        <v>0</v>
      </c>
      <c r="R1676" s="2">
        <v>0</v>
      </c>
      <c r="S1676" s="2">
        <v>0</v>
      </c>
      <c r="T1676" s="2">
        <v>0</v>
      </c>
      <c r="U1676" s="2">
        <v>0</v>
      </c>
      <c r="X1676" s="2">
        <f t="shared" si="234"/>
        <v>0.208905151267538</v>
      </c>
      <c r="Y1676" s="2">
        <f t="shared" si="235"/>
        <v>0</v>
      </c>
      <c r="Z1676" s="2">
        <f>IF(Y1676&gt;$W$1,HLOOKUP(Y1676,B1676:$U$1923,ROW($B$1924)-ROW($A1676),FALSE),0)</f>
        <v>0</v>
      </c>
      <c r="AA1676" s="2">
        <f t="shared" si="236"/>
        <v>0</v>
      </c>
      <c r="AB1676" s="2">
        <f>VLOOKUP(A1676,segment1_SB_quantity!$A$2:$B$1922,2,FALSE)</f>
        <v>2</v>
      </c>
      <c r="AC1676" s="4">
        <f t="shared" si="241"/>
        <v>0.2019</v>
      </c>
      <c r="AD1676">
        <f t="shared" si="237"/>
        <v>0</v>
      </c>
      <c r="AE1676">
        <f t="shared" si="242"/>
        <v>0.83166700000000005</v>
      </c>
      <c r="AF1676" s="2">
        <f t="shared" si="238"/>
        <v>0</v>
      </c>
      <c r="AG1676" s="2">
        <f t="shared" si="239"/>
        <v>0</v>
      </c>
      <c r="AH1676" s="1">
        <f t="shared" si="240"/>
        <v>0</v>
      </c>
    </row>
    <row r="1677" spans="1:34" x14ac:dyDescent="0.55000000000000004">
      <c r="A1677">
        <v>87239592</v>
      </c>
      <c r="B1677" s="2">
        <v>0</v>
      </c>
      <c r="C1677" s="2">
        <v>0</v>
      </c>
      <c r="D1677" s="2">
        <v>0</v>
      </c>
      <c r="E1677" s="2">
        <v>0</v>
      </c>
      <c r="F1677" s="2">
        <v>0</v>
      </c>
      <c r="G1677" s="2">
        <v>0</v>
      </c>
      <c r="H1677" s="2">
        <v>0</v>
      </c>
      <c r="I1677" s="2">
        <v>0</v>
      </c>
      <c r="J1677" s="2">
        <v>0</v>
      </c>
      <c r="K1677" s="2">
        <v>0</v>
      </c>
      <c r="L1677" s="2">
        <v>0.41311599130089299</v>
      </c>
      <c r="M1677" s="2">
        <v>0</v>
      </c>
      <c r="N1677" s="2">
        <v>0</v>
      </c>
      <c r="O1677" s="2">
        <v>0</v>
      </c>
      <c r="P1677" s="2">
        <v>0</v>
      </c>
      <c r="Q1677" s="2">
        <v>0</v>
      </c>
      <c r="R1677" s="2">
        <v>0</v>
      </c>
      <c r="S1677" s="2">
        <v>0</v>
      </c>
      <c r="T1677" s="2">
        <v>0</v>
      </c>
      <c r="U1677" s="2">
        <v>0</v>
      </c>
      <c r="X1677" s="2">
        <f t="shared" si="234"/>
        <v>0.41311599130089299</v>
      </c>
      <c r="Y1677" s="2">
        <f t="shared" si="235"/>
        <v>0</v>
      </c>
      <c r="Z1677" s="2">
        <f>IF(Y1677&gt;$W$1,HLOOKUP(Y1677,B1677:$U$1923,ROW($B$1924)-ROW($A1677),FALSE),0)</f>
        <v>0</v>
      </c>
      <c r="AA1677" s="2">
        <f t="shared" si="236"/>
        <v>0</v>
      </c>
      <c r="AB1677" s="2">
        <f>VLOOKUP(A1677,segment1_SB_quantity!$A$2:$B$1922,2,FALSE)</f>
        <v>40</v>
      </c>
      <c r="AC1677" s="4">
        <f t="shared" si="241"/>
        <v>0.2019</v>
      </c>
      <c r="AD1677">
        <f t="shared" si="237"/>
        <v>0</v>
      </c>
      <c r="AE1677">
        <f t="shared" si="242"/>
        <v>0.83166700000000005</v>
      </c>
      <c r="AF1677" s="2">
        <f t="shared" si="238"/>
        <v>0</v>
      </c>
      <c r="AG1677" s="2">
        <f t="shared" si="239"/>
        <v>0</v>
      </c>
      <c r="AH1677" s="1">
        <f t="shared" si="240"/>
        <v>0</v>
      </c>
    </row>
    <row r="1678" spans="1:34" x14ac:dyDescent="0.55000000000000004">
      <c r="A1678">
        <v>87279960</v>
      </c>
      <c r="B1678" s="2">
        <v>2.61925469412064E-4</v>
      </c>
      <c r="C1678" s="2">
        <v>0</v>
      </c>
      <c r="D1678" s="2">
        <v>0</v>
      </c>
      <c r="E1678" s="2">
        <v>0</v>
      </c>
      <c r="F1678" s="2">
        <v>0</v>
      </c>
      <c r="G1678" s="2">
        <v>0</v>
      </c>
      <c r="H1678" s="2">
        <v>0</v>
      </c>
      <c r="I1678" s="2">
        <v>0</v>
      </c>
      <c r="J1678" s="2">
        <v>0</v>
      </c>
      <c r="K1678" s="2">
        <v>0</v>
      </c>
      <c r="L1678" s="2">
        <v>0</v>
      </c>
      <c r="M1678" s="2">
        <v>0</v>
      </c>
      <c r="N1678" s="2">
        <v>0</v>
      </c>
      <c r="O1678" s="2">
        <v>0</v>
      </c>
      <c r="P1678" s="2">
        <v>0</v>
      </c>
      <c r="Q1678" s="2">
        <v>0</v>
      </c>
      <c r="R1678" s="2">
        <v>0</v>
      </c>
      <c r="S1678" s="2">
        <v>0</v>
      </c>
      <c r="T1678" s="2">
        <v>0</v>
      </c>
      <c r="U1678" s="2">
        <v>0</v>
      </c>
      <c r="X1678" s="2">
        <f t="shared" si="234"/>
        <v>2.61925469412064E-4</v>
      </c>
      <c r="Y1678" s="2">
        <f t="shared" si="235"/>
        <v>0</v>
      </c>
      <c r="Z1678" s="2">
        <f>IF(Y1678&gt;$W$1,HLOOKUP(Y1678,B1678:$U$1923,ROW($B$1924)-ROW($A1678),FALSE),0)</f>
        <v>0</v>
      </c>
      <c r="AA1678" s="2">
        <f t="shared" si="236"/>
        <v>0</v>
      </c>
      <c r="AB1678" s="2">
        <f>VLOOKUP(A1678,segment1_SB_quantity!$A$2:$B$1922,2,FALSE)</f>
        <v>2</v>
      </c>
      <c r="AC1678" s="4">
        <f t="shared" si="241"/>
        <v>0.2019</v>
      </c>
      <c r="AD1678">
        <f t="shared" si="237"/>
        <v>0</v>
      </c>
      <c r="AE1678">
        <f t="shared" si="242"/>
        <v>0.83166700000000005</v>
      </c>
      <c r="AF1678" s="2">
        <f t="shared" si="238"/>
        <v>0</v>
      </c>
      <c r="AG1678" s="2">
        <f t="shared" si="239"/>
        <v>0</v>
      </c>
      <c r="AH1678" s="1">
        <f t="shared" si="240"/>
        <v>0</v>
      </c>
    </row>
    <row r="1679" spans="1:34" x14ac:dyDescent="0.55000000000000004">
      <c r="A1679">
        <v>87299835</v>
      </c>
      <c r="B1679" s="2">
        <v>0</v>
      </c>
      <c r="C1679" s="2">
        <v>0</v>
      </c>
      <c r="D1679" s="2">
        <v>0</v>
      </c>
      <c r="E1679" s="2">
        <v>2.6527795660455801E-2</v>
      </c>
      <c r="F1679" s="2">
        <v>0</v>
      </c>
      <c r="G1679" s="2">
        <v>0</v>
      </c>
      <c r="H1679" s="2">
        <v>0</v>
      </c>
      <c r="I1679" s="2">
        <v>0</v>
      </c>
      <c r="J1679" s="2">
        <v>0</v>
      </c>
      <c r="K1679" s="2">
        <v>0</v>
      </c>
      <c r="L1679" s="2">
        <v>0</v>
      </c>
      <c r="M1679" s="2">
        <v>0</v>
      </c>
      <c r="N1679" s="2">
        <v>0</v>
      </c>
      <c r="O1679" s="2">
        <v>0</v>
      </c>
      <c r="P1679" s="2">
        <v>0</v>
      </c>
      <c r="Q1679" s="2">
        <v>0</v>
      </c>
      <c r="R1679" s="2">
        <v>0</v>
      </c>
      <c r="S1679" s="2">
        <v>0</v>
      </c>
      <c r="T1679" s="2">
        <v>0</v>
      </c>
      <c r="U1679" s="2">
        <v>0</v>
      </c>
      <c r="X1679" s="2">
        <f t="shared" si="234"/>
        <v>2.6527795660455801E-2</v>
      </c>
      <c r="Y1679" s="2">
        <f t="shared" si="235"/>
        <v>0</v>
      </c>
      <c r="Z1679" s="2">
        <f>IF(Y1679&gt;$W$1,HLOOKUP(Y1679,B1679:$U$1923,ROW($B$1924)-ROW($A1679),FALSE),0)</f>
        <v>0</v>
      </c>
      <c r="AA1679" s="2">
        <f t="shared" si="236"/>
        <v>0</v>
      </c>
      <c r="AB1679" s="2">
        <f>VLOOKUP(A1679,segment1_SB_quantity!$A$2:$B$1922,2,FALSE)</f>
        <v>33</v>
      </c>
      <c r="AC1679" s="4">
        <f t="shared" si="241"/>
        <v>0.2019</v>
      </c>
      <c r="AD1679">
        <f t="shared" si="237"/>
        <v>0</v>
      </c>
      <c r="AE1679">
        <f t="shared" si="242"/>
        <v>0.83166700000000005</v>
      </c>
      <c r="AF1679" s="2">
        <f t="shared" si="238"/>
        <v>0</v>
      </c>
      <c r="AG1679" s="2">
        <f t="shared" si="239"/>
        <v>0</v>
      </c>
      <c r="AH1679" s="1">
        <f t="shared" si="240"/>
        <v>0</v>
      </c>
    </row>
    <row r="1680" spans="1:34" x14ac:dyDescent="0.55000000000000004">
      <c r="A1680">
        <v>87319727</v>
      </c>
      <c r="B1680" s="2">
        <v>7.1796248301418106E-2</v>
      </c>
      <c r="C1680" s="2">
        <v>0</v>
      </c>
      <c r="D1680" s="2">
        <v>0</v>
      </c>
      <c r="E1680" s="2">
        <v>0</v>
      </c>
      <c r="F1680" s="2">
        <v>0</v>
      </c>
      <c r="G1680" s="2">
        <v>0</v>
      </c>
      <c r="H1680" s="2">
        <v>0</v>
      </c>
      <c r="I1680" s="2">
        <v>0</v>
      </c>
      <c r="J1680" s="2">
        <v>0</v>
      </c>
      <c r="K1680" s="2">
        <v>0</v>
      </c>
      <c r="L1680" s="2">
        <v>0</v>
      </c>
      <c r="M1680" s="2">
        <v>0</v>
      </c>
      <c r="N1680" s="2">
        <v>0</v>
      </c>
      <c r="O1680" s="2">
        <v>0</v>
      </c>
      <c r="P1680" s="2">
        <v>0</v>
      </c>
      <c r="Q1680" s="2">
        <v>0</v>
      </c>
      <c r="R1680" s="2">
        <v>0</v>
      </c>
      <c r="S1680" s="2">
        <v>0</v>
      </c>
      <c r="T1680" s="2">
        <v>0</v>
      </c>
      <c r="U1680" s="2">
        <v>0</v>
      </c>
      <c r="X1680" s="2">
        <f t="shared" si="234"/>
        <v>7.1796248301418106E-2</v>
      </c>
      <c r="Y1680" s="2">
        <f t="shared" si="235"/>
        <v>0</v>
      </c>
      <c r="Z1680" s="2">
        <f>IF(Y1680&gt;$W$1,HLOOKUP(Y1680,B1680:$U$1923,ROW($B$1924)-ROW($A1680),FALSE),0)</f>
        <v>0</v>
      </c>
      <c r="AA1680" s="2">
        <f t="shared" si="236"/>
        <v>0</v>
      </c>
      <c r="AB1680" s="2">
        <f>VLOOKUP(A1680,segment1_SB_quantity!$A$2:$B$1922,2,FALSE)</f>
        <v>2</v>
      </c>
      <c r="AC1680" s="4">
        <f t="shared" si="241"/>
        <v>0.2019</v>
      </c>
      <c r="AD1680">
        <f t="shared" si="237"/>
        <v>0</v>
      </c>
      <c r="AE1680">
        <f t="shared" si="242"/>
        <v>0.83166700000000005</v>
      </c>
      <c r="AF1680" s="2">
        <f t="shared" si="238"/>
        <v>0</v>
      </c>
      <c r="AG1680" s="2">
        <f t="shared" si="239"/>
        <v>0</v>
      </c>
      <c r="AH1680" s="1">
        <f t="shared" si="240"/>
        <v>0</v>
      </c>
    </row>
    <row r="1681" spans="1:34" x14ac:dyDescent="0.55000000000000004">
      <c r="A1681">
        <v>87320000</v>
      </c>
      <c r="B1681" s="2">
        <v>0</v>
      </c>
      <c r="C1681" s="2">
        <v>0</v>
      </c>
      <c r="D1681" s="2">
        <v>0</v>
      </c>
      <c r="E1681" s="2">
        <v>0</v>
      </c>
      <c r="F1681" s="2">
        <v>0</v>
      </c>
      <c r="G1681" s="2">
        <v>0</v>
      </c>
      <c r="H1681" s="2">
        <v>0</v>
      </c>
      <c r="I1681" s="2">
        <v>0</v>
      </c>
      <c r="J1681" s="2">
        <v>0</v>
      </c>
      <c r="K1681" s="2">
        <v>0</v>
      </c>
      <c r="L1681" s="2">
        <v>4.3821133013157E-6</v>
      </c>
      <c r="M1681" s="2">
        <v>0</v>
      </c>
      <c r="N1681" s="2">
        <v>0</v>
      </c>
      <c r="O1681" s="2">
        <v>0</v>
      </c>
      <c r="P1681" s="2">
        <v>0</v>
      </c>
      <c r="Q1681" s="2">
        <v>0</v>
      </c>
      <c r="R1681" s="2">
        <v>0</v>
      </c>
      <c r="S1681" s="2">
        <v>0</v>
      </c>
      <c r="T1681" s="2">
        <v>0</v>
      </c>
      <c r="U1681" s="2">
        <v>0</v>
      </c>
      <c r="X1681" s="2">
        <f t="shared" si="234"/>
        <v>4.3821133013157E-6</v>
      </c>
      <c r="Y1681" s="2">
        <f t="shared" si="235"/>
        <v>0</v>
      </c>
      <c r="Z1681" s="2">
        <f>IF(Y1681&gt;$W$1,HLOOKUP(Y1681,B1681:$U$1923,ROW($B$1924)-ROW($A1681),FALSE),0)</f>
        <v>0</v>
      </c>
      <c r="AA1681" s="2">
        <f t="shared" si="236"/>
        <v>0</v>
      </c>
      <c r="AB1681" s="2">
        <f>VLOOKUP(A1681,segment1_SB_quantity!$A$2:$B$1922,2,FALSE)</f>
        <v>2</v>
      </c>
      <c r="AC1681" s="4">
        <f t="shared" si="241"/>
        <v>0.2019</v>
      </c>
      <c r="AD1681">
        <f t="shared" si="237"/>
        <v>0</v>
      </c>
      <c r="AE1681">
        <f t="shared" si="242"/>
        <v>0.83166700000000005</v>
      </c>
      <c r="AF1681" s="2">
        <f t="shared" si="238"/>
        <v>0</v>
      </c>
      <c r="AG1681" s="2">
        <f t="shared" si="239"/>
        <v>0</v>
      </c>
      <c r="AH1681" s="1">
        <f t="shared" si="240"/>
        <v>0</v>
      </c>
    </row>
    <row r="1682" spans="1:34" x14ac:dyDescent="0.55000000000000004">
      <c r="A1682">
        <v>87379789</v>
      </c>
      <c r="B1682" s="2">
        <v>0</v>
      </c>
      <c r="C1682" s="2">
        <v>0</v>
      </c>
      <c r="D1682" s="2">
        <v>0</v>
      </c>
      <c r="E1682" s="2">
        <v>0</v>
      </c>
      <c r="F1682" s="2">
        <v>0</v>
      </c>
      <c r="G1682" s="2">
        <v>0</v>
      </c>
      <c r="H1682" s="2">
        <v>0</v>
      </c>
      <c r="I1682" s="2">
        <v>0</v>
      </c>
      <c r="J1682" s="2">
        <v>0.13403416043469801</v>
      </c>
      <c r="K1682" s="2">
        <v>0</v>
      </c>
      <c r="L1682" s="2">
        <v>0</v>
      </c>
      <c r="M1682" s="2">
        <v>0</v>
      </c>
      <c r="N1682" s="2">
        <v>0</v>
      </c>
      <c r="O1682" s="2">
        <v>0</v>
      </c>
      <c r="P1682" s="2">
        <v>0</v>
      </c>
      <c r="Q1682" s="2">
        <v>0</v>
      </c>
      <c r="R1682" s="2">
        <v>0</v>
      </c>
      <c r="S1682" s="2">
        <v>0</v>
      </c>
      <c r="T1682" s="2">
        <v>0</v>
      </c>
      <c r="U1682" s="2">
        <v>0</v>
      </c>
      <c r="X1682" s="2">
        <f t="shared" si="234"/>
        <v>0.13403416043469801</v>
      </c>
      <c r="Y1682" s="2">
        <f t="shared" si="235"/>
        <v>0</v>
      </c>
      <c r="Z1682" s="2">
        <f>IF(Y1682&gt;$W$1,HLOOKUP(Y1682,B1682:$U$1923,ROW($B$1924)-ROW($A1682),FALSE),0)</f>
        <v>0</v>
      </c>
      <c r="AA1682" s="2">
        <f t="shared" si="236"/>
        <v>0</v>
      </c>
      <c r="AB1682" s="2">
        <f>VLOOKUP(A1682,segment1_SB_quantity!$A$2:$B$1922,2,FALSE)</f>
        <v>5</v>
      </c>
      <c r="AC1682" s="4">
        <f t="shared" si="241"/>
        <v>0.2019</v>
      </c>
      <c r="AD1682">
        <f t="shared" si="237"/>
        <v>0</v>
      </c>
      <c r="AE1682">
        <f t="shared" si="242"/>
        <v>0.83166700000000005</v>
      </c>
      <c r="AF1682" s="2">
        <f t="shared" si="238"/>
        <v>0</v>
      </c>
      <c r="AG1682" s="2">
        <f t="shared" si="239"/>
        <v>0</v>
      </c>
      <c r="AH1682" s="1">
        <f t="shared" si="240"/>
        <v>0</v>
      </c>
    </row>
    <row r="1683" spans="1:34" x14ac:dyDescent="0.55000000000000004">
      <c r="A1683">
        <v>87419994</v>
      </c>
      <c r="B1683" s="2">
        <v>0.117845587824637</v>
      </c>
      <c r="C1683" s="2">
        <v>0</v>
      </c>
      <c r="D1683" s="2">
        <v>0</v>
      </c>
      <c r="E1683" s="2">
        <v>0</v>
      </c>
      <c r="F1683" s="2">
        <v>0</v>
      </c>
      <c r="G1683" s="2">
        <v>0</v>
      </c>
      <c r="H1683" s="2">
        <v>0</v>
      </c>
      <c r="I1683" s="2">
        <v>0</v>
      </c>
      <c r="J1683" s="2">
        <v>0</v>
      </c>
      <c r="K1683" s="2">
        <v>0</v>
      </c>
      <c r="L1683" s="2">
        <v>0</v>
      </c>
      <c r="M1683" s="2">
        <v>0</v>
      </c>
      <c r="N1683" s="2">
        <v>0</v>
      </c>
      <c r="O1683" s="2">
        <v>0</v>
      </c>
      <c r="P1683" s="2">
        <v>0</v>
      </c>
      <c r="Q1683" s="2">
        <v>0</v>
      </c>
      <c r="R1683" s="2">
        <v>0</v>
      </c>
      <c r="S1683" s="2">
        <v>0</v>
      </c>
      <c r="T1683" s="2">
        <v>0</v>
      </c>
      <c r="U1683" s="2">
        <v>0</v>
      </c>
      <c r="X1683" s="2">
        <f t="shared" si="234"/>
        <v>0.117845587824637</v>
      </c>
      <c r="Y1683" s="2">
        <f t="shared" si="235"/>
        <v>0</v>
      </c>
      <c r="Z1683" s="2">
        <f>IF(Y1683&gt;$W$1,HLOOKUP(Y1683,B1683:$U$1923,ROW($B$1924)-ROW($A1683),FALSE),0)</f>
        <v>0</v>
      </c>
      <c r="AA1683" s="2">
        <f t="shared" si="236"/>
        <v>0</v>
      </c>
      <c r="AB1683" s="2">
        <f>VLOOKUP(A1683,segment1_SB_quantity!$A$2:$B$1922,2,FALSE)</f>
        <v>20</v>
      </c>
      <c r="AC1683" s="4">
        <f t="shared" si="241"/>
        <v>0.2019</v>
      </c>
      <c r="AD1683">
        <f t="shared" si="237"/>
        <v>0</v>
      </c>
      <c r="AE1683">
        <f t="shared" si="242"/>
        <v>0.83166700000000005</v>
      </c>
      <c r="AF1683" s="2">
        <f t="shared" si="238"/>
        <v>0</v>
      </c>
      <c r="AG1683" s="2">
        <f t="shared" si="239"/>
        <v>0</v>
      </c>
      <c r="AH1683" s="1">
        <f t="shared" si="240"/>
        <v>0</v>
      </c>
    </row>
    <row r="1684" spans="1:34" x14ac:dyDescent="0.55000000000000004">
      <c r="A1684">
        <v>87429821</v>
      </c>
      <c r="B1684" s="2">
        <v>0</v>
      </c>
      <c r="C1684" s="2">
        <v>0</v>
      </c>
      <c r="D1684" s="2">
        <v>0</v>
      </c>
      <c r="E1684" s="2">
        <v>0</v>
      </c>
      <c r="F1684" s="2">
        <v>0</v>
      </c>
      <c r="G1684" s="2">
        <v>0</v>
      </c>
      <c r="H1684" s="2">
        <v>0</v>
      </c>
      <c r="I1684" s="2">
        <v>0</v>
      </c>
      <c r="J1684" s="2">
        <v>0</v>
      </c>
      <c r="K1684" s="2">
        <v>0</v>
      </c>
      <c r="L1684" s="2">
        <v>0</v>
      </c>
      <c r="M1684" s="2">
        <v>0</v>
      </c>
      <c r="N1684" s="2">
        <v>0</v>
      </c>
      <c r="O1684" s="2">
        <v>0</v>
      </c>
      <c r="P1684" s="2">
        <v>0</v>
      </c>
      <c r="Q1684" s="2">
        <v>0</v>
      </c>
      <c r="R1684" s="2">
        <v>0</v>
      </c>
      <c r="S1684" s="2">
        <v>0</v>
      </c>
      <c r="T1684" s="2">
        <v>0</v>
      </c>
      <c r="U1684" s="2">
        <v>0</v>
      </c>
      <c r="X1684" s="2">
        <f t="shared" si="234"/>
        <v>0</v>
      </c>
      <c r="Y1684" s="2">
        <f t="shared" si="235"/>
        <v>0</v>
      </c>
      <c r="Z1684" s="2">
        <f>IF(Y1684&gt;$W$1,HLOOKUP(Y1684,B1684:$U$1923,ROW($B$1924)-ROW($A1684),FALSE),0)</f>
        <v>0</v>
      </c>
      <c r="AA1684" s="2">
        <f t="shared" si="236"/>
        <v>0</v>
      </c>
      <c r="AB1684" s="2">
        <f>VLOOKUP(A1684,segment1_SB_quantity!$A$2:$B$1922,2,FALSE)</f>
        <v>8</v>
      </c>
      <c r="AC1684" s="4">
        <f t="shared" si="241"/>
        <v>0.2019</v>
      </c>
      <c r="AD1684">
        <f t="shared" si="237"/>
        <v>0</v>
      </c>
      <c r="AE1684">
        <f t="shared" si="242"/>
        <v>0.83166700000000005</v>
      </c>
      <c r="AF1684" s="2">
        <f t="shared" si="238"/>
        <v>0</v>
      </c>
      <c r="AG1684" s="2">
        <f t="shared" si="239"/>
        <v>0</v>
      </c>
      <c r="AH1684" s="1">
        <f t="shared" si="240"/>
        <v>0</v>
      </c>
    </row>
    <row r="1685" spans="1:34" x14ac:dyDescent="0.55000000000000004">
      <c r="A1685">
        <v>87459819</v>
      </c>
      <c r="B1685" s="2">
        <v>0</v>
      </c>
      <c r="C1685" s="2">
        <v>0</v>
      </c>
      <c r="D1685" s="2">
        <v>0</v>
      </c>
      <c r="E1685" s="2">
        <v>0</v>
      </c>
      <c r="F1685" s="2">
        <v>0</v>
      </c>
      <c r="G1685" s="2">
        <v>0</v>
      </c>
      <c r="H1685" s="2">
        <v>0</v>
      </c>
      <c r="I1685" s="2">
        <v>0</v>
      </c>
      <c r="J1685" s="2">
        <v>5.5115958447400602E-2</v>
      </c>
      <c r="K1685" s="2">
        <v>0</v>
      </c>
      <c r="L1685" s="2">
        <v>0</v>
      </c>
      <c r="M1685" s="2">
        <v>0</v>
      </c>
      <c r="N1685" s="2">
        <v>0</v>
      </c>
      <c r="O1685" s="2">
        <v>0</v>
      </c>
      <c r="P1685" s="2">
        <v>0</v>
      </c>
      <c r="Q1685" s="2">
        <v>0</v>
      </c>
      <c r="R1685" s="2">
        <v>0</v>
      </c>
      <c r="S1685" s="2">
        <v>0</v>
      </c>
      <c r="T1685" s="2">
        <v>0</v>
      </c>
      <c r="U1685" s="2">
        <v>0</v>
      </c>
      <c r="X1685" s="2">
        <f t="shared" si="234"/>
        <v>5.5115958447400602E-2</v>
      </c>
      <c r="Y1685" s="2">
        <f t="shared" si="235"/>
        <v>0</v>
      </c>
      <c r="Z1685" s="2">
        <f>IF(Y1685&gt;$W$1,HLOOKUP(Y1685,B1685:$U$1923,ROW($B$1924)-ROW($A1685),FALSE),0)</f>
        <v>0</v>
      </c>
      <c r="AA1685" s="2">
        <f t="shared" si="236"/>
        <v>0</v>
      </c>
      <c r="AB1685" s="2">
        <f>VLOOKUP(A1685,segment1_SB_quantity!$A$2:$B$1922,2,FALSE)</f>
        <v>234</v>
      </c>
      <c r="AC1685" s="4">
        <f t="shared" si="241"/>
        <v>0.2019</v>
      </c>
      <c r="AD1685">
        <f t="shared" si="237"/>
        <v>0</v>
      </c>
      <c r="AE1685">
        <f t="shared" si="242"/>
        <v>0.83166700000000005</v>
      </c>
      <c r="AF1685" s="2">
        <f t="shared" si="238"/>
        <v>0</v>
      </c>
      <c r="AG1685" s="2">
        <f t="shared" si="239"/>
        <v>0</v>
      </c>
      <c r="AH1685" s="1">
        <f t="shared" si="240"/>
        <v>0</v>
      </c>
    </row>
    <row r="1686" spans="1:34" x14ac:dyDescent="0.55000000000000004">
      <c r="A1686">
        <v>87479548</v>
      </c>
      <c r="B1686" s="2">
        <v>8.2737811716319595E-2</v>
      </c>
      <c r="C1686" s="2">
        <v>0</v>
      </c>
      <c r="D1686" s="2">
        <v>0</v>
      </c>
      <c r="E1686" s="2">
        <v>0</v>
      </c>
      <c r="F1686" s="2">
        <v>0</v>
      </c>
      <c r="G1686" s="2">
        <v>0</v>
      </c>
      <c r="H1686" s="2">
        <v>0</v>
      </c>
      <c r="I1686" s="2">
        <v>0</v>
      </c>
      <c r="J1686" s="2">
        <v>0</v>
      </c>
      <c r="K1686" s="2">
        <v>0</v>
      </c>
      <c r="L1686" s="2">
        <v>0</v>
      </c>
      <c r="M1686" s="2">
        <v>0</v>
      </c>
      <c r="N1686" s="2">
        <v>0</v>
      </c>
      <c r="O1686" s="2">
        <v>0</v>
      </c>
      <c r="P1686" s="2">
        <v>0</v>
      </c>
      <c r="Q1686" s="2">
        <v>0</v>
      </c>
      <c r="R1686" s="2">
        <v>0</v>
      </c>
      <c r="S1686" s="2">
        <v>0</v>
      </c>
      <c r="T1686" s="2">
        <v>0</v>
      </c>
      <c r="U1686" s="2">
        <v>0</v>
      </c>
      <c r="X1686" s="2">
        <f t="shared" si="234"/>
        <v>8.2737811716319595E-2</v>
      </c>
      <c r="Y1686" s="2">
        <f t="shared" si="235"/>
        <v>0</v>
      </c>
      <c r="Z1686" s="2">
        <f>IF(Y1686&gt;$W$1,HLOOKUP(Y1686,B1686:$U$1923,ROW($B$1924)-ROW($A1686),FALSE),0)</f>
        <v>0</v>
      </c>
      <c r="AA1686" s="2">
        <f t="shared" si="236"/>
        <v>0</v>
      </c>
      <c r="AB1686" s="2">
        <f>VLOOKUP(A1686,segment1_SB_quantity!$A$2:$B$1922,2,FALSE)</f>
        <v>20</v>
      </c>
      <c r="AC1686" s="4">
        <f t="shared" si="241"/>
        <v>0.2019</v>
      </c>
      <c r="AD1686">
        <f t="shared" si="237"/>
        <v>0</v>
      </c>
      <c r="AE1686">
        <f t="shared" si="242"/>
        <v>0.83166700000000005</v>
      </c>
      <c r="AF1686" s="2">
        <f t="shared" si="238"/>
        <v>0</v>
      </c>
      <c r="AG1686" s="2">
        <f t="shared" si="239"/>
        <v>0</v>
      </c>
      <c r="AH1686" s="1">
        <f t="shared" si="240"/>
        <v>0</v>
      </c>
    </row>
    <row r="1687" spans="1:34" x14ac:dyDescent="0.55000000000000004">
      <c r="A1687">
        <v>87629809</v>
      </c>
      <c r="B1687" s="2">
        <v>0</v>
      </c>
      <c r="C1687" s="2">
        <v>0</v>
      </c>
      <c r="D1687" s="2">
        <v>0</v>
      </c>
      <c r="E1687" s="2">
        <v>0</v>
      </c>
      <c r="F1687" s="2">
        <v>3.6950990144607898E-2</v>
      </c>
      <c r="G1687" s="2">
        <v>0</v>
      </c>
      <c r="H1687" s="2">
        <v>0</v>
      </c>
      <c r="I1687" s="2">
        <v>0</v>
      </c>
      <c r="J1687" s="2">
        <v>0</v>
      </c>
      <c r="K1687" s="2">
        <v>0</v>
      </c>
      <c r="L1687" s="2">
        <v>0</v>
      </c>
      <c r="M1687" s="2">
        <v>0</v>
      </c>
      <c r="N1687" s="2">
        <v>0</v>
      </c>
      <c r="O1687" s="2">
        <v>0</v>
      </c>
      <c r="P1687" s="2">
        <v>0</v>
      </c>
      <c r="Q1687" s="2">
        <v>0</v>
      </c>
      <c r="R1687" s="2">
        <v>0</v>
      </c>
      <c r="S1687" s="2">
        <v>0</v>
      </c>
      <c r="T1687" s="2">
        <v>0</v>
      </c>
      <c r="U1687" s="2">
        <v>0</v>
      </c>
      <c r="X1687" s="2">
        <f t="shared" si="234"/>
        <v>3.6950990144607898E-2</v>
      </c>
      <c r="Y1687" s="2">
        <f t="shared" si="235"/>
        <v>0</v>
      </c>
      <c r="Z1687" s="2">
        <f>IF(Y1687&gt;$W$1,HLOOKUP(Y1687,B1687:$U$1923,ROW($B$1924)-ROW($A1687),FALSE),0)</f>
        <v>0</v>
      </c>
      <c r="AA1687" s="2">
        <f t="shared" si="236"/>
        <v>0</v>
      </c>
      <c r="AB1687" s="2">
        <f>VLOOKUP(A1687,segment1_SB_quantity!$A$2:$B$1922,2,FALSE)</f>
        <v>30</v>
      </c>
      <c r="AC1687" s="4">
        <f t="shared" si="241"/>
        <v>0.2019</v>
      </c>
      <c r="AD1687">
        <f t="shared" si="237"/>
        <v>0</v>
      </c>
      <c r="AE1687">
        <f t="shared" si="242"/>
        <v>0.83166700000000005</v>
      </c>
      <c r="AF1687" s="2">
        <f t="shared" si="238"/>
        <v>0</v>
      </c>
      <c r="AG1687" s="2">
        <f t="shared" si="239"/>
        <v>0</v>
      </c>
      <c r="AH1687" s="1">
        <f t="shared" si="240"/>
        <v>0</v>
      </c>
    </row>
    <row r="1688" spans="1:34" x14ac:dyDescent="0.55000000000000004">
      <c r="A1688">
        <v>87679991</v>
      </c>
      <c r="B1688" s="2">
        <v>0.103083211991783</v>
      </c>
      <c r="C1688" s="2">
        <v>0</v>
      </c>
      <c r="D1688" s="2">
        <v>0</v>
      </c>
      <c r="E1688" s="2">
        <v>0</v>
      </c>
      <c r="F1688" s="2">
        <v>0</v>
      </c>
      <c r="G1688" s="2">
        <v>0</v>
      </c>
      <c r="H1688" s="2">
        <v>0</v>
      </c>
      <c r="I1688" s="2">
        <v>0</v>
      </c>
      <c r="J1688" s="2">
        <v>0</v>
      </c>
      <c r="K1688" s="2">
        <v>0</v>
      </c>
      <c r="L1688" s="2">
        <v>0</v>
      </c>
      <c r="M1688" s="2">
        <v>0</v>
      </c>
      <c r="N1688" s="2">
        <v>0</v>
      </c>
      <c r="O1688" s="2">
        <v>0</v>
      </c>
      <c r="P1688" s="2">
        <v>0</v>
      </c>
      <c r="Q1688" s="2">
        <v>0</v>
      </c>
      <c r="R1688" s="2">
        <v>0</v>
      </c>
      <c r="S1688" s="2">
        <v>0</v>
      </c>
      <c r="T1688" s="2">
        <v>0</v>
      </c>
      <c r="U1688" s="2">
        <v>0</v>
      </c>
      <c r="X1688" s="2">
        <f t="shared" si="234"/>
        <v>0.103083211991783</v>
      </c>
      <c r="Y1688" s="2">
        <f t="shared" si="235"/>
        <v>0</v>
      </c>
      <c r="Z1688" s="2">
        <f>IF(Y1688&gt;$W$1,HLOOKUP(Y1688,B1688:$U$1923,ROW($B$1924)-ROW($A1688),FALSE),0)</f>
        <v>0</v>
      </c>
      <c r="AA1688" s="2">
        <f t="shared" si="236"/>
        <v>0</v>
      </c>
      <c r="AB1688" s="2">
        <f>VLOOKUP(A1688,segment1_SB_quantity!$A$2:$B$1922,2,FALSE)</f>
        <v>3</v>
      </c>
      <c r="AC1688" s="4">
        <f t="shared" si="241"/>
        <v>0.2019</v>
      </c>
      <c r="AD1688">
        <f t="shared" si="237"/>
        <v>0</v>
      </c>
      <c r="AE1688">
        <f t="shared" si="242"/>
        <v>0.83166700000000005</v>
      </c>
      <c r="AF1688" s="2">
        <f t="shared" si="238"/>
        <v>0</v>
      </c>
      <c r="AG1688" s="2">
        <f t="shared" si="239"/>
        <v>0</v>
      </c>
      <c r="AH1688" s="1">
        <f t="shared" si="240"/>
        <v>0</v>
      </c>
    </row>
    <row r="1689" spans="1:34" x14ac:dyDescent="0.55000000000000004">
      <c r="A1689">
        <v>87739601</v>
      </c>
      <c r="B1689" s="2">
        <v>0</v>
      </c>
      <c r="C1689" s="2">
        <v>0</v>
      </c>
      <c r="D1689" s="2">
        <v>0</v>
      </c>
      <c r="E1689" s="2">
        <v>0</v>
      </c>
      <c r="F1689" s="2">
        <v>0</v>
      </c>
      <c r="G1689" s="2">
        <v>0</v>
      </c>
      <c r="H1689" s="2">
        <v>0</v>
      </c>
      <c r="I1689" s="2">
        <v>2.0880915753320101E-2</v>
      </c>
      <c r="J1689" s="2">
        <v>0</v>
      </c>
      <c r="K1689" s="2">
        <v>0</v>
      </c>
      <c r="L1689" s="2">
        <v>0</v>
      </c>
      <c r="M1689" s="2">
        <v>0</v>
      </c>
      <c r="N1689" s="2">
        <v>0</v>
      </c>
      <c r="O1689" s="2">
        <v>0</v>
      </c>
      <c r="P1689" s="2">
        <v>0</v>
      </c>
      <c r="Q1689" s="2">
        <v>0</v>
      </c>
      <c r="R1689" s="2">
        <v>0</v>
      </c>
      <c r="S1689" s="2">
        <v>0</v>
      </c>
      <c r="T1689" s="2">
        <v>0</v>
      </c>
      <c r="U1689" s="2">
        <v>0</v>
      </c>
      <c r="X1689" s="2">
        <f t="shared" si="234"/>
        <v>2.0880915753320101E-2</v>
      </c>
      <c r="Y1689" s="2">
        <f t="shared" si="235"/>
        <v>0</v>
      </c>
      <c r="Z1689" s="2">
        <f>IF(Y1689&gt;$W$1,HLOOKUP(Y1689,B1689:$U$1923,ROW($B$1924)-ROW($A1689),FALSE),0)</f>
        <v>0</v>
      </c>
      <c r="AA1689" s="2">
        <f t="shared" si="236"/>
        <v>0</v>
      </c>
      <c r="AB1689" s="2">
        <f>VLOOKUP(A1689,segment1_SB_quantity!$A$2:$B$1922,2,FALSE)</f>
        <v>128</v>
      </c>
      <c r="AC1689" s="4">
        <f t="shared" si="241"/>
        <v>0.2019</v>
      </c>
      <c r="AD1689">
        <f t="shared" si="237"/>
        <v>0</v>
      </c>
      <c r="AE1689">
        <f t="shared" si="242"/>
        <v>0.83166700000000005</v>
      </c>
      <c r="AF1689" s="2">
        <f t="shared" si="238"/>
        <v>0</v>
      </c>
      <c r="AG1689" s="2">
        <f t="shared" si="239"/>
        <v>0</v>
      </c>
      <c r="AH1689" s="1">
        <f t="shared" si="240"/>
        <v>0</v>
      </c>
    </row>
    <row r="1690" spans="1:34" x14ac:dyDescent="0.55000000000000004">
      <c r="A1690">
        <v>87769639</v>
      </c>
      <c r="B1690" s="2">
        <v>0</v>
      </c>
      <c r="C1690" s="2">
        <v>0</v>
      </c>
      <c r="D1690" s="2">
        <v>0</v>
      </c>
      <c r="E1690" s="2">
        <v>0</v>
      </c>
      <c r="F1690" s="2">
        <v>0</v>
      </c>
      <c r="G1690" s="2">
        <v>0.27225485343205302</v>
      </c>
      <c r="H1690" s="2">
        <v>0</v>
      </c>
      <c r="I1690" s="2">
        <v>0</v>
      </c>
      <c r="J1690" s="2">
        <v>0</v>
      </c>
      <c r="K1690" s="2">
        <v>0</v>
      </c>
      <c r="L1690" s="2">
        <v>0</v>
      </c>
      <c r="M1690" s="2">
        <v>0</v>
      </c>
      <c r="N1690" s="2">
        <v>0</v>
      </c>
      <c r="O1690" s="2">
        <v>0</v>
      </c>
      <c r="P1690" s="2">
        <v>0</v>
      </c>
      <c r="Q1690" s="2">
        <v>0</v>
      </c>
      <c r="R1690" s="2">
        <v>0</v>
      </c>
      <c r="S1690" s="2">
        <v>0</v>
      </c>
      <c r="T1690" s="2">
        <v>0</v>
      </c>
      <c r="U1690" s="2">
        <v>0</v>
      </c>
      <c r="X1690" s="2">
        <f t="shared" si="234"/>
        <v>0.27225485343205302</v>
      </c>
      <c r="Y1690" s="2">
        <f t="shared" si="235"/>
        <v>0</v>
      </c>
      <c r="Z1690" s="2">
        <f>IF(Y1690&gt;$W$1,HLOOKUP(Y1690,B1690:$U$1923,ROW($B$1924)-ROW($A1690),FALSE),0)</f>
        <v>0</v>
      </c>
      <c r="AA1690" s="2">
        <f t="shared" si="236"/>
        <v>0</v>
      </c>
      <c r="AB1690" s="2">
        <f>VLOOKUP(A1690,segment1_SB_quantity!$A$2:$B$1922,2,FALSE)</f>
        <v>5</v>
      </c>
      <c r="AC1690" s="4">
        <f t="shared" si="241"/>
        <v>0.2019</v>
      </c>
      <c r="AD1690">
        <f t="shared" si="237"/>
        <v>0</v>
      </c>
      <c r="AE1690">
        <f t="shared" si="242"/>
        <v>0.83166700000000005</v>
      </c>
      <c r="AF1690" s="2">
        <f t="shared" si="238"/>
        <v>0</v>
      </c>
      <c r="AG1690" s="2">
        <f t="shared" si="239"/>
        <v>0</v>
      </c>
      <c r="AH1690" s="1">
        <f t="shared" si="240"/>
        <v>0</v>
      </c>
    </row>
    <row r="1691" spans="1:34" x14ac:dyDescent="0.55000000000000004">
      <c r="A1691">
        <v>87849705</v>
      </c>
      <c r="B1691" s="2">
        <v>0</v>
      </c>
      <c r="C1691" s="2">
        <v>0</v>
      </c>
      <c r="D1691" s="2">
        <v>0</v>
      </c>
      <c r="E1691" s="2">
        <v>0</v>
      </c>
      <c r="F1691" s="2">
        <v>0</v>
      </c>
      <c r="G1691" s="2">
        <v>0</v>
      </c>
      <c r="H1691" s="2">
        <v>0</v>
      </c>
      <c r="I1691" s="2">
        <v>0</v>
      </c>
      <c r="J1691" s="2">
        <v>0</v>
      </c>
      <c r="K1691" s="2">
        <v>0</v>
      </c>
      <c r="L1691" s="2">
        <v>9.7795458448151696E-27</v>
      </c>
      <c r="M1691" s="2">
        <v>0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X1691" s="2">
        <f t="shared" si="234"/>
        <v>9.7795458448151696E-27</v>
      </c>
      <c r="Y1691" s="2">
        <f t="shared" si="235"/>
        <v>0</v>
      </c>
      <c r="Z1691" s="2">
        <f>IF(Y1691&gt;$W$1,HLOOKUP(Y1691,B1691:$U$1923,ROW($B$1924)-ROW($A1691),FALSE),0)</f>
        <v>0</v>
      </c>
      <c r="AA1691" s="2">
        <f t="shared" si="236"/>
        <v>0</v>
      </c>
      <c r="AB1691" s="2">
        <f>VLOOKUP(A1691,segment1_SB_quantity!$A$2:$B$1922,2,FALSE)</f>
        <v>6</v>
      </c>
      <c r="AC1691" s="4">
        <f t="shared" si="241"/>
        <v>0.2019</v>
      </c>
      <c r="AD1691">
        <f t="shared" si="237"/>
        <v>0</v>
      </c>
      <c r="AE1691">
        <f t="shared" si="242"/>
        <v>0.83166700000000005</v>
      </c>
      <c r="AF1691" s="2">
        <f t="shared" si="238"/>
        <v>0</v>
      </c>
      <c r="AG1691" s="2">
        <f t="shared" si="239"/>
        <v>0</v>
      </c>
      <c r="AH1691" s="1">
        <f t="shared" si="240"/>
        <v>0</v>
      </c>
    </row>
    <row r="1692" spans="1:34" x14ac:dyDescent="0.55000000000000004">
      <c r="A1692">
        <v>87869696</v>
      </c>
      <c r="B1692" s="2">
        <v>0</v>
      </c>
      <c r="C1692" s="2">
        <v>0</v>
      </c>
      <c r="D1692" s="2">
        <v>0</v>
      </c>
      <c r="E1692" s="2">
        <v>0</v>
      </c>
      <c r="F1692" s="2">
        <v>0</v>
      </c>
      <c r="G1692" s="2">
        <v>0</v>
      </c>
      <c r="H1692" s="2">
        <v>0</v>
      </c>
      <c r="I1692" s="2">
        <v>0</v>
      </c>
      <c r="J1692" s="2">
        <v>4.6700433275003499E-2</v>
      </c>
      <c r="K1692" s="2">
        <v>0</v>
      </c>
      <c r="L1692" s="2">
        <v>0</v>
      </c>
      <c r="M1692" s="2">
        <v>0</v>
      </c>
      <c r="N1692" s="2">
        <v>0</v>
      </c>
      <c r="O1692" s="2">
        <v>0</v>
      </c>
      <c r="P1692" s="2">
        <v>0</v>
      </c>
      <c r="Q1692" s="2">
        <v>0</v>
      </c>
      <c r="R1692" s="2">
        <v>0</v>
      </c>
      <c r="S1692" s="2">
        <v>0</v>
      </c>
      <c r="T1692" s="2">
        <v>0</v>
      </c>
      <c r="U1692" s="2">
        <v>0</v>
      </c>
      <c r="X1692" s="2">
        <f t="shared" si="234"/>
        <v>4.6700433275003499E-2</v>
      </c>
      <c r="Y1692" s="2">
        <f t="shared" si="235"/>
        <v>0</v>
      </c>
      <c r="Z1692" s="2">
        <f>IF(Y1692&gt;$W$1,HLOOKUP(Y1692,B1692:$U$1923,ROW($B$1924)-ROW($A1692),FALSE),0)</f>
        <v>0</v>
      </c>
      <c r="AA1692" s="2">
        <f t="shared" si="236"/>
        <v>0</v>
      </c>
      <c r="AB1692" s="2">
        <f>VLOOKUP(A1692,segment1_SB_quantity!$A$2:$B$1922,2,FALSE)</f>
        <v>1</v>
      </c>
      <c r="AC1692" s="4">
        <f t="shared" si="241"/>
        <v>0.2019</v>
      </c>
      <c r="AD1692">
        <f t="shared" si="237"/>
        <v>0</v>
      </c>
      <c r="AE1692">
        <f t="shared" si="242"/>
        <v>0.83166700000000005</v>
      </c>
      <c r="AF1692" s="2">
        <f t="shared" si="238"/>
        <v>0</v>
      </c>
      <c r="AG1692" s="2">
        <f t="shared" si="239"/>
        <v>0</v>
      </c>
      <c r="AH1692" s="1">
        <f t="shared" si="240"/>
        <v>0</v>
      </c>
    </row>
    <row r="1693" spans="1:34" x14ac:dyDescent="0.55000000000000004">
      <c r="A1693">
        <v>87979599</v>
      </c>
      <c r="B1693" s="2">
        <v>0</v>
      </c>
      <c r="C1693" s="2">
        <v>0</v>
      </c>
      <c r="D1693" s="2">
        <v>0</v>
      </c>
      <c r="E1693" s="2">
        <v>0</v>
      </c>
      <c r="F1693" s="2">
        <v>0</v>
      </c>
      <c r="G1693" s="2">
        <v>4.2254695397947002E-3</v>
      </c>
      <c r="H1693" s="2">
        <v>0</v>
      </c>
      <c r="I1693" s="2">
        <v>0</v>
      </c>
      <c r="J1693" s="2">
        <v>0</v>
      </c>
      <c r="K1693" s="2">
        <v>0</v>
      </c>
      <c r="L1693" s="2">
        <v>0</v>
      </c>
      <c r="M1693" s="2">
        <v>0</v>
      </c>
      <c r="N1693" s="2">
        <v>0</v>
      </c>
      <c r="O1693" s="2">
        <v>0</v>
      </c>
      <c r="P1693" s="2">
        <v>0</v>
      </c>
      <c r="Q1693" s="2">
        <v>0</v>
      </c>
      <c r="R1693" s="2">
        <v>0</v>
      </c>
      <c r="S1693" s="2">
        <v>0</v>
      </c>
      <c r="T1693" s="2">
        <v>0</v>
      </c>
      <c r="U1693" s="2">
        <v>0</v>
      </c>
      <c r="X1693" s="2">
        <f t="shared" si="234"/>
        <v>4.2254695397947002E-3</v>
      </c>
      <c r="Y1693" s="2">
        <f t="shared" si="235"/>
        <v>0</v>
      </c>
      <c r="Z1693" s="2">
        <f>IF(Y1693&gt;$W$1,HLOOKUP(Y1693,B1693:$U$1923,ROW($B$1924)-ROW($A1693),FALSE),0)</f>
        <v>0</v>
      </c>
      <c r="AA1693" s="2">
        <f t="shared" si="236"/>
        <v>0</v>
      </c>
      <c r="AB1693" s="2">
        <f>VLOOKUP(A1693,segment1_SB_quantity!$A$2:$B$1922,2,FALSE)</f>
        <v>72</v>
      </c>
      <c r="AC1693" s="4">
        <f t="shared" si="241"/>
        <v>0.2019</v>
      </c>
      <c r="AD1693">
        <f t="shared" si="237"/>
        <v>0</v>
      </c>
      <c r="AE1693">
        <f t="shared" si="242"/>
        <v>0.83166700000000005</v>
      </c>
      <c r="AF1693" s="2">
        <f t="shared" si="238"/>
        <v>0</v>
      </c>
      <c r="AG1693" s="2">
        <f t="shared" si="239"/>
        <v>0</v>
      </c>
      <c r="AH1693" s="1">
        <f t="shared" si="240"/>
        <v>0</v>
      </c>
    </row>
    <row r="1694" spans="1:34" x14ac:dyDescent="0.55000000000000004">
      <c r="A1694">
        <v>88059865</v>
      </c>
      <c r="B1694" s="2">
        <v>0</v>
      </c>
      <c r="C1694" s="2">
        <v>0</v>
      </c>
      <c r="D1694" s="2">
        <v>0</v>
      </c>
      <c r="E1694" s="2">
        <v>0</v>
      </c>
      <c r="F1694" s="2">
        <v>0</v>
      </c>
      <c r="G1694" s="2">
        <v>0</v>
      </c>
      <c r="H1694" s="2">
        <v>0</v>
      </c>
      <c r="I1694" s="2">
        <v>0</v>
      </c>
      <c r="J1694" s="2">
        <v>7.5300250791248299E-14</v>
      </c>
      <c r="K1694" s="2">
        <v>0</v>
      </c>
      <c r="L1694" s="2">
        <v>0</v>
      </c>
      <c r="M1694" s="2">
        <v>0</v>
      </c>
      <c r="N1694" s="2">
        <v>0</v>
      </c>
      <c r="O1694" s="2">
        <v>0</v>
      </c>
      <c r="P1694" s="2">
        <v>0</v>
      </c>
      <c r="Q1694" s="2">
        <v>0</v>
      </c>
      <c r="R1694" s="2">
        <v>0</v>
      </c>
      <c r="S1694" s="2">
        <v>0</v>
      </c>
      <c r="T1694" s="2">
        <v>0</v>
      </c>
      <c r="U1694" s="2">
        <v>0</v>
      </c>
      <c r="X1694" s="2">
        <f t="shared" si="234"/>
        <v>7.5300250791248299E-14</v>
      </c>
      <c r="Y1694" s="2">
        <f t="shared" si="235"/>
        <v>0</v>
      </c>
      <c r="Z1694" s="2">
        <f>IF(Y1694&gt;$W$1,HLOOKUP(Y1694,B1694:$U$1923,ROW($B$1924)-ROW($A1694),FALSE),0)</f>
        <v>0</v>
      </c>
      <c r="AA1694" s="2">
        <f t="shared" si="236"/>
        <v>0</v>
      </c>
      <c r="AB1694" s="2">
        <f>VLOOKUP(A1694,segment1_SB_quantity!$A$2:$B$1922,2,FALSE)</f>
        <v>1</v>
      </c>
      <c r="AC1694" s="4">
        <f t="shared" si="241"/>
        <v>0.2019</v>
      </c>
      <c r="AD1694">
        <f t="shared" si="237"/>
        <v>0</v>
      </c>
      <c r="AE1694">
        <f t="shared" si="242"/>
        <v>0.83166700000000005</v>
      </c>
      <c r="AF1694" s="2">
        <f t="shared" si="238"/>
        <v>0</v>
      </c>
      <c r="AG1694" s="2">
        <f t="shared" si="239"/>
        <v>0</v>
      </c>
      <c r="AH1694" s="1">
        <f t="shared" si="240"/>
        <v>0</v>
      </c>
    </row>
    <row r="1695" spans="1:34" x14ac:dyDescent="0.55000000000000004">
      <c r="A1695">
        <v>88179938</v>
      </c>
      <c r="B1695" s="2">
        <v>0</v>
      </c>
      <c r="C1695" s="2">
        <v>0</v>
      </c>
      <c r="D1695" s="2">
        <v>0</v>
      </c>
      <c r="E1695" s="2">
        <v>0</v>
      </c>
      <c r="F1695" s="2">
        <v>0</v>
      </c>
      <c r="G1695" s="2">
        <v>0</v>
      </c>
      <c r="H1695" s="2">
        <v>0</v>
      </c>
      <c r="I1695" s="2">
        <v>0</v>
      </c>
      <c r="J1695" s="2">
        <v>0</v>
      </c>
      <c r="K1695" s="2">
        <v>0</v>
      </c>
      <c r="L1695" s="2">
        <v>0.361067096543641</v>
      </c>
      <c r="M1695" s="2">
        <v>0</v>
      </c>
      <c r="N1695" s="2">
        <v>0</v>
      </c>
      <c r="O1695" s="2">
        <v>0</v>
      </c>
      <c r="P1695" s="2">
        <v>0</v>
      </c>
      <c r="Q1695" s="2">
        <v>0</v>
      </c>
      <c r="R1695" s="2">
        <v>0</v>
      </c>
      <c r="S1695" s="2">
        <v>0</v>
      </c>
      <c r="T1695" s="2">
        <v>0</v>
      </c>
      <c r="U1695" s="2">
        <v>0</v>
      </c>
      <c r="X1695" s="2">
        <f t="shared" si="234"/>
        <v>0.361067096543641</v>
      </c>
      <c r="Y1695" s="2">
        <f t="shared" si="235"/>
        <v>0</v>
      </c>
      <c r="Z1695" s="2">
        <f>IF(Y1695&gt;$W$1,HLOOKUP(Y1695,B1695:$U$1923,ROW($B$1924)-ROW($A1695),FALSE),0)</f>
        <v>0</v>
      </c>
      <c r="AA1695" s="2">
        <f t="shared" si="236"/>
        <v>0</v>
      </c>
      <c r="AB1695" s="2">
        <f>VLOOKUP(A1695,segment1_SB_quantity!$A$2:$B$1922,2,FALSE)</f>
        <v>10</v>
      </c>
      <c r="AC1695" s="4">
        <f t="shared" si="241"/>
        <v>0.2019</v>
      </c>
      <c r="AD1695">
        <f t="shared" si="237"/>
        <v>0</v>
      </c>
      <c r="AE1695">
        <f t="shared" si="242"/>
        <v>0.83166700000000005</v>
      </c>
      <c r="AF1695" s="2">
        <f t="shared" si="238"/>
        <v>0</v>
      </c>
      <c r="AG1695" s="2">
        <f t="shared" si="239"/>
        <v>0</v>
      </c>
      <c r="AH1695" s="1">
        <f t="shared" si="240"/>
        <v>0</v>
      </c>
    </row>
    <row r="1696" spans="1:34" x14ac:dyDescent="0.55000000000000004">
      <c r="A1696">
        <v>88269797</v>
      </c>
      <c r="B1696" s="2">
        <v>0</v>
      </c>
      <c r="C1696" s="2">
        <v>0</v>
      </c>
      <c r="D1696" s="2">
        <v>0</v>
      </c>
      <c r="E1696" s="2">
        <v>2.5806776495863899E-2</v>
      </c>
      <c r="F1696" s="2">
        <v>0</v>
      </c>
      <c r="G1696" s="2">
        <v>0</v>
      </c>
      <c r="H1696" s="2">
        <v>0</v>
      </c>
      <c r="I1696" s="2">
        <v>0</v>
      </c>
      <c r="J1696" s="2">
        <v>0</v>
      </c>
      <c r="K1696" s="2">
        <v>0</v>
      </c>
      <c r="L1696" s="2">
        <v>0</v>
      </c>
      <c r="M1696" s="2">
        <v>0</v>
      </c>
      <c r="N1696" s="2">
        <v>0</v>
      </c>
      <c r="O1696" s="2">
        <v>0</v>
      </c>
      <c r="P1696" s="2">
        <v>0</v>
      </c>
      <c r="Q1696" s="2">
        <v>0</v>
      </c>
      <c r="R1696" s="2">
        <v>0</v>
      </c>
      <c r="S1696" s="2">
        <v>0</v>
      </c>
      <c r="T1696" s="2">
        <v>0</v>
      </c>
      <c r="U1696" s="2">
        <v>0</v>
      </c>
      <c r="X1696" s="2">
        <f t="shared" si="234"/>
        <v>2.5806776495863899E-2</v>
      </c>
      <c r="Y1696" s="2">
        <f t="shared" si="235"/>
        <v>0</v>
      </c>
      <c r="Z1696" s="2">
        <f>IF(Y1696&gt;$W$1,HLOOKUP(Y1696,B1696:$U$1923,ROW($B$1924)-ROW($A1696),FALSE),0)</f>
        <v>0</v>
      </c>
      <c r="AA1696" s="2">
        <f t="shared" si="236"/>
        <v>0</v>
      </c>
      <c r="AB1696" s="2">
        <f>VLOOKUP(A1696,segment1_SB_quantity!$A$2:$B$1922,2,FALSE)</f>
        <v>88</v>
      </c>
      <c r="AC1696" s="4">
        <f t="shared" si="241"/>
        <v>0.2019</v>
      </c>
      <c r="AD1696">
        <f t="shared" si="237"/>
        <v>0</v>
      </c>
      <c r="AE1696">
        <f t="shared" si="242"/>
        <v>0.83166700000000005</v>
      </c>
      <c r="AF1696" s="2">
        <f t="shared" si="238"/>
        <v>0</v>
      </c>
      <c r="AG1696" s="2">
        <f t="shared" si="239"/>
        <v>0</v>
      </c>
      <c r="AH1696" s="1">
        <f t="shared" si="240"/>
        <v>0</v>
      </c>
    </row>
    <row r="1697" spans="1:34" x14ac:dyDescent="0.55000000000000004">
      <c r="A1697">
        <v>88359903</v>
      </c>
      <c r="B1697" s="2">
        <v>0</v>
      </c>
      <c r="C1697" s="2">
        <v>0</v>
      </c>
      <c r="D1697" s="2">
        <v>0</v>
      </c>
      <c r="E1697" s="2">
        <v>0</v>
      </c>
      <c r="F1697" s="2">
        <v>2.3139319972521201E-2</v>
      </c>
      <c r="G1697" s="2">
        <v>0</v>
      </c>
      <c r="H1697" s="2">
        <v>0</v>
      </c>
      <c r="I1697" s="2">
        <v>0</v>
      </c>
      <c r="J1697" s="2">
        <v>0</v>
      </c>
      <c r="K1697" s="2">
        <v>0</v>
      </c>
      <c r="L1697" s="2">
        <v>0</v>
      </c>
      <c r="M1697" s="2">
        <v>0</v>
      </c>
      <c r="N1697" s="2">
        <v>0</v>
      </c>
      <c r="O1697" s="2">
        <v>0</v>
      </c>
      <c r="P1697" s="2">
        <v>0</v>
      </c>
      <c r="Q1697" s="2">
        <v>0</v>
      </c>
      <c r="R1697" s="2">
        <v>0</v>
      </c>
      <c r="S1697" s="2">
        <v>0</v>
      </c>
      <c r="T1697" s="2">
        <v>0</v>
      </c>
      <c r="U1697" s="2">
        <v>0</v>
      </c>
      <c r="X1697" s="2">
        <f t="shared" si="234"/>
        <v>2.3139319972521201E-2</v>
      </c>
      <c r="Y1697" s="2">
        <f t="shared" si="235"/>
        <v>0</v>
      </c>
      <c r="Z1697" s="2">
        <f>IF(Y1697&gt;$W$1,HLOOKUP(Y1697,B1697:$U$1923,ROW($B$1924)-ROW($A1697),FALSE),0)</f>
        <v>0</v>
      </c>
      <c r="AA1697" s="2">
        <f t="shared" si="236"/>
        <v>0</v>
      </c>
      <c r="AB1697" s="2">
        <f>VLOOKUP(A1697,segment1_SB_quantity!$A$2:$B$1922,2,FALSE)</f>
        <v>51</v>
      </c>
      <c r="AC1697" s="4">
        <f t="shared" si="241"/>
        <v>0.2019</v>
      </c>
      <c r="AD1697">
        <f t="shared" si="237"/>
        <v>0</v>
      </c>
      <c r="AE1697">
        <f t="shared" si="242"/>
        <v>0.83166700000000005</v>
      </c>
      <c r="AF1697" s="2">
        <f t="shared" si="238"/>
        <v>0</v>
      </c>
      <c r="AG1697" s="2">
        <f t="shared" si="239"/>
        <v>0</v>
      </c>
      <c r="AH1697" s="1">
        <f t="shared" si="240"/>
        <v>0</v>
      </c>
    </row>
    <row r="1698" spans="1:34" x14ac:dyDescent="0.55000000000000004">
      <c r="A1698">
        <v>88459980</v>
      </c>
      <c r="B1698" s="2">
        <v>0</v>
      </c>
      <c r="C1698" s="2">
        <v>0</v>
      </c>
      <c r="D1698" s="2">
        <v>0</v>
      </c>
      <c r="E1698" s="2">
        <v>1.9204237157931299E-2</v>
      </c>
      <c r="F1698" s="2">
        <v>0</v>
      </c>
      <c r="G1698" s="2">
        <v>0</v>
      </c>
      <c r="H1698" s="2">
        <v>0</v>
      </c>
      <c r="I1698" s="2">
        <v>0</v>
      </c>
      <c r="J1698" s="2">
        <v>0</v>
      </c>
      <c r="K1698" s="2">
        <v>0</v>
      </c>
      <c r="L1698" s="2">
        <v>0</v>
      </c>
      <c r="M1698" s="2">
        <v>0</v>
      </c>
      <c r="N1698" s="2">
        <v>0</v>
      </c>
      <c r="O1698" s="2">
        <v>0</v>
      </c>
      <c r="P1698" s="2">
        <v>0</v>
      </c>
      <c r="Q1698" s="2">
        <v>0</v>
      </c>
      <c r="R1698" s="2">
        <v>0</v>
      </c>
      <c r="S1698" s="2">
        <v>0</v>
      </c>
      <c r="T1698" s="2">
        <v>0</v>
      </c>
      <c r="U1698" s="2">
        <v>0</v>
      </c>
      <c r="X1698" s="2">
        <f t="shared" si="234"/>
        <v>1.9204237157931299E-2</v>
      </c>
      <c r="Y1698" s="2">
        <f t="shared" si="235"/>
        <v>0</v>
      </c>
      <c r="Z1698" s="2">
        <f>IF(Y1698&gt;$W$1,HLOOKUP(Y1698,B1698:$U$1923,ROW($B$1924)-ROW($A1698),FALSE),0)</f>
        <v>0</v>
      </c>
      <c r="AA1698" s="2">
        <f t="shared" si="236"/>
        <v>0</v>
      </c>
      <c r="AB1698" s="2">
        <f>VLOOKUP(A1698,segment1_SB_quantity!$A$2:$B$1922,2,FALSE)</f>
        <v>14</v>
      </c>
      <c r="AC1698" s="4">
        <f t="shared" si="241"/>
        <v>0.2019</v>
      </c>
      <c r="AD1698">
        <f t="shared" si="237"/>
        <v>0</v>
      </c>
      <c r="AE1698">
        <f t="shared" si="242"/>
        <v>0.83166700000000005</v>
      </c>
      <c r="AF1698" s="2">
        <f t="shared" si="238"/>
        <v>0</v>
      </c>
      <c r="AG1698" s="2">
        <f t="shared" si="239"/>
        <v>0</v>
      </c>
      <c r="AH1698" s="1">
        <f t="shared" si="240"/>
        <v>0</v>
      </c>
    </row>
    <row r="1699" spans="1:34" x14ac:dyDescent="0.55000000000000004">
      <c r="A1699">
        <v>88499773</v>
      </c>
      <c r="B1699" s="2">
        <v>0</v>
      </c>
      <c r="C1699" s="2">
        <v>0</v>
      </c>
      <c r="D1699" s="2">
        <v>5.4397350326193895E-82</v>
      </c>
      <c r="E1699" s="2">
        <v>0</v>
      </c>
      <c r="F1699" s="2">
        <v>0</v>
      </c>
      <c r="G1699" s="2">
        <v>0</v>
      </c>
      <c r="H1699" s="2">
        <v>0</v>
      </c>
      <c r="I1699" s="2">
        <v>0</v>
      </c>
      <c r="J1699" s="2">
        <v>0</v>
      </c>
      <c r="K1699" s="2">
        <v>0</v>
      </c>
      <c r="L1699" s="2">
        <v>0</v>
      </c>
      <c r="M1699" s="2">
        <v>0</v>
      </c>
      <c r="N1699" s="2">
        <v>0</v>
      </c>
      <c r="O1699" s="2">
        <v>0</v>
      </c>
      <c r="P1699" s="2">
        <v>0</v>
      </c>
      <c r="Q1699" s="2">
        <v>0</v>
      </c>
      <c r="R1699" s="2">
        <v>0</v>
      </c>
      <c r="S1699" s="2">
        <v>0</v>
      </c>
      <c r="T1699" s="2">
        <v>0</v>
      </c>
      <c r="U1699" s="2">
        <v>0</v>
      </c>
      <c r="X1699" s="2">
        <f t="shared" si="234"/>
        <v>5.4397350326193895E-82</v>
      </c>
      <c r="Y1699" s="2">
        <f t="shared" si="235"/>
        <v>0</v>
      </c>
      <c r="Z1699" s="2">
        <f>IF(Y1699&gt;$W$1,HLOOKUP(Y1699,B1699:$U$1923,ROW($B$1924)-ROW($A1699),FALSE),0)</f>
        <v>0</v>
      </c>
      <c r="AA1699" s="2">
        <f t="shared" si="236"/>
        <v>0</v>
      </c>
      <c r="AB1699" s="2">
        <f>VLOOKUP(A1699,segment1_SB_quantity!$A$2:$B$1922,2,FALSE)</f>
        <v>16</v>
      </c>
      <c r="AC1699" s="4">
        <f t="shared" si="241"/>
        <v>0.2019</v>
      </c>
      <c r="AD1699">
        <f t="shared" si="237"/>
        <v>0</v>
      </c>
      <c r="AE1699">
        <f t="shared" si="242"/>
        <v>0.83166700000000005</v>
      </c>
      <c r="AF1699" s="2">
        <f t="shared" si="238"/>
        <v>0</v>
      </c>
      <c r="AG1699" s="2">
        <f t="shared" si="239"/>
        <v>0</v>
      </c>
      <c r="AH1699" s="1">
        <f t="shared" si="240"/>
        <v>0</v>
      </c>
    </row>
    <row r="1700" spans="1:34" x14ac:dyDescent="0.55000000000000004">
      <c r="A1700">
        <v>88569667</v>
      </c>
      <c r="B1700" s="2">
        <v>0</v>
      </c>
      <c r="C1700" s="2">
        <v>0</v>
      </c>
      <c r="D1700" s="2">
        <v>0.51600491941890403</v>
      </c>
      <c r="E1700" s="2">
        <v>0</v>
      </c>
      <c r="F1700" s="2">
        <v>0</v>
      </c>
      <c r="G1700" s="2">
        <v>0</v>
      </c>
      <c r="H1700" s="2">
        <v>0</v>
      </c>
      <c r="I1700" s="2">
        <v>0</v>
      </c>
      <c r="J1700" s="2">
        <v>0</v>
      </c>
      <c r="K1700" s="2">
        <v>0</v>
      </c>
      <c r="L1700" s="2">
        <v>0</v>
      </c>
      <c r="M1700" s="2">
        <v>0</v>
      </c>
      <c r="N1700" s="2">
        <v>0</v>
      </c>
      <c r="O1700" s="2">
        <v>0</v>
      </c>
      <c r="P1700" s="2">
        <v>0</v>
      </c>
      <c r="Q1700" s="2">
        <v>0</v>
      </c>
      <c r="R1700" s="2">
        <v>0</v>
      </c>
      <c r="S1700" s="2">
        <v>0</v>
      </c>
      <c r="T1700" s="2">
        <v>0</v>
      </c>
      <c r="U1700" s="2">
        <v>0</v>
      </c>
      <c r="X1700" s="2">
        <f t="shared" si="234"/>
        <v>0.51600491941890403</v>
      </c>
      <c r="Y1700" s="2">
        <f t="shared" si="235"/>
        <v>0.51600491941890403</v>
      </c>
      <c r="Z1700" s="2" t="str">
        <f>IF(Y1700&gt;$W$1,HLOOKUP(Y1700,B1700:$U$1923,ROW($B$1924)-ROW($A1700),FALSE),0)</f>
        <v>P_OL3</v>
      </c>
      <c r="AA1700" s="2">
        <f t="shared" si="236"/>
        <v>0.125</v>
      </c>
      <c r="AB1700" s="2">
        <f>VLOOKUP(A1700,segment1_SB_quantity!$A$2:$B$1922,2,FALSE)</f>
        <v>51</v>
      </c>
      <c r="AC1700" s="4">
        <f t="shared" si="241"/>
        <v>0.2019</v>
      </c>
      <c r="AD1700">
        <f t="shared" si="237"/>
        <v>10.296899999999999</v>
      </c>
      <c r="AE1700">
        <f t="shared" si="242"/>
        <v>0.83166700000000005</v>
      </c>
      <c r="AF1700" s="2">
        <f t="shared" si="238"/>
        <v>8.5635919322999996</v>
      </c>
      <c r="AG1700" s="2">
        <f t="shared" si="239"/>
        <v>1.0704489915374999</v>
      </c>
      <c r="AH1700" s="1">
        <f t="shared" si="240"/>
        <v>8</v>
      </c>
    </row>
    <row r="1701" spans="1:34" x14ac:dyDescent="0.55000000000000004">
      <c r="A1701">
        <v>88629929</v>
      </c>
      <c r="B1701" s="2">
        <v>0</v>
      </c>
      <c r="C1701" s="2">
        <v>0</v>
      </c>
      <c r="D1701" s="2">
        <v>0</v>
      </c>
      <c r="E1701" s="2">
        <v>0</v>
      </c>
      <c r="F1701" s="2">
        <v>0</v>
      </c>
      <c r="G1701" s="2">
        <v>0</v>
      </c>
      <c r="H1701" s="2">
        <v>0</v>
      </c>
      <c r="I1701" s="2">
        <v>0</v>
      </c>
      <c r="J1701" s="2">
        <v>0</v>
      </c>
      <c r="K1701" s="2">
        <v>0</v>
      </c>
      <c r="L1701" s="2">
        <v>0</v>
      </c>
      <c r="M1701" s="2">
        <v>0</v>
      </c>
      <c r="N1701" s="2">
        <v>0</v>
      </c>
      <c r="O1701" s="2">
        <v>0</v>
      </c>
      <c r="P1701" s="2">
        <v>0</v>
      </c>
      <c r="Q1701" s="2">
        <v>0</v>
      </c>
      <c r="R1701" s="2">
        <v>0</v>
      </c>
      <c r="S1701" s="2">
        <v>0</v>
      </c>
      <c r="T1701" s="2">
        <v>0</v>
      </c>
      <c r="U1701" s="2">
        <v>0</v>
      </c>
      <c r="X1701" s="2">
        <f t="shared" si="234"/>
        <v>0</v>
      </c>
      <c r="Y1701" s="2">
        <f t="shared" si="235"/>
        <v>0</v>
      </c>
      <c r="Z1701" s="2">
        <f>IF(Y1701&gt;$W$1,HLOOKUP(Y1701,B1701:$U$1923,ROW($B$1924)-ROW($A1701),FALSE),0)</f>
        <v>0</v>
      </c>
      <c r="AA1701" s="2">
        <f t="shared" si="236"/>
        <v>0</v>
      </c>
      <c r="AB1701" s="2">
        <f>VLOOKUP(A1701,segment1_SB_quantity!$A$2:$B$1922,2,FALSE)</f>
        <v>61</v>
      </c>
      <c r="AC1701" s="4">
        <f t="shared" si="241"/>
        <v>0.2019</v>
      </c>
      <c r="AD1701">
        <f t="shared" si="237"/>
        <v>0</v>
      </c>
      <c r="AE1701">
        <f t="shared" si="242"/>
        <v>0.83166700000000005</v>
      </c>
      <c r="AF1701" s="2">
        <f t="shared" si="238"/>
        <v>0</v>
      </c>
      <c r="AG1701" s="2">
        <f t="shared" si="239"/>
        <v>0</v>
      </c>
      <c r="AH1701" s="1">
        <f t="shared" si="240"/>
        <v>0</v>
      </c>
    </row>
    <row r="1702" spans="1:34" x14ac:dyDescent="0.55000000000000004">
      <c r="A1702">
        <v>88639546</v>
      </c>
      <c r="B1702" s="2">
        <v>0</v>
      </c>
      <c r="C1702" s="2">
        <v>0</v>
      </c>
      <c r="D1702" s="2">
        <v>0</v>
      </c>
      <c r="E1702" s="2">
        <v>0</v>
      </c>
      <c r="F1702" s="2">
        <v>0</v>
      </c>
      <c r="G1702" s="2">
        <v>0</v>
      </c>
      <c r="H1702" s="2">
        <v>0</v>
      </c>
      <c r="I1702" s="2">
        <v>0</v>
      </c>
      <c r="J1702" s="2">
        <v>0.41075534351030102</v>
      </c>
      <c r="K1702" s="2">
        <v>0</v>
      </c>
      <c r="L1702" s="2">
        <v>0</v>
      </c>
      <c r="M1702" s="2">
        <v>0</v>
      </c>
      <c r="N1702" s="2">
        <v>0</v>
      </c>
      <c r="O1702" s="2">
        <v>0</v>
      </c>
      <c r="P1702" s="2">
        <v>0</v>
      </c>
      <c r="Q1702" s="2">
        <v>0</v>
      </c>
      <c r="R1702" s="2">
        <v>0</v>
      </c>
      <c r="S1702" s="2">
        <v>0</v>
      </c>
      <c r="T1702" s="2">
        <v>0</v>
      </c>
      <c r="U1702" s="2">
        <v>0</v>
      </c>
      <c r="X1702" s="2">
        <f t="shared" si="234"/>
        <v>0.41075534351030102</v>
      </c>
      <c r="Y1702" s="2">
        <f t="shared" si="235"/>
        <v>0</v>
      </c>
      <c r="Z1702" s="2">
        <f>IF(Y1702&gt;$W$1,HLOOKUP(Y1702,B1702:$U$1923,ROW($B$1924)-ROW($A1702),FALSE),0)</f>
        <v>0</v>
      </c>
      <c r="AA1702" s="2">
        <f t="shared" si="236"/>
        <v>0</v>
      </c>
      <c r="AB1702" s="2">
        <f>VLOOKUP(A1702,segment1_SB_quantity!$A$2:$B$1922,2,FALSE)</f>
        <v>94</v>
      </c>
      <c r="AC1702" s="4">
        <f t="shared" si="241"/>
        <v>0.2019</v>
      </c>
      <c r="AD1702">
        <f t="shared" si="237"/>
        <v>0</v>
      </c>
      <c r="AE1702">
        <f t="shared" si="242"/>
        <v>0.83166700000000005</v>
      </c>
      <c r="AF1702" s="2">
        <f t="shared" si="238"/>
        <v>0</v>
      </c>
      <c r="AG1702" s="2">
        <f t="shared" si="239"/>
        <v>0</v>
      </c>
      <c r="AH1702" s="1">
        <f t="shared" si="240"/>
        <v>0</v>
      </c>
    </row>
    <row r="1703" spans="1:34" x14ac:dyDescent="0.55000000000000004">
      <c r="A1703">
        <v>88689910</v>
      </c>
      <c r="B1703" s="2">
        <v>6.7884644350080098E-2</v>
      </c>
      <c r="C1703" s="2">
        <v>0</v>
      </c>
      <c r="D1703" s="2">
        <v>0</v>
      </c>
      <c r="E1703" s="2">
        <v>0</v>
      </c>
      <c r="F1703" s="2">
        <v>0</v>
      </c>
      <c r="G1703" s="2">
        <v>0</v>
      </c>
      <c r="H1703" s="2">
        <v>0</v>
      </c>
      <c r="I1703" s="2">
        <v>0</v>
      </c>
      <c r="J1703" s="2">
        <v>0</v>
      </c>
      <c r="K1703" s="2">
        <v>0</v>
      </c>
      <c r="L1703" s="2">
        <v>0</v>
      </c>
      <c r="M1703" s="2">
        <v>0</v>
      </c>
      <c r="N1703" s="2">
        <v>0</v>
      </c>
      <c r="O1703" s="2">
        <v>0</v>
      </c>
      <c r="P1703" s="2">
        <v>0</v>
      </c>
      <c r="Q1703" s="2">
        <v>0</v>
      </c>
      <c r="R1703" s="2">
        <v>0</v>
      </c>
      <c r="S1703" s="2">
        <v>0</v>
      </c>
      <c r="T1703" s="2">
        <v>0</v>
      </c>
      <c r="U1703" s="2">
        <v>0</v>
      </c>
      <c r="X1703" s="2">
        <f t="shared" si="234"/>
        <v>6.7884644350080098E-2</v>
      </c>
      <c r="Y1703" s="2">
        <f t="shared" si="235"/>
        <v>0</v>
      </c>
      <c r="Z1703" s="2">
        <f>IF(Y1703&gt;$W$1,HLOOKUP(Y1703,B1703:$U$1923,ROW($B$1924)-ROW($A1703),FALSE),0)</f>
        <v>0</v>
      </c>
      <c r="AA1703" s="2">
        <f t="shared" si="236"/>
        <v>0</v>
      </c>
      <c r="AB1703" s="2">
        <f>VLOOKUP(A1703,segment1_SB_quantity!$A$2:$B$1922,2,FALSE)</f>
        <v>277</v>
      </c>
      <c r="AC1703" s="4">
        <f t="shared" si="241"/>
        <v>0.2019</v>
      </c>
      <c r="AD1703">
        <f t="shared" si="237"/>
        <v>0</v>
      </c>
      <c r="AE1703">
        <f t="shared" si="242"/>
        <v>0.83166700000000005</v>
      </c>
      <c r="AF1703" s="2">
        <f t="shared" si="238"/>
        <v>0</v>
      </c>
      <c r="AG1703" s="2">
        <f t="shared" si="239"/>
        <v>0</v>
      </c>
      <c r="AH1703" s="1">
        <f t="shared" si="240"/>
        <v>0</v>
      </c>
    </row>
    <row r="1704" spans="1:34" x14ac:dyDescent="0.55000000000000004">
      <c r="A1704">
        <v>88699811</v>
      </c>
      <c r="B1704" s="2">
        <v>0</v>
      </c>
      <c r="C1704" s="2">
        <v>0</v>
      </c>
      <c r="D1704" s="2">
        <v>0</v>
      </c>
      <c r="E1704" s="2">
        <v>5.3589513938689902E-2</v>
      </c>
      <c r="F1704" s="2">
        <v>0</v>
      </c>
      <c r="G1704" s="2">
        <v>0</v>
      </c>
      <c r="H1704" s="2">
        <v>0</v>
      </c>
      <c r="I1704" s="2">
        <v>0</v>
      </c>
      <c r="J1704" s="2">
        <v>0</v>
      </c>
      <c r="K1704" s="2">
        <v>0</v>
      </c>
      <c r="L1704" s="2">
        <v>0</v>
      </c>
      <c r="M1704" s="2">
        <v>0</v>
      </c>
      <c r="N1704" s="2">
        <v>0</v>
      </c>
      <c r="O1704" s="2">
        <v>0</v>
      </c>
      <c r="P1704" s="2">
        <v>0</v>
      </c>
      <c r="Q1704" s="2">
        <v>0</v>
      </c>
      <c r="R1704" s="2">
        <v>0</v>
      </c>
      <c r="S1704" s="2">
        <v>0</v>
      </c>
      <c r="T1704" s="2">
        <v>0</v>
      </c>
      <c r="U1704" s="2">
        <v>0</v>
      </c>
      <c r="X1704" s="2">
        <f t="shared" si="234"/>
        <v>5.3589513938689902E-2</v>
      </c>
      <c r="Y1704" s="2">
        <f t="shared" si="235"/>
        <v>0</v>
      </c>
      <c r="Z1704" s="2">
        <f>IF(Y1704&gt;$W$1,HLOOKUP(Y1704,B1704:$U$1923,ROW($B$1924)-ROW($A1704),FALSE),0)</f>
        <v>0</v>
      </c>
      <c r="AA1704" s="2">
        <f t="shared" si="236"/>
        <v>0</v>
      </c>
      <c r="AB1704" s="2">
        <f>VLOOKUP(A1704,segment1_SB_quantity!$A$2:$B$1922,2,FALSE)</f>
        <v>20</v>
      </c>
      <c r="AC1704" s="4">
        <f t="shared" si="241"/>
        <v>0.2019</v>
      </c>
      <c r="AD1704">
        <f t="shared" si="237"/>
        <v>0</v>
      </c>
      <c r="AE1704">
        <f t="shared" si="242"/>
        <v>0.83166700000000005</v>
      </c>
      <c r="AF1704" s="2">
        <f t="shared" si="238"/>
        <v>0</v>
      </c>
      <c r="AG1704" s="2">
        <f t="shared" si="239"/>
        <v>0</v>
      </c>
      <c r="AH1704" s="1">
        <f t="shared" si="240"/>
        <v>0</v>
      </c>
    </row>
    <row r="1705" spans="1:34" x14ac:dyDescent="0.55000000000000004">
      <c r="A1705">
        <v>88729945</v>
      </c>
      <c r="B1705" s="2">
        <v>0</v>
      </c>
      <c r="C1705" s="2">
        <v>0</v>
      </c>
      <c r="D1705" s="2">
        <v>0</v>
      </c>
      <c r="E1705" s="2">
        <v>0</v>
      </c>
      <c r="F1705" s="2">
        <v>0</v>
      </c>
      <c r="G1705" s="2">
        <v>0</v>
      </c>
      <c r="H1705" s="2">
        <v>0</v>
      </c>
      <c r="I1705" s="2">
        <v>0</v>
      </c>
      <c r="J1705" s="2">
        <v>0</v>
      </c>
      <c r="K1705" s="2">
        <v>0</v>
      </c>
      <c r="L1705" s="2">
        <v>0</v>
      </c>
      <c r="M1705" s="2">
        <v>0</v>
      </c>
      <c r="N1705" s="2">
        <v>0</v>
      </c>
      <c r="O1705" s="2">
        <v>0</v>
      </c>
      <c r="P1705" s="2">
        <v>0</v>
      </c>
      <c r="Q1705" s="2">
        <v>0</v>
      </c>
      <c r="R1705" s="2">
        <v>0</v>
      </c>
      <c r="S1705" s="2">
        <v>0</v>
      </c>
      <c r="T1705" s="2">
        <v>0</v>
      </c>
      <c r="U1705" s="2">
        <v>0</v>
      </c>
      <c r="X1705" s="2">
        <f t="shared" si="234"/>
        <v>0</v>
      </c>
      <c r="Y1705" s="2">
        <f t="shared" si="235"/>
        <v>0</v>
      </c>
      <c r="Z1705" s="2">
        <f>IF(Y1705&gt;$W$1,HLOOKUP(Y1705,B1705:$U$1923,ROW($B$1924)-ROW($A1705),FALSE),0)</f>
        <v>0</v>
      </c>
      <c r="AA1705" s="2">
        <f t="shared" si="236"/>
        <v>0</v>
      </c>
      <c r="AB1705" s="2">
        <f>VLOOKUP(A1705,segment1_SB_quantity!$A$2:$B$1922,2,FALSE)</f>
        <v>52</v>
      </c>
      <c r="AC1705" s="4">
        <f t="shared" si="241"/>
        <v>0.2019</v>
      </c>
      <c r="AD1705">
        <f t="shared" si="237"/>
        <v>0</v>
      </c>
      <c r="AE1705">
        <f t="shared" si="242"/>
        <v>0.83166700000000005</v>
      </c>
      <c r="AF1705" s="2">
        <f t="shared" si="238"/>
        <v>0</v>
      </c>
      <c r="AG1705" s="2">
        <f t="shared" si="239"/>
        <v>0</v>
      </c>
      <c r="AH1705" s="1">
        <f t="shared" si="240"/>
        <v>0</v>
      </c>
    </row>
    <row r="1706" spans="1:34" x14ac:dyDescent="0.55000000000000004">
      <c r="A1706">
        <v>88749671</v>
      </c>
      <c r="B1706" s="2">
        <v>0</v>
      </c>
      <c r="C1706" s="2">
        <v>4.1286036840897898E-2</v>
      </c>
      <c r="D1706" s="2">
        <v>0</v>
      </c>
      <c r="E1706" s="2">
        <v>0</v>
      </c>
      <c r="F1706" s="2">
        <v>0</v>
      </c>
      <c r="G1706" s="2">
        <v>0</v>
      </c>
      <c r="H1706" s="2">
        <v>0</v>
      </c>
      <c r="I1706" s="2">
        <v>0</v>
      </c>
      <c r="J1706" s="2">
        <v>0</v>
      </c>
      <c r="K1706" s="2">
        <v>0</v>
      </c>
      <c r="L1706" s="2">
        <v>0</v>
      </c>
      <c r="M1706" s="2">
        <v>0</v>
      </c>
      <c r="N1706" s="2">
        <v>0</v>
      </c>
      <c r="O1706" s="2">
        <v>0</v>
      </c>
      <c r="P1706" s="2">
        <v>0</v>
      </c>
      <c r="Q1706" s="2">
        <v>0</v>
      </c>
      <c r="R1706" s="2">
        <v>0</v>
      </c>
      <c r="S1706" s="2">
        <v>0</v>
      </c>
      <c r="T1706" s="2">
        <v>0</v>
      </c>
      <c r="U1706" s="2">
        <v>0</v>
      </c>
      <c r="X1706" s="2">
        <f t="shared" si="234"/>
        <v>4.1286036840897898E-2</v>
      </c>
      <c r="Y1706" s="2">
        <f t="shared" si="235"/>
        <v>0</v>
      </c>
      <c r="Z1706" s="2">
        <f>IF(Y1706&gt;$W$1,HLOOKUP(Y1706,B1706:$U$1923,ROW($B$1924)-ROW($A1706),FALSE),0)</f>
        <v>0</v>
      </c>
      <c r="AA1706" s="2">
        <f t="shared" si="236"/>
        <v>0</v>
      </c>
      <c r="AB1706" s="2">
        <f>VLOOKUP(A1706,segment1_SB_quantity!$A$2:$B$1922,2,FALSE)</f>
        <v>2</v>
      </c>
      <c r="AC1706" s="4">
        <f t="shared" si="241"/>
        <v>0.2019</v>
      </c>
      <c r="AD1706">
        <f t="shared" si="237"/>
        <v>0</v>
      </c>
      <c r="AE1706">
        <f t="shared" si="242"/>
        <v>0.83166700000000005</v>
      </c>
      <c r="AF1706" s="2">
        <f t="shared" si="238"/>
        <v>0</v>
      </c>
      <c r="AG1706" s="2">
        <f t="shared" si="239"/>
        <v>0</v>
      </c>
      <c r="AH1706" s="1">
        <f t="shared" si="240"/>
        <v>0</v>
      </c>
    </row>
    <row r="1707" spans="1:34" x14ac:dyDescent="0.55000000000000004">
      <c r="A1707">
        <v>88829796</v>
      </c>
      <c r="B1707" s="2">
        <v>0</v>
      </c>
      <c r="C1707" s="2">
        <v>0</v>
      </c>
      <c r="D1707" s="2">
        <v>0</v>
      </c>
      <c r="E1707" s="2">
        <v>0</v>
      </c>
      <c r="F1707" s="2">
        <v>0</v>
      </c>
      <c r="G1707" s="2">
        <v>0</v>
      </c>
      <c r="H1707" s="2">
        <v>0</v>
      </c>
      <c r="I1707" s="2">
        <v>0</v>
      </c>
      <c r="J1707" s="2">
        <v>3.8358004502931E-3</v>
      </c>
      <c r="K1707" s="2">
        <v>0</v>
      </c>
      <c r="L1707" s="2">
        <v>0</v>
      </c>
      <c r="M1707" s="2">
        <v>0</v>
      </c>
      <c r="N1707" s="2">
        <v>0</v>
      </c>
      <c r="O1707" s="2">
        <v>0</v>
      </c>
      <c r="P1707" s="2">
        <v>0</v>
      </c>
      <c r="Q1707" s="2">
        <v>0</v>
      </c>
      <c r="R1707" s="2">
        <v>0</v>
      </c>
      <c r="S1707" s="2">
        <v>0</v>
      </c>
      <c r="T1707" s="2">
        <v>0</v>
      </c>
      <c r="U1707" s="2">
        <v>0</v>
      </c>
      <c r="X1707" s="2">
        <f t="shared" si="234"/>
        <v>3.8358004502931E-3</v>
      </c>
      <c r="Y1707" s="2">
        <f t="shared" si="235"/>
        <v>0</v>
      </c>
      <c r="Z1707" s="2">
        <f>IF(Y1707&gt;$W$1,HLOOKUP(Y1707,B1707:$U$1923,ROW($B$1924)-ROW($A1707),FALSE),0)</f>
        <v>0</v>
      </c>
      <c r="AA1707" s="2">
        <f t="shared" si="236"/>
        <v>0</v>
      </c>
      <c r="AB1707" s="2">
        <f>VLOOKUP(A1707,segment1_SB_quantity!$A$2:$B$1922,2,FALSE)</f>
        <v>125</v>
      </c>
      <c r="AC1707" s="4">
        <f t="shared" si="241"/>
        <v>0.2019</v>
      </c>
      <c r="AD1707">
        <f t="shared" si="237"/>
        <v>0</v>
      </c>
      <c r="AE1707">
        <f t="shared" si="242"/>
        <v>0.83166700000000005</v>
      </c>
      <c r="AF1707" s="2">
        <f t="shared" si="238"/>
        <v>0</v>
      </c>
      <c r="AG1707" s="2">
        <f t="shared" si="239"/>
        <v>0</v>
      </c>
      <c r="AH1707" s="1">
        <f t="shared" si="240"/>
        <v>0</v>
      </c>
    </row>
    <row r="1708" spans="1:34" x14ac:dyDescent="0.55000000000000004">
      <c r="A1708">
        <v>88829885</v>
      </c>
      <c r="B1708" s="2">
        <v>0</v>
      </c>
      <c r="C1708" s="2">
        <v>1.4942601501037701E-2</v>
      </c>
      <c r="D1708" s="2">
        <v>0</v>
      </c>
      <c r="E1708" s="2">
        <v>0</v>
      </c>
      <c r="F1708" s="2">
        <v>0</v>
      </c>
      <c r="G1708" s="2">
        <v>0</v>
      </c>
      <c r="H1708" s="2">
        <v>0</v>
      </c>
      <c r="I1708" s="2">
        <v>0</v>
      </c>
      <c r="J1708" s="2">
        <v>0</v>
      </c>
      <c r="K1708" s="2">
        <v>0</v>
      </c>
      <c r="L1708" s="2">
        <v>0</v>
      </c>
      <c r="M1708" s="2">
        <v>0</v>
      </c>
      <c r="N1708" s="2">
        <v>0</v>
      </c>
      <c r="O1708" s="2">
        <v>0</v>
      </c>
      <c r="P1708" s="2">
        <v>0</v>
      </c>
      <c r="Q1708" s="2">
        <v>0</v>
      </c>
      <c r="R1708" s="2">
        <v>0</v>
      </c>
      <c r="S1708" s="2">
        <v>0</v>
      </c>
      <c r="T1708" s="2">
        <v>0</v>
      </c>
      <c r="U1708" s="2">
        <v>0</v>
      </c>
      <c r="X1708" s="2">
        <f t="shared" si="234"/>
        <v>1.4942601501037701E-2</v>
      </c>
      <c r="Y1708" s="2">
        <f t="shared" si="235"/>
        <v>0</v>
      </c>
      <c r="Z1708" s="2">
        <f>IF(Y1708&gt;$W$1,HLOOKUP(Y1708,B1708:$U$1923,ROW($B$1924)-ROW($A1708),FALSE),0)</f>
        <v>0</v>
      </c>
      <c r="AA1708" s="2">
        <f t="shared" si="236"/>
        <v>0</v>
      </c>
      <c r="AB1708" s="2">
        <f>VLOOKUP(A1708,segment1_SB_quantity!$A$2:$B$1922,2,FALSE)</f>
        <v>14</v>
      </c>
      <c r="AC1708" s="4">
        <f t="shared" si="241"/>
        <v>0.2019</v>
      </c>
      <c r="AD1708">
        <f t="shared" si="237"/>
        <v>0</v>
      </c>
      <c r="AE1708">
        <f t="shared" si="242"/>
        <v>0.83166700000000005</v>
      </c>
      <c r="AF1708" s="2">
        <f t="shared" si="238"/>
        <v>0</v>
      </c>
      <c r="AG1708" s="2">
        <f t="shared" si="239"/>
        <v>0</v>
      </c>
      <c r="AH1708" s="1">
        <f t="shared" si="240"/>
        <v>0</v>
      </c>
    </row>
    <row r="1709" spans="1:34" x14ac:dyDescent="0.55000000000000004">
      <c r="A1709">
        <v>88899873</v>
      </c>
      <c r="B1709" s="2">
        <v>0.104158765623572</v>
      </c>
      <c r="C1709" s="2">
        <v>0</v>
      </c>
      <c r="D1709" s="2">
        <v>0</v>
      </c>
      <c r="E1709" s="2">
        <v>0</v>
      </c>
      <c r="F1709" s="2">
        <v>0</v>
      </c>
      <c r="G1709" s="2">
        <v>0</v>
      </c>
      <c r="H1709" s="2">
        <v>0</v>
      </c>
      <c r="I1709" s="2">
        <v>0</v>
      </c>
      <c r="J1709" s="2">
        <v>0</v>
      </c>
      <c r="K1709" s="2">
        <v>0</v>
      </c>
      <c r="L1709" s="2">
        <v>0</v>
      </c>
      <c r="M1709" s="2">
        <v>0</v>
      </c>
      <c r="N1709" s="2">
        <v>0</v>
      </c>
      <c r="O1709" s="2">
        <v>0</v>
      </c>
      <c r="P1709" s="2">
        <v>0</v>
      </c>
      <c r="Q1709" s="2">
        <v>0</v>
      </c>
      <c r="R1709" s="2">
        <v>0</v>
      </c>
      <c r="S1709" s="2">
        <v>0</v>
      </c>
      <c r="T1709" s="2">
        <v>0</v>
      </c>
      <c r="U1709" s="2">
        <v>0</v>
      </c>
      <c r="X1709" s="2">
        <f t="shared" si="234"/>
        <v>0.104158765623572</v>
      </c>
      <c r="Y1709" s="2">
        <f t="shared" si="235"/>
        <v>0</v>
      </c>
      <c r="Z1709" s="2">
        <f>IF(Y1709&gt;$W$1,HLOOKUP(Y1709,B1709:$U$1923,ROW($B$1924)-ROW($A1709),FALSE),0)</f>
        <v>0</v>
      </c>
      <c r="AA1709" s="2">
        <f t="shared" si="236"/>
        <v>0</v>
      </c>
      <c r="AB1709" s="2">
        <f>VLOOKUP(A1709,segment1_SB_quantity!$A$2:$B$1922,2,FALSE)</f>
        <v>5</v>
      </c>
      <c r="AC1709" s="4">
        <f t="shared" si="241"/>
        <v>0.2019</v>
      </c>
      <c r="AD1709">
        <f t="shared" si="237"/>
        <v>0</v>
      </c>
      <c r="AE1709">
        <f t="shared" si="242"/>
        <v>0.83166700000000005</v>
      </c>
      <c r="AF1709" s="2">
        <f t="shared" si="238"/>
        <v>0</v>
      </c>
      <c r="AG1709" s="2">
        <f t="shared" si="239"/>
        <v>0</v>
      </c>
      <c r="AH1709" s="1">
        <f t="shared" si="240"/>
        <v>0</v>
      </c>
    </row>
    <row r="1710" spans="1:34" x14ac:dyDescent="0.55000000000000004">
      <c r="A1710">
        <v>89029528</v>
      </c>
      <c r="B1710" s="2">
        <v>0</v>
      </c>
      <c r="C1710" s="2">
        <v>0</v>
      </c>
      <c r="D1710" s="2">
        <v>0</v>
      </c>
      <c r="E1710" s="2">
        <v>0</v>
      </c>
      <c r="F1710" s="2">
        <v>0</v>
      </c>
      <c r="G1710" s="2">
        <v>0</v>
      </c>
      <c r="H1710" s="2">
        <v>0</v>
      </c>
      <c r="I1710" s="2">
        <v>0</v>
      </c>
      <c r="J1710" s="2">
        <v>6.8834073737643898E-12</v>
      </c>
      <c r="K1710" s="2">
        <v>0</v>
      </c>
      <c r="L1710" s="2">
        <v>0</v>
      </c>
      <c r="M1710" s="2">
        <v>0</v>
      </c>
      <c r="N1710" s="2">
        <v>0</v>
      </c>
      <c r="O1710" s="2">
        <v>0</v>
      </c>
      <c r="P1710" s="2">
        <v>0</v>
      </c>
      <c r="Q1710" s="2">
        <v>0</v>
      </c>
      <c r="R1710" s="2">
        <v>0</v>
      </c>
      <c r="S1710" s="2">
        <v>0</v>
      </c>
      <c r="T1710" s="2">
        <v>0</v>
      </c>
      <c r="U1710" s="2">
        <v>0</v>
      </c>
      <c r="X1710" s="2">
        <f t="shared" si="234"/>
        <v>6.8834073737643898E-12</v>
      </c>
      <c r="Y1710" s="2">
        <f t="shared" si="235"/>
        <v>0</v>
      </c>
      <c r="Z1710" s="2">
        <f>IF(Y1710&gt;$W$1,HLOOKUP(Y1710,B1710:$U$1923,ROW($B$1924)-ROW($A1710),FALSE),0)</f>
        <v>0</v>
      </c>
      <c r="AA1710" s="2">
        <f t="shared" si="236"/>
        <v>0</v>
      </c>
      <c r="AB1710" s="2">
        <f>VLOOKUP(A1710,segment1_SB_quantity!$A$2:$B$1922,2,FALSE)</f>
        <v>47</v>
      </c>
      <c r="AC1710" s="4">
        <f t="shared" si="241"/>
        <v>0.2019</v>
      </c>
      <c r="AD1710">
        <f t="shared" si="237"/>
        <v>0</v>
      </c>
      <c r="AE1710">
        <f t="shared" si="242"/>
        <v>0.83166700000000005</v>
      </c>
      <c r="AF1710" s="2">
        <f t="shared" si="238"/>
        <v>0</v>
      </c>
      <c r="AG1710" s="2">
        <f t="shared" si="239"/>
        <v>0</v>
      </c>
      <c r="AH1710" s="1">
        <f t="shared" si="240"/>
        <v>0</v>
      </c>
    </row>
    <row r="1711" spans="1:34" x14ac:dyDescent="0.55000000000000004">
      <c r="A1711">
        <v>89089557</v>
      </c>
      <c r="B1711" s="2">
        <v>3.2796020535466999E-2</v>
      </c>
      <c r="C1711" s="2">
        <v>0</v>
      </c>
      <c r="D1711" s="2">
        <v>0</v>
      </c>
      <c r="E1711" s="2">
        <v>0</v>
      </c>
      <c r="F1711" s="2">
        <v>0</v>
      </c>
      <c r="G1711" s="2">
        <v>0</v>
      </c>
      <c r="H1711" s="2">
        <v>0</v>
      </c>
      <c r="I1711" s="2">
        <v>0</v>
      </c>
      <c r="J1711" s="2">
        <v>0</v>
      </c>
      <c r="K1711" s="2">
        <v>0</v>
      </c>
      <c r="L1711" s="2">
        <v>0</v>
      </c>
      <c r="M1711" s="2">
        <v>0</v>
      </c>
      <c r="N1711" s="2">
        <v>0</v>
      </c>
      <c r="O1711" s="2">
        <v>0</v>
      </c>
      <c r="P1711" s="2">
        <v>0</v>
      </c>
      <c r="Q1711" s="2">
        <v>0</v>
      </c>
      <c r="R1711" s="2">
        <v>0</v>
      </c>
      <c r="S1711" s="2">
        <v>0</v>
      </c>
      <c r="T1711" s="2">
        <v>0</v>
      </c>
      <c r="U1711" s="2">
        <v>0</v>
      </c>
      <c r="X1711" s="2">
        <f t="shared" si="234"/>
        <v>3.2796020535466999E-2</v>
      </c>
      <c r="Y1711" s="2">
        <f t="shared" si="235"/>
        <v>0</v>
      </c>
      <c r="Z1711" s="2">
        <f>IF(Y1711&gt;$W$1,HLOOKUP(Y1711,B1711:$U$1923,ROW($B$1924)-ROW($A1711),FALSE),0)</f>
        <v>0</v>
      </c>
      <c r="AA1711" s="2">
        <f t="shared" si="236"/>
        <v>0</v>
      </c>
      <c r="AB1711" s="2">
        <f>VLOOKUP(A1711,segment1_SB_quantity!$A$2:$B$1922,2,FALSE)</f>
        <v>4</v>
      </c>
      <c r="AC1711" s="4">
        <f t="shared" si="241"/>
        <v>0.2019</v>
      </c>
      <c r="AD1711">
        <f t="shared" si="237"/>
        <v>0</v>
      </c>
      <c r="AE1711">
        <f t="shared" si="242"/>
        <v>0.83166700000000005</v>
      </c>
      <c r="AF1711" s="2">
        <f t="shared" si="238"/>
        <v>0</v>
      </c>
      <c r="AG1711" s="2">
        <f t="shared" si="239"/>
        <v>0</v>
      </c>
      <c r="AH1711" s="1">
        <f t="shared" si="240"/>
        <v>0</v>
      </c>
    </row>
    <row r="1712" spans="1:34" x14ac:dyDescent="0.55000000000000004">
      <c r="A1712">
        <v>89089730</v>
      </c>
      <c r="B1712" s="2">
        <v>0</v>
      </c>
      <c r="C1712" s="2">
        <v>0</v>
      </c>
      <c r="D1712" s="2">
        <v>0</v>
      </c>
      <c r="E1712" s="2">
        <v>0</v>
      </c>
      <c r="F1712" s="2">
        <v>2.32065243287722E-2</v>
      </c>
      <c r="G1712" s="2">
        <v>0</v>
      </c>
      <c r="H1712" s="2">
        <v>0</v>
      </c>
      <c r="I1712" s="2">
        <v>0</v>
      </c>
      <c r="J1712" s="2">
        <v>0</v>
      </c>
      <c r="K1712" s="2">
        <v>0</v>
      </c>
      <c r="L1712" s="2">
        <v>0</v>
      </c>
      <c r="M1712" s="2">
        <v>0</v>
      </c>
      <c r="N1712" s="2">
        <v>0</v>
      </c>
      <c r="O1712" s="2">
        <v>0</v>
      </c>
      <c r="P1712" s="2">
        <v>0</v>
      </c>
      <c r="Q1712" s="2">
        <v>0</v>
      </c>
      <c r="R1712" s="2">
        <v>0</v>
      </c>
      <c r="S1712" s="2">
        <v>0</v>
      </c>
      <c r="T1712" s="2">
        <v>0</v>
      </c>
      <c r="U1712" s="2">
        <v>0</v>
      </c>
      <c r="X1712" s="2">
        <f t="shared" si="234"/>
        <v>2.32065243287722E-2</v>
      </c>
      <c r="Y1712" s="2">
        <f t="shared" si="235"/>
        <v>0</v>
      </c>
      <c r="Z1712" s="2">
        <f>IF(Y1712&gt;$W$1,HLOOKUP(Y1712,B1712:$U$1923,ROW($B$1924)-ROW($A1712),FALSE),0)</f>
        <v>0</v>
      </c>
      <c r="AA1712" s="2">
        <f t="shared" si="236"/>
        <v>0</v>
      </c>
      <c r="AB1712" s="2">
        <f>VLOOKUP(A1712,segment1_SB_quantity!$A$2:$B$1922,2,FALSE)</f>
        <v>11</v>
      </c>
      <c r="AC1712" s="4">
        <f t="shared" si="241"/>
        <v>0.2019</v>
      </c>
      <c r="AD1712">
        <f t="shared" si="237"/>
        <v>0</v>
      </c>
      <c r="AE1712">
        <f t="shared" si="242"/>
        <v>0.83166700000000005</v>
      </c>
      <c r="AF1712" s="2">
        <f t="shared" si="238"/>
        <v>0</v>
      </c>
      <c r="AG1712" s="2">
        <f t="shared" si="239"/>
        <v>0</v>
      </c>
      <c r="AH1712" s="1">
        <f t="shared" si="240"/>
        <v>0</v>
      </c>
    </row>
    <row r="1713" spans="1:34" x14ac:dyDescent="0.55000000000000004">
      <c r="A1713">
        <v>89159772</v>
      </c>
      <c r="B1713" s="2">
        <v>9.8932770807664494E-2</v>
      </c>
      <c r="C1713" s="2">
        <v>0</v>
      </c>
      <c r="D1713" s="2">
        <v>0</v>
      </c>
      <c r="E1713" s="2">
        <v>0</v>
      </c>
      <c r="F1713" s="2">
        <v>0</v>
      </c>
      <c r="G1713" s="2">
        <v>0</v>
      </c>
      <c r="H1713" s="2">
        <v>0</v>
      </c>
      <c r="I1713" s="2">
        <v>0</v>
      </c>
      <c r="J1713" s="2">
        <v>0</v>
      </c>
      <c r="K1713" s="2">
        <v>0</v>
      </c>
      <c r="L1713" s="2">
        <v>0</v>
      </c>
      <c r="M1713" s="2">
        <v>0</v>
      </c>
      <c r="N1713" s="2">
        <v>0</v>
      </c>
      <c r="O1713" s="2">
        <v>0</v>
      </c>
      <c r="P1713" s="2">
        <v>0</v>
      </c>
      <c r="Q1713" s="2">
        <v>0</v>
      </c>
      <c r="R1713" s="2">
        <v>0</v>
      </c>
      <c r="S1713" s="2">
        <v>0</v>
      </c>
      <c r="T1713" s="2">
        <v>0</v>
      </c>
      <c r="U1713" s="2">
        <v>0</v>
      </c>
      <c r="X1713" s="2">
        <f t="shared" si="234"/>
        <v>9.8932770807664494E-2</v>
      </c>
      <c r="Y1713" s="2">
        <f t="shared" si="235"/>
        <v>0</v>
      </c>
      <c r="Z1713" s="2">
        <f>IF(Y1713&gt;$W$1,HLOOKUP(Y1713,B1713:$U$1923,ROW($B$1924)-ROW($A1713),FALSE),0)</f>
        <v>0</v>
      </c>
      <c r="AA1713" s="2">
        <f t="shared" si="236"/>
        <v>0</v>
      </c>
      <c r="AB1713" s="2">
        <f>VLOOKUP(A1713,segment1_SB_quantity!$A$2:$B$1922,2,FALSE)</f>
        <v>2</v>
      </c>
      <c r="AC1713" s="4">
        <f t="shared" si="241"/>
        <v>0.2019</v>
      </c>
      <c r="AD1713">
        <f t="shared" si="237"/>
        <v>0</v>
      </c>
      <c r="AE1713">
        <f t="shared" si="242"/>
        <v>0.83166700000000005</v>
      </c>
      <c r="AF1713" s="2">
        <f t="shared" si="238"/>
        <v>0</v>
      </c>
      <c r="AG1713" s="2">
        <f t="shared" si="239"/>
        <v>0</v>
      </c>
      <c r="AH1713" s="1">
        <f t="shared" si="240"/>
        <v>0</v>
      </c>
    </row>
    <row r="1714" spans="1:34" x14ac:dyDescent="0.55000000000000004">
      <c r="A1714">
        <v>89159979</v>
      </c>
      <c r="B1714" s="2">
        <v>4.7672848174011601E-2</v>
      </c>
      <c r="C1714" s="2">
        <v>0</v>
      </c>
      <c r="D1714" s="2">
        <v>0</v>
      </c>
      <c r="E1714" s="2">
        <v>0</v>
      </c>
      <c r="F1714" s="2">
        <v>0</v>
      </c>
      <c r="G1714" s="2">
        <v>0</v>
      </c>
      <c r="H1714" s="2">
        <v>0</v>
      </c>
      <c r="I1714" s="2">
        <v>0</v>
      </c>
      <c r="J1714" s="2">
        <v>0</v>
      </c>
      <c r="K1714" s="2">
        <v>0</v>
      </c>
      <c r="L1714" s="2">
        <v>0</v>
      </c>
      <c r="M1714" s="2">
        <v>0</v>
      </c>
      <c r="N1714" s="2">
        <v>0</v>
      </c>
      <c r="O1714" s="2">
        <v>0</v>
      </c>
      <c r="P1714" s="2">
        <v>0</v>
      </c>
      <c r="Q1714" s="2">
        <v>0</v>
      </c>
      <c r="R1714" s="2">
        <v>0</v>
      </c>
      <c r="S1714" s="2">
        <v>0</v>
      </c>
      <c r="T1714" s="2">
        <v>0</v>
      </c>
      <c r="U1714" s="2">
        <v>0</v>
      </c>
      <c r="X1714" s="2">
        <f t="shared" si="234"/>
        <v>4.7672848174011601E-2</v>
      </c>
      <c r="Y1714" s="2">
        <f t="shared" si="235"/>
        <v>0</v>
      </c>
      <c r="Z1714" s="2">
        <f>IF(Y1714&gt;$W$1,HLOOKUP(Y1714,B1714:$U$1923,ROW($B$1924)-ROW($A1714),FALSE),0)</f>
        <v>0</v>
      </c>
      <c r="AA1714" s="2">
        <f t="shared" si="236"/>
        <v>0</v>
      </c>
      <c r="AB1714" s="2">
        <f>VLOOKUP(A1714,segment1_SB_quantity!$A$2:$B$1922,2,FALSE)</f>
        <v>2</v>
      </c>
      <c r="AC1714" s="4">
        <f t="shared" si="241"/>
        <v>0.2019</v>
      </c>
      <c r="AD1714">
        <f t="shared" si="237"/>
        <v>0</v>
      </c>
      <c r="AE1714">
        <f t="shared" si="242"/>
        <v>0.83166700000000005</v>
      </c>
      <c r="AF1714" s="2">
        <f t="shared" si="238"/>
        <v>0</v>
      </c>
      <c r="AG1714" s="2">
        <f t="shared" si="239"/>
        <v>0</v>
      </c>
      <c r="AH1714" s="1">
        <f t="shared" si="240"/>
        <v>0</v>
      </c>
    </row>
    <row r="1715" spans="1:34" x14ac:dyDescent="0.55000000000000004">
      <c r="A1715">
        <v>89169833</v>
      </c>
      <c r="B1715" s="2">
        <v>0</v>
      </c>
      <c r="C1715" s="2">
        <v>0</v>
      </c>
      <c r="D1715" s="2">
        <v>0</v>
      </c>
      <c r="E1715" s="2">
        <v>0</v>
      </c>
      <c r="F1715" s="2">
        <v>0</v>
      </c>
      <c r="G1715" s="2">
        <v>4.0170753503262199E-2</v>
      </c>
      <c r="H1715" s="2">
        <v>0</v>
      </c>
      <c r="I1715" s="2">
        <v>0</v>
      </c>
      <c r="J1715" s="2">
        <v>0</v>
      </c>
      <c r="K1715" s="2">
        <v>0</v>
      </c>
      <c r="L1715" s="2">
        <v>0</v>
      </c>
      <c r="M1715" s="2">
        <v>0</v>
      </c>
      <c r="N1715" s="2">
        <v>0</v>
      </c>
      <c r="O1715" s="2">
        <v>0</v>
      </c>
      <c r="P1715" s="2">
        <v>0</v>
      </c>
      <c r="Q1715" s="2">
        <v>0</v>
      </c>
      <c r="R1715" s="2">
        <v>0</v>
      </c>
      <c r="S1715" s="2">
        <v>0</v>
      </c>
      <c r="T1715" s="2">
        <v>0</v>
      </c>
      <c r="U1715" s="2">
        <v>0</v>
      </c>
      <c r="X1715" s="2">
        <f t="shared" si="234"/>
        <v>4.0170753503262199E-2</v>
      </c>
      <c r="Y1715" s="2">
        <f t="shared" si="235"/>
        <v>0</v>
      </c>
      <c r="Z1715" s="2">
        <f>IF(Y1715&gt;$W$1,HLOOKUP(Y1715,B1715:$U$1923,ROW($B$1924)-ROW($A1715),FALSE),0)</f>
        <v>0</v>
      </c>
      <c r="AA1715" s="2">
        <f t="shared" si="236"/>
        <v>0</v>
      </c>
      <c r="AB1715" s="2">
        <f>VLOOKUP(A1715,segment1_SB_quantity!$A$2:$B$1922,2,FALSE)</f>
        <v>36</v>
      </c>
      <c r="AC1715" s="4">
        <f t="shared" si="241"/>
        <v>0.2019</v>
      </c>
      <c r="AD1715">
        <f t="shared" si="237"/>
        <v>0</v>
      </c>
      <c r="AE1715">
        <f t="shared" si="242"/>
        <v>0.83166700000000005</v>
      </c>
      <c r="AF1715" s="2">
        <f t="shared" si="238"/>
        <v>0</v>
      </c>
      <c r="AG1715" s="2">
        <f t="shared" si="239"/>
        <v>0</v>
      </c>
      <c r="AH1715" s="1">
        <f t="shared" si="240"/>
        <v>0</v>
      </c>
    </row>
    <row r="1716" spans="1:34" x14ac:dyDescent="0.55000000000000004">
      <c r="A1716">
        <v>89199579</v>
      </c>
      <c r="B1716" s="2">
        <v>0</v>
      </c>
      <c r="C1716" s="2">
        <v>0</v>
      </c>
      <c r="D1716" s="2">
        <v>0</v>
      </c>
      <c r="E1716" s="2">
        <v>0</v>
      </c>
      <c r="F1716" s="2">
        <v>3.0638436012002199E-2</v>
      </c>
      <c r="G1716" s="2">
        <v>0</v>
      </c>
      <c r="H1716" s="2">
        <v>0</v>
      </c>
      <c r="I1716" s="2">
        <v>0</v>
      </c>
      <c r="J1716" s="2">
        <v>0</v>
      </c>
      <c r="K1716" s="2">
        <v>0</v>
      </c>
      <c r="L1716" s="2">
        <v>0</v>
      </c>
      <c r="M1716" s="2">
        <v>0</v>
      </c>
      <c r="N1716" s="2">
        <v>0</v>
      </c>
      <c r="O1716" s="2">
        <v>0</v>
      </c>
      <c r="P1716" s="2">
        <v>0</v>
      </c>
      <c r="Q1716" s="2">
        <v>0</v>
      </c>
      <c r="R1716" s="2">
        <v>0</v>
      </c>
      <c r="S1716" s="2">
        <v>0</v>
      </c>
      <c r="T1716" s="2">
        <v>0</v>
      </c>
      <c r="U1716" s="2">
        <v>0</v>
      </c>
      <c r="X1716" s="2">
        <f t="shared" si="234"/>
        <v>3.0638436012002199E-2</v>
      </c>
      <c r="Y1716" s="2">
        <f t="shared" si="235"/>
        <v>0</v>
      </c>
      <c r="Z1716" s="2">
        <f>IF(Y1716&gt;$W$1,HLOOKUP(Y1716,B1716:$U$1923,ROW($B$1924)-ROW($A1716),FALSE),0)</f>
        <v>0</v>
      </c>
      <c r="AA1716" s="2">
        <f t="shared" si="236"/>
        <v>0</v>
      </c>
      <c r="AB1716" s="2">
        <f>VLOOKUP(A1716,segment1_SB_quantity!$A$2:$B$1922,2,FALSE)</f>
        <v>15</v>
      </c>
      <c r="AC1716" s="4">
        <f t="shared" si="241"/>
        <v>0.2019</v>
      </c>
      <c r="AD1716">
        <f t="shared" si="237"/>
        <v>0</v>
      </c>
      <c r="AE1716">
        <f t="shared" si="242"/>
        <v>0.83166700000000005</v>
      </c>
      <c r="AF1716" s="2">
        <f t="shared" si="238"/>
        <v>0</v>
      </c>
      <c r="AG1716" s="2">
        <f t="shared" si="239"/>
        <v>0</v>
      </c>
      <c r="AH1716" s="1">
        <f t="shared" si="240"/>
        <v>0</v>
      </c>
    </row>
    <row r="1717" spans="1:34" x14ac:dyDescent="0.55000000000000004">
      <c r="A1717">
        <v>89299811</v>
      </c>
      <c r="B1717" s="2">
        <v>0</v>
      </c>
      <c r="C1717" s="2">
        <v>0</v>
      </c>
      <c r="D1717" s="2">
        <v>0</v>
      </c>
      <c r="E1717" s="2">
        <v>0</v>
      </c>
      <c r="F1717" s="2">
        <v>0</v>
      </c>
      <c r="G1717" s="2">
        <v>4.3946989045984201E-2</v>
      </c>
      <c r="H1717" s="2">
        <v>0</v>
      </c>
      <c r="I1717" s="2">
        <v>0</v>
      </c>
      <c r="J1717" s="2">
        <v>0</v>
      </c>
      <c r="K1717" s="2">
        <v>0</v>
      </c>
      <c r="L1717" s="2">
        <v>0</v>
      </c>
      <c r="M1717" s="2">
        <v>0</v>
      </c>
      <c r="N1717" s="2">
        <v>0</v>
      </c>
      <c r="O1717" s="2">
        <v>0</v>
      </c>
      <c r="P1717" s="2">
        <v>0</v>
      </c>
      <c r="Q1717" s="2">
        <v>0</v>
      </c>
      <c r="R1717" s="2">
        <v>0</v>
      </c>
      <c r="S1717" s="2">
        <v>0</v>
      </c>
      <c r="T1717" s="2">
        <v>0</v>
      </c>
      <c r="U1717" s="2">
        <v>0</v>
      </c>
      <c r="X1717" s="2">
        <f t="shared" si="234"/>
        <v>4.3946989045984201E-2</v>
      </c>
      <c r="Y1717" s="2">
        <f t="shared" si="235"/>
        <v>0</v>
      </c>
      <c r="Z1717" s="2">
        <f>IF(Y1717&gt;$W$1,HLOOKUP(Y1717,B1717:$U$1923,ROW($B$1924)-ROW($A1717),FALSE),0)</f>
        <v>0</v>
      </c>
      <c r="AA1717" s="2">
        <f t="shared" si="236"/>
        <v>0</v>
      </c>
      <c r="AB1717" s="2">
        <f>VLOOKUP(A1717,segment1_SB_quantity!$A$2:$B$1922,2,FALSE)</f>
        <v>7</v>
      </c>
      <c r="AC1717" s="4">
        <f t="shared" si="241"/>
        <v>0.2019</v>
      </c>
      <c r="AD1717">
        <f t="shared" si="237"/>
        <v>0</v>
      </c>
      <c r="AE1717">
        <f t="shared" si="242"/>
        <v>0.83166700000000005</v>
      </c>
      <c r="AF1717" s="2">
        <f t="shared" si="238"/>
        <v>0</v>
      </c>
      <c r="AG1717" s="2">
        <f t="shared" si="239"/>
        <v>0</v>
      </c>
      <c r="AH1717" s="1">
        <f t="shared" si="240"/>
        <v>0</v>
      </c>
    </row>
    <row r="1718" spans="1:34" x14ac:dyDescent="0.55000000000000004">
      <c r="A1718">
        <v>89339811</v>
      </c>
      <c r="B1718" s="2">
        <v>0</v>
      </c>
      <c r="C1718" s="2">
        <v>0</v>
      </c>
      <c r="D1718" s="2">
        <v>0</v>
      </c>
      <c r="E1718" s="2">
        <v>0</v>
      </c>
      <c r="F1718" s="2">
        <v>0</v>
      </c>
      <c r="G1718" s="2">
        <v>0</v>
      </c>
      <c r="H1718" s="2">
        <v>0</v>
      </c>
      <c r="I1718" s="2">
        <v>0</v>
      </c>
      <c r="J1718" s="2">
        <v>2.3520848369065399E-6</v>
      </c>
      <c r="K1718" s="2">
        <v>0</v>
      </c>
      <c r="L1718" s="2">
        <v>0</v>
      </c>
      <c r="M1718" s="2">
        <v>0</v>
      </c>
      <c r="N1718" s="2">
        <v>0</v>
      </c>
      <c r="O1718" s="2">
        <v>0</v>
      </c>
      <c r="P1718" s="2">
        <v>0</v>
      </c>
      <c r="Q1718" s="2">
        <v>0</v>
      </c>
      <c r="R1718" s="2">
        <v>0</v>
      </c>
      <c r="S1718" s="2">
        <v>0</v>
      </c>
      <c r="T1718" s="2">
        <v>0</v>
      </c>
      <c r="U1718" s="2">
        <v>0</v>
      </c>
      <c r="X1718" s="2">
        <f t="shared" si="234"/>
        <v>2.3520848369065399E-6</v>
      </c>
      <c r="Y1718" s="2">
        <f t="shared" si="235"/>
        <v>0</v>
      </c>
      <c r="Z1718" s="2">
        <f>IF(Y1718&gt;$W$1,HLOOKUP(Y1718,B1718:$U$1923,ROW($B$1924)-ROW($A1718),FALSE),0)</f>
        <v>0</v>
      </c>
      <c r="AA1718" s="2">
        <f t="shared" si="236"/>
        <v>0</v>
      </c>
      <c r="AB1718" s="2">
        <f>VLOOKUP(A1718,segment1_SB_quantity!$A$2:$B$1922,2,FALSE)</f>
        <v>1</v>
      </c>
      <c r="AC1718" s="4">
        <f t="shared" si="241"/>
        <v>0.2019</v>
      </c>
      <c r="AD1718">
        <f t="shared" si="237"/>
        <v>0</v>
      </c>
      <c r="AE1718">
        <f t="shared" si="242"/>
        <v>0.83166700000000005</v>
      </c>
      <c r="AF1718" s="2">
        <f t="shared" si="238"/>
        <v>0</v>
      </c>
      <c r="AG1718" s="2">
        <f t="shared" si="239"/>
        <v>0</v>
      </c>
      <c r="AH1718" s="1">
        <f t="shared" si="240"/>
        <v>0</v>
      </c>
    </row>
    <row r="1719" spans="1:34" x14ac:dyDescent="0.55000000000000004">
      <c r="A1719">
        <v>89379863</v>
      </c>
      <c r="B1719" s="2">
        <v>0</v>
      </c>
      <c r="C1719" s="2">
        <v>0</v>
      </c>
      <c r="D1719" s="2">
        <v>0</v>
      </c>
      <c r="E1719" s="2">
        <v>0</v>
      </c>
      <c r="F1719" s="2">
        <v>0</v>
      </c>
      <c r="G1719" s="2">
        <v>0</v>
      </c>
      <c r="H1719" s="2">
        <v>0</v>
      </c>
      <c r="I1719" s="2">
        <v>0</v>
      </c>
      <c r="J1719" s="2">
        <v>0</v>
      </c>
      <c r="K1719" s="2">
        <v>0</v>
      </c>
      <c r="L1719" s="2">
        <v>0</v>
      </c>
      <c r="M1719" s="2">
        <v>0</v>
      </c>
      <c r="N1719" s="2">
        <v>0</v>
      </c>
      <c r="O1719" s="2">
        <v>0</v>
      </c>
      <c r="P1719" s="2">
        <v>0</v>
      </c>
      <c r="Q1719" s="2">
        <v>0</v>
      </c>
      <c r="R1719" s="2">
        <v>0</v>
      </c>
      <c r="S1719" s="2">
        <v>0</v>
      </c>
      <c r="T1719" s="2">
        <v>0</v>
      </c>
      <c r="U1719" s="2">
        <v>0</v>
      </c>
      <c r="X1719" s="2">
        <f t="shared" si="234"/>
        <v>0</v>
      </c>
      <c r="Y1719" s="2">
        <f t="shared" si="235"/>
        <v>0</v>
      </c>
      <c r="Z1719" s="2">
        <f>IF(Y1719&gt;$W$1,HLOOKUP(Y1719,B1719:$U$1923,ROW($B$1924)-ROW($A1719),FALSE),0)</f>
        <v>0</v>
      </c>
      <c r="AA1719" s="2">
        <f t="shared" si="236"/>
        <v>0</v>
      </c>
      <c r="AB1719" s="2">
        <f>VLOOKUP(A1719,segment1_SB_quantity!$A$2:$B$1922,2,FALSE)</f>
        <v>62</v>
      </c>
      <c r="AC1719" s="4">
        <f t="shared" si="241"/>
        <v>0.2019</v>
      </c>
      <c r="AD1719">
        <f t="shared" si="237"/>
        <v>0</v>
      </c>
      <c r="AE1719">
        <f t="shared" si="242"/>
        <v>0.83166700000000005</v>
      </c>
      <c r="AF1719" s="2">
        <f t="shared" si="238"/>
        <v>0</v>
      </c>
      <c r="AG1719" s="2">
        <f t="shared" si="239"/>
        <v>0</v>
      </c>
      <c r="AH1719" s="1">
        <f t="shared" si="240"/>
        <v>0</v>
      </c>
    </row>
    <row r="1720" spans="1:34" x14ac:dyDescent="0.55000000000000004">
      <c r="A1720">
        <v>89389697</v>
      </c>
      <c r="B1720" s="2">
        <v>0.109281584974842</v>
      </c>
      <c r="C1720" s="2">
        <v>0</v>
      </c>
      <c r="D1720" s="2">
        <v>0</v>
      </c>
      <c r="E1720" s="2">
        <v>0</v>
      </c>
      <c r="F1720" s="2">
        <v>0</v>
      </c>
      <c r="G1720" s="2">
        <v>0</v>
      </c>
      <c r="H1720" s="2">
        <v>0</v>
      </c>
      <c r="I1720" s="2">
        <v>0</v>
      </c>
      <c r="J1720" s="2">
        <v>0</v>
      </c>
      <c r="K1720" s="2">
        <v>0</v>
      </c>
      <c r="L1720" s="2">
        <v>0</v>
      </c>
      <c r="M1720" s="2"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X1720" s="2">
        <f t="shared" si="234"/>
        <v>0.109281584974842</v>
      </c>
      <c r="Y1720" s="2">
        <f t="shared" si="235"/>
        <v>0</v>
      </c>
      <c r="Z1720" s="2">
        <f>IF(Y1720&gt;$W$1,HLOOKUP(Y1720,B1720:$U$1923,ROW($B$1924)-ROW($A1720),FALSE),0)</f>
        <v>0</v>
      </c>
      <c r="AA1720" s="2">
        <f t="shared" si="236"/>
        <v>0</v>
      </c>
      <c r="AB1720" s="2">
        <f>VLOOKUP(A1720,segment1_SB_quantity!$A$2:$B$1922,2,FALSE)</f>
        <v>2</v>
      </c>
      <c r="AC1720" s="4">
        <f t="shared" si="241"/>
        <v>0.2019</v>
      </c>
      <c r="AD1720">
        <f t="shared" si="237"/>
        <v>0</v>
      </c>
      <c r="AE1720">
        <f t="shared" si="242"/>
        <v>0.83166700000000005</v>
      </c>
      <c r="AF1720" s="2">
        <f t="shared" si="238"/>
        <v>0</v>
      </c>
      <c r="AG1720" s="2">
        <f t="shared" si="239"/>
        <v>0</v>
      </c>
      <c r="AH1720" s="1">
        <f t="shared" si="240"/>
        <v>0</v>
      </c>
    </row>
    <row r="1721" spans="1:34" x14ac:dyDescent="0.55000000000000004">
      <c r="A1721">
        <v>89399904</v>
      </c>
      <c r="B1721" s="2">
        <v>9.1931539515975796E-2</v>
      </c>
      <c r="C1721" s="2">
        <v>0</v>
      </c>
      <c r="D1721" s="2">
        <v>0</v>
      </c>
      <c r="E1721" s="2">
        <v>0</v>
      </c>
      <c r="F1721" s="2">
        <v>0</v>
      </c>
      <c r="G1721" s="2">
        <v>0</v>
      </c>
      <c r="H1721" s="2">
        <v>0</v>
      </c>
      <c r="I1721" s="2">
        <v>0</v>
      </c>
      <c r="J1721" s="2">
        <v>0</v>
      </c>
      <c r="K1721" s="2">
        <v>0</v>
      </c>
      <c r="L1721" s="2">
        <v>0</v>
      </c>
      <c r="M1721" s="2">
        <v>0</v>
      </c>
      <c r="N1721" s="2">
        <v>0</v>
      </c>
      <c r="O1721" s="2">
        <v>0</v>
      </c>
      <c r="P1721" s="2">
        <v>0</v>
      </c>
      <c r="Q1721" s="2">
        <v>0</v>
      </c>
      <c r="R1721" s="2">
        <v>0</v>
      </c>
      <c r="S1721" s="2">
        <v>0</v>
      </c>
      <c r="T1721" s="2">
        <v>0</v>
      </c>
      <c r="U1721" s="2">
        <v>0</v>
      </c>
      <c r="X1721" s="2">
        <f t="shared" si="234"/>
        <v>9.1931539515975796E-2</v>
      </c>
      <c r="Y1721" s="2">
        <f t="shared" si="235"/>
        <v>0</v>
      </c>
      <c r="Z1721" s="2">
        <f>IF(Y1721&gt;$W$1,HLOOKUP(Y1721,B1721:$U$1923,ROW($B$1924)-ROW($A1721),FALSE),0)</f>
        <v>0</v>
      </c>
      <c r="AA1721" s="2">
        <f t="shared" si="236"/>
        <v>0</v>
      </c>
      <c r="AB1721" s="2">
        <f>VLOOKUP(A1721,segment1_SB_quantity!$A$2:$B$1922,2,FALSE)</f>
        <v>6</v>
      </c>
      <c r="AC1721" s="4">
        <f t="shared" si="241"/>
        <v>0.2019</v>
      </c>
      <c r="AD1721">
        <f t="shared" si="237"/>
        <v>0</v>
      </c>
      <c r="AE1721">
        <f t="shared" si="242"/>
        <v>0.83166700000000005</v>
      </c>
      <c r="AF1721" s="2">
        <f t="shared" si="238"/>
        <v>0</v>
      </c>
      <c r="AG1721" s="2">
        <f t="shared" si="239"/>
        <v>0</v>
      </c>
      <c r="AH1721" s="1">
        <f t="shared" si="240"/>
        <v>0</v>
      </c>
    </row>
    <row r="1722" spans="1:34" x14ac:dyDescent="0.55000000000000004">
      <c r="A1722">
        <v>89419760</v>
      </c>
      <c r="B1722" s="2">
        <v>0</v>
      </c>
      <c r="C1722" s="2">
        <v>0</v>
      </c>
      <c r="D1722" s="2">
        <v>0</v>
      </c>
      <c r="E1722" s="2">
        <v>0</v>
      </c>
      <c r="F1722" s="2">
        <v>2.4753122869529701E-2</v>
      </c>
      <c r="G1722" s="2">
        <v>0</v>
      </c>
      <c r="H1722" s="2">
        <v>0</v>
      </c>
      <c r="I1722" s="2">
        <v>0</v>
      </c>
      <c r="J1722" s="2">
        <v>0</v>
      </c>
      <c r="K1722" s="2">
        <v>0</v>
      </c>
      <c r="L1722" s="2">
        <v>0</v>
      </c>
      <c r="M1722" s="2">
        <v>0</v>
      </c>
      <c r="N1722" s="2">
        <v>0</v>
      </c>
      <c r="O1722" s="2">
        <v>0</v>
      </c>
      <c r="P1722" s="2">
        <v>0</v>
      </c>
      <c r="Q1722" s="2">
        <v>0</v>
      </c>
      <c r="R1722" s="2">
        <v>0</v>
      </c>
      <c r="S1722" s="2">
        <v>0</v>
      </c>
      <c r="T1722" s="2">
        <v>0</v>
      </c>
      <c r="U1722" s="2">
        <v>0</v>
      </c>
      <c r="X1722" s="2">
        <f t="shared" si="234"/>
        <v>2.4753122869529701E-2</v>
      </c>
      <c r="Y1722" s="2">
        <f t="shared" si="235"/>
        <v>0</v>
      </c>
      <c r="Z1722" s="2">
        <f>IF(Y1722&gt;$W$1,HLOOKUP(Y1722,B1722:$U$1923,ROW($B$1924)-ROW($A1722),FALSE),0)</f>
        <v>0</v>
      </c>
      <c r="AA1722" s="2">
        <f t="shared" si="236"/>
        <v>0</v>
      </c>
      <c r="AB1722" s="2">
        <f>VLOOKUP(A1722,segment1_SB_quantity!$A$2:$B$1922,2,FALSE)</f>
        <v>21</v>
      </c>
      <c r="AC1722" s="4">
        <f t="shared" si="241"/>
        <v>0.2019</v>
      </c>
      <c r="AD1722">
        <f t="shared" si="237"/>
        <v>0</v>
      </c>
      <c r="AE1722">
        <f t="shared" si="242"/>
        <v>0.83166700000000005</v>
      </c>
      <c r="AF1722" s="2">
        <f t="shared" si="238"/>
        <v>0</v>
      </c>
      <c r="AG1722" s="2">
        <f t="shared" si="239"/>
        <v>0</v>
      </c>
      <c r="AH1722" s="1">
        <f t="shared" si="240"/>
        <v>0</v>
      </c>
    </row>
    <row r="1723" spans="1:34" x14ac:dyDescent="0.55000000000000004">
      <c r="A1723">
        <v>89439828</v>
      </c>
      <c r="B1723" s="2">
        <v>0</v>
      </c>
      <c r="C1723" s="2">
        <v>0</v>
      </c>
      <c r="D1723" s="2">
        <v>0</v>
      </c>
      <c r="E1723" s="2">
        <v>0</v>
      </c>
      <c r="F1723" s="2">
        <v>0</v>
      </c>
      <c r="G1723" s="2">
        <v>4.3495169938215696E-3</v>
      </c>
      <c r="H1723" s="2">
        <v>0</v>
      </c>
      <c r="I1723" s="2">
        <v>0</v>
      </c>
      <c r="J1723" s="2">
        <v>0</v>
      </c>
      <c r="K1723" s="2">
        <v>0</v>
      </c>
      <c r="L1723" s="2">
        <v>0</v>
      </c>
      <c r="M1723" s="2">
        <v>0</v>
      </c>
      <c r="N1723" s="2">
        <v>0</v>
      </c>
      <c r="O1723" s="2">
        <v>0</v>
      </c>
      <c r="P1723" s="2">
        <v>0</v>
      </c>
      <c r="Q1723" s="2">
        <v>0</v>
      </c>
      <c r="R1723" s="2">
        <v>0</v>
      </c>
      <c r="S1723" s="2">
        <v>0</v>
      </c>
      <c r="T1723" s="2">
        <v>0</v>
      </c>
      <c r="U1723" s="2">
        <v>0</v>
      </c>
      <c r="X1723" s="2">
        <f t="shared" si="234"/>
        <v>4.3495169938215696E-3</v>
      </c>
      <c r="Y1723" s="2">
        <f t="shared" si="235"/>
        <v>0</v>
      </c>
      <c r="Z1723" s="2">
        <f>IF(Y1723&gt;$W$1,HLOOKUP(Y1723,B1723:$U$1923,ROW($B$1924)-ROW($A1723),FALSE),0)</f>
        <v>0</v>
      </c>
      <c r="AA1723" s="2">
        <f t="shared" si="236"/>
        <v>0</v>
      </c>
      <c r="AB1723" s="2">
        <f>VLOOKUP(A1723,segment1_SB_quantity!$A$2:$B$1922,2,FALSE)</f>
        <v>79</v>
      </c>
      <c r="AC1723" s="4">
        <f t="shared" si="241"/>
        <v>0.2019</v>
      </c>
      <c r="AD1723">
        <f t="shared" si="237"/>
        <v>0</v>
      </c>
      <c r="AE1723">
        <f t="shared" si="242"/>
        <v>0.83166700000000005</v>
      </c>
      <c r="AF1723" s="2">
        <f t="shared" si="238"/>
        <v>0</v>
      </c>
      <c r="AG1723" s="2">
        <f t="shared" si="239"/>
        <v>0</v>
      </c>
      <c r="AH1723" s="1">
        <f t="shared" si="240"/>
        <v>0</v>
      </c>
    </row>
    <row r="1724" spans="1:34" x14ac:dyDescent="0.55000000000000004">
      <c r="A1724">
        <v>89459995</v>
      </c>
      <c r="B1724" s="2">
        <v>0</v>
      </c>
      <c r="C1724" s="2">
        <v>0</v>
      </c>
      <c r="D1724" s="2">
        <v>0</v>
      </c>
      <c r="E1724" s="2">
        <v>0</v>
      </c>
      <c r="F1724" s="2">
        <v>2.2635457584595599E-2</v>
      </c>
      <c r="G1724" s="2">
        <v>0</v>
      </c>
      <c r="H1724" s="2">
        <v>0</v>
      </c>
      <c r="I1724" s="2">
        <v>0</v>
      </c>
      <c r="J1724" s="2">
        <v>0</v>
      </c>
      <c r="K1724" s="2">
        <v>0</v>
      </c>
      <c r="L1724" s="2">
        <v>0</v>
      </c>
      <c r="M1724" s="2">
        <v>0</v>
      </c>
      <c r="N1724" s="2">
        <v>0</v>
      </c>
      <c r="O1724" s="2">
        <v>0</v>
      </c>
      <c r="P1724" s="2">
        <v>0</v>
      </c>
      <c r="Q1724" s="2">
        <v>0</v>
      </c>
      <c r="R1724" s="2">
        <v>0</v>
      </c>
      <c r="S1724" s="2">
        <v>0</v>
      </c>
      <c r="T1724" s="2">
        <v>0</v>
      </c>
      <c r="U1724" s="2">
        <v>0</v>
      </c>
      <c r="X1724" s="2">
        <f t="shared" si="234"/>
        <v>2.2635457584595599E-2</v>
      </c>
      <c r="Y1724" s="2">
        <f t="shared" si="235"/>
        <v>0</v>
      </c>
      <c r="Z1724" s="2">
        <f>IF(Y1724&gt;$W$1,HLOOKUP(Y1724,B1724:$U$1923,ROW($B$1924)-ROW($A1724),FALSE),0)</f>
        <v>0</v>
      </c>
      <c r="AA1724" s="2">
        <f t="shared" si="236"/>
        <v>0</v>
      </c>
      <c r="AB1724" s="2">
        <f>VLOOKUP(A1724,segment1_SB_quantity!$A$2:$B$1922,2,FALSE)</f>
        <v>14</v>
      </c>
      <c r="AC1724" s="4">
        <f t="shared" si="241"/>
        <v>0.2019</v>
      </c>
      <c r="AD1724">
        <f t="shared" si="237"/>
        <v>0</v>
      </c>
      <c r="AE1724">
        <f t="shared" si="242"/>
        <v>0.83166700000000005</v>
      </c>
      <c r="AF1724" s="2">
        <f t="shared" si="238"/>
        <v>0</v>
      </c>
      <c r="AG1724" s="2">
        <f t="shared" si="239"/>
        <v>0</v>
      </c>
      <c r="AH1724" s="1">
        <f t="shared" si="240"/>
        <v>0</v>
      </c>
    </row>
    <row r="1725" spans="1:34" x14ac:dyDescent="0.55000000000000004">
      <c r="A1725">
        <v>89529591</v>
      </c>
      <c r="B1725" s="2">
        <v>0</v>
      </c>
      <c r="C1725" s="2">
        <v>0</v>
      </c>
      <c r="D1725" s="2">
        <v>4.9689363908803697E-20</v>
      </c>
      <c r="E1725" s="2">
        <v>0</v>
      </c>
      <c r="F1725" s="2">
        <v>0</v>
      </c>
      <c r="G1725" s="2">
        <v>0</v>
      </c>
      <c r="H1725" s="2">
        <v>0</v>
      </c>
      <c r="I1725" s="2">
        <v>0</v>
      </c>
      <c r="J1725" s="2">
        <v>0</v>
      </c>
      <c r="K1725" s="2">
        <v>0</v>
      </c>
      <c r="L1725" s="2">
        <v>0</v>
      </c>
      <c r="M1725" s="2">
        <v>0</v>
      </c>
      <c r="N1725" s="2">
        <v>0</v>
      </c>
      <c r="O1725" s="2">
        <v>0</v>
      </c>
      <c r="P1725" s="2">
        <v>0</v>
      </c>
      <c r="Q1725" s="2">
        <v>0</v>
      </c>
      <c r="R1725" s="2">
        <v>0</v>
      </c>
      <c r="S1725" s="2">
        <v>0</v>
      </c>
      <c r="T1725" s="2">
        <v>0</v>
      </c>
      <c r="U1725" s="2">
        <v>0</v>
      </c>
      <c r="X1725" s="2">
        <f t="shared" si="234"/>
        <v>4.9689363908803697E-20</v>
      </c>
      <c r="Y1725" s="2">
        <f t="shared" si="235"/>
        <v>0</v>
      </c>
      <c r="Z1725" s="2">
        <f>IF(Y1725&gt;$W$1,HLOOKUP(Y1725,B1725:$U$1923,ROW($B$1924)-ROW($A1725),FALSE),0)</f>
        <v>0</v>
      </c>
      <c r="AA1725" s="2">
        <f t="shared" si="236"/>
        <v>0</v>
      </c>
      <c r="AB1725" s="2">
        <f>VLOOKUP(A1725,segment1_SB_quantity!$A$2:$B$1922,2,FALSE)</f>
        <v>65</v>
      </c>
      <c r="AC1725" s="4">
        <f t="shared" si="241"/>
        <v>0.2019</v>
      </c>
      <c r="AD1725">
        <f t="shared" si="237"/>
        <v>0</v>
      </c>
      <c r="AE1725">
        <f t="shared" si="242"/>
        <v>0.83166700000000005</v>
      </c>
      <c r="AF1725" s="2">
        <f t="shared" si="238"/>
        <v>0</v>
      </c>
      <c r="AG1725" s="2">
        <f t="shared" si="239"/>
        <v>0</v>
      </c>
      <c r="AH1725" s="1">
        <f t="shared" si="240"/>
        <v>0</v>
      </c>
    </row>
    <row r="1726" spans="1:34" x14ac:dyDescent="0.55000000000000004">
      <c r="A1726">
        <v>89529739</v>
      </c>
      <c r="B1726" s="2">
        <v>0</v>
      </c>
      <c r="C1726" s="2">
        <v>0</v>
      </c>
      <c r="D1726" s="2">
        <v>0</v>
      </c>
      <c r="E1726" s="2">
        <v>0</v>
      </c>
      <c r="F1726" s="2">
        <v>0</v>
      </c>
      <c r="G1726" s="2">
        <v>0</v>
      </c>
      <c r="H1726" s="2">
        <v>0</v>
      </c>
      <c r="I1726" s="2">
        <v>0</v>
      </c>
      <c r="J1726" s="2">
        <v>3.7878032202110198E-104</v>
      </c>
      <c r="K1726" s="2">
        <v>0</v>
      </c>
      <c r="L1726" s="2">
        <v>0</v>
      </c>
      <c r="M1726" s="2">
        <v>0</v>
      </c>
      <c r="N1726" s="2">
        <v>0</v>
      </c>
      <c r="O1726" s="2">
        <v>0</v>
      </c>
      <c r="P1726" s="2">
        <v>0</v>
      </c>
      <c r="Q1726" s="2">
        <v>0</v>
      </c>
      <c r="R1726" s="2">
        <v>0</v>
      </c>
      <c r="S1726" s="2">
        <v>0</v>
      </c>
      <c r="T1726" s="2">
        <v>0</v>
      </c>
      <c r="U1726" s="2">
        <v>0</v>
      </c>
      <c r="X1726" s="2">
        <f t="shared" si="234"/>
        <v>3.7878032202110198E-104</v>
      </c>
      <c r="Y1726" s="2">
        <f t="shared" si="235"/>
        <v>0</v>
      </c>
      <c r="Z1726" s="2">
        <f>IF(Y1726&gt;$W$1,HLOOKUP(Y1726,B1726:$U$1923,ROW($B$1924)-ROW($A1726),FALSE),0)</f>
        <v>0</v>
      </c>
      <c r="AA1726" s="2">
        <f t="shared" si="236"/>
        <v>0</v>
      </c>
      <c r="AB1726" s="2">
        <f>VLOOKUP(A1726,segment1_SB_quantity!$A$2:$B$1922,2,FALSE)</f>
        <v>3</v>
      </c>
      <c r="AC1726" s="4">
        <f t="shared" si="241"/>
        <v>0.2019</v>
      </c>
      <c r="AD1726">
        <f t="shared" si="237"/>
        <v>0</v>
      </c>
      <c r="AE1726">
        <f t="shared" si="242"/>
        <v>0.83166700000000005</v>
      </c>
      <c r="AF1726" s="2">
        <f t="shared" si="238"/>
        <v>0</v>
      </c>
      <c r="AG1726" s="2">
        <f t="shared" si="239"/>
        <v>0</v>
      </c>
      <c r="AH1726" s="1">
        <f t="shared" si="240"/>
        <v>0</v>
      </c>
    </row>
    <row r="1727" spans="1:34" x14ac:dyDescent="0.55000000000000004">
      <c r="A1727">
        <v>89529986</v>
      </c>
      <c r="B1727" s="2">
        <v>0</v>
      </c>
      <c r="C1727" s="2">
        <v>0</v>
      </c>
      <c r="D1727" s="2">
        <v>0</v>
      </c>
      <c r="E1727" s="2">
        <v>0</v>
      </c>
      <c r="F1727" s="2">
        <v>0</v>
      </c>
      <c r="G1727" s="2">
        <v>0</v>
      </c>
      <c r="H1727" s="2">
        <v>0</v>
      </c>
      <c r="I1727" s="2">
        <v>0</v>
      </c>
      <c r="J1727" s="2">
        <v>0</v>
      </c>
      <c r="K1727" s="2">
        <v>0</v>
      </c>
      <c r="L1727" s="2">
        <v>0</v>
      </c>
      <c r="M1727" s="2">
        <v>0</v>
      </c>
      <c r="N1727" s="2">
        <v>0</v>
      </c>
      <c r="O1727" s="2">
        <v>0</v>
      </c>
      <c r="P1727" s="2">
        <v>0</v>
      </c>
      <c r="Q1727" s="2">
        <v>0</v>
      </c>
      <c r="R1727" s="2">
        <v>0</v>
      </c>
      <c r="S1727" s="2">
        <v>0</v>
      </c>
      <c r="T1727" s="2">
        <v>0</v>
      </c>
      <c r="U1727" s="2">
        <v>0</v>
      </c>
      <c r="X1727" s="2">
        <f t="shared" si="234"/>
        <v>0</v>
      </c>
      <c r="Y1727" s="2">
        <f t="shared" si="235"/>
        <v>0</v>
      </c>
      <c r="Z1727" s="2">
        <f>IF(Y1727&gt;$W$1,HLOOKUP(Y1727,B1727:$U$1923,ROW($B$1924)-ROW($A1727),FALSE),0)</f>
        <v>0</v>
      </c>
      <c r="AA1727" s="2">
        <f t="shared" si="236"/>
        <v>0</v>
      </c>
      <c r="AB1727" s="2">
        <f>VLOOKUP(A1727,segment1_SB_quantity!$A$2:$B$1922,2,FALSE)</f>
        <v>29</v>
      </c>
      <c r="AC1727" s="4">
        <f t="shared" si="241"/>
        <v>0.2019</v>
      </c>
      <c r="AD1727">
        <f t="shared" si="237"/>
        <v>0</v>
      </c>
      <c r="AE1727">
        <f t="shared" si="242"/>
        <v>0.83166700000000005</v>
      </c>
      <c r="AF1727" s="2">
        <f t="shared" si="238"/>
        <v>0</v>
      </c>
      <c r="AG1727" s="2">
        <f t="shared" si="239"/>
        <v>0</v>
      </c>
      <c r="AH1727" s="1">
        <f t="shared" si="240"/>
        <v>0</v>
      </c>
    </row>
    <row r="1728" spans="1:34" x14ac:dyDescent="0.55000000000000004">
      <c r="A1728">
        <v>89599832</v>
      </c>
      <c r="B1728" s="2">
        <v>0</v>
      </c>
      <c r="C1728" s="2">
        <v>0</v>
      </c>
      <c r="D1728" s="2">
        <v>0</v>
      </c>
      <c r="E1728" s="2">
        <v>0</v>
      </c>
      <c r="F1728" s="2">
        <v>0</v>
      </c>
      <c r="G1728" s="2">
        <v>0</v>
      </c>
      <c r="H1728" s="2">
        <v>0</v>
      </c>
      <c r="I1728" s="2">
        <v>0</v>
      </c>
      <c r="J1728" s="2">
        <v>0</v>
      </c>
      <c r="K1728" s="2">
        <v>0</v>
      </c>
      <c r="L1728" s="2">
        <v>0.22055925482024799</v>
      </c>
      <c r="M1728" s="2">
        <v>0</v>
      </c>
      <c r="N1728" s="2">
        <v>0</v>
      </c>
      <c r="O1728" s="2">
        <v>0</v>
      </c>
      <c r="P1728" s="2">
        <v>0</v>
      </c>
      <c r="Q1728" s="2">
        <v>0</v>
      </c>
      <c r="R1728" s="2">
        <v>0</v>
      </c>
      <c r="S1728" s="2">
        <v>0</v>
      </c>
      <c r="T1728" s="2">
        <v>0</v>
      </c>
      <c r="U1728" s="2">
        <v>0</v>
      </c>
      <c r="X1728" s="2">
        <f t="shared" si="234"/>
        <v>0.22055925482024799</v>
      </c>
      <c r="Y1728" s="2">
        <f t="shared" si="235"/>
        <v>0</v>
      </c>
      <c r="Z1728" s="2">
        <f>IF(Y1728&gt;$W$1,HLOOKUP(Y1728,B1728:$U$1923,ROW($B$1924)-ROW($A1728),FALSE),0)</f>
        <v>0</v>
      </c>
      <c r="AA1728" s="2">
        <f t="shared" si="236"/>
        <v>0</v>
      </c>
      <c r="AB1728" s="2">
        <f>VLOOKUP(A1728,segment1_SB_quantity!$A$2:$B$1922,2,FALSE)</f>
        <v>20</v>
      </c>
      <c r="AC1728" s="4">
        <f t="shared" si="241"/>
        <v>0.2019</v>
      </c>
      <c r="AD1728">
        <f t="shared" si="237"/>
        <v>0</v>
      </c>
      <c r="AE1728">
        <f t="shared" si="242"/>
        <v>0.83166700000000005</v>
      </c>
      <c r="AF1728" s="2">
        <f t="shared" si="238"/>
        <v>0</v>
      </c>
      <c r="AG1728" s="2">
        <f t="shared" si="239"/>
        <v>0</v>
      </c>
      <c r="AH1728" s="1">
        <f t="shared" si="240"/>
        <v>0</v>
      </c>
    </row>
    <row r="1729" spans="1:34" x14ac:dyDescent="0.55000000000000004">
      <c r="A1729">
        <v>89639644</v>
      </c>
      <c r="B1729" s="2">
        <v>5.9768449749739798E-5</v>
      </c>
      <c r="C1729" s="2">
        <v>0</v>
      </c>
      <c r="D1729" s="2">
        <v>0</v>
      </c>
      <c r="E1729" s="2">
        <v>0</v>
      </c>
      <c r="F1729" s="2">
        <v>0</v>
      </c>
      <c r="G1729" s="2">
        <v>0</v>
      </c>
      <c r="H1729" s="2">
        <v>0</v>
      </c>
      <c r="I1729" s="2">
        <v>0</v>
      </c>
      <c r="J1729" s="2">
        <v>0</v>
      </c>
      <c r="K1729" s="2">
        <v>0</v>
      </c>
      <c r="L1729" s="2">
        <v>0</v>
      </c>
      <c r="M1729" s="2">
        <v>0</v>
      </c>
      <c r="N1729" s="2">
        <v>0</v>
      </c>
      <c r="O1729" s="2">
        <v>0</v>
      </c>
      <c r="P1729" s="2">
        <v>0</v>
      </c>
      <c r="Q1729" s="2">
        <v>0</v>
      </c>
      <c r="R1729" s="2">
        <v>0</v>
      </c>
      <c r="S1729" s="2">
        <v>0</v>
      </c>
      <c r="T1729" s="2">
        <v>0</v>
      </c>
      <c r="U1729" s="2">
        <v>0</v>
      </c>
      <c r="X1729" s="2">
        <f t="shared" si="234"/>
        <v>5.9768449749739798E-5</v>
      </c>
      <c r="Y1729" s="2">
        <f t="shared" si="235"/>
        <v>0</v>
      </c>
      <c r="Z1729" s="2">
        <f>IF(Y1729&gt;$W$1,HLOOKUP(Y1729,B1729:$U$1923,ROW($B$1924)-ROW($A1729),FALSE),0)</f>
        <v>0</v>
      </c>
      <c r="AA1729" s="2">
        <f t="shared" si="236"/>
        <v>0</v>
      </c>
      <c r="AB1729" s="2">
        <f>VLOOKUP(A1729,segment1_SB_quantity!$A$2:$B$1922,2,FALSE)</f>
        <v>4</v>
      </c>
      <c r="AC1729" s="4">
        <f t="shared" si="241"/>
        <v>0.2019</v>
      </c>
      <c r="AD1729">
        <f t="shared" si="237"/>
        <v>0</v>
      </c>
      <c r="AE1729">
        <f t="shared" si="242"/>
        <v>0.83166700000000005</v>
      </c>
      <c r="AF1729" s="2">
        <f t="shared" si="238"/>
        <v>0</v>
      </c>
      <c r="AG1729" s="2">
        <f t="shared" si="239"/>
        <v>0</v>
      </c>
      <c r="AH1729" s="1">
        <f t="shared" si="240"/>
        <v>0</v>
      </c>
    </row>
    <row r="1730" spans="1:34" x14ac:dyDescent="0.55000000000000004">
      <c r="A1730">
        <v>89649730</v>
      </c>
      <c r="B1730" s="2">
        <v>9.1844753078976396E-2</v>
      </c>
      <c r="C1730" s="2">
        <v>0</v>
      </c>
      <c r="D1730" s="2">
        <v>0</v>
      </c>
      <c r="E1730" s="2">
        <v>0</v>
      </c>
      <c r="F1730" s="2">
        <v>0</v>
      </c>
      <c r="G1730" s="2">
        <v>0</v>
      </c>
      <c r="H1730" s="2">
        <v>0</v>
      </c>
      <c r="I1730" s="2">
        <v>0</v>
      </c>
      <c r="J1730" s="2">
        <v>0</v>
      </c>
      <c r="K1730" s="2">
        <v>0</v>
      </c>
      <c r="L1730" s="2">
        <v>0</v>
      </c>
      <c r="M1730" s="2">
        <v>0</v>
      </c>
      <c r="N1730" s="2">
        <v>0</v>
      </c>
      <c r="O1730" s="2">
        <v>0</v>
      </c>
      <c r="P1730" s="2">
        <v>0</v>
      </c>
      <c r="Q1730" s="2">
        <v>0</v>
      </c>
      <c r="R1730" s="2">
        <v>0</v>
      </c>
      <c r="S1730" s="2">
        <v>0</v>
      </c>
      <c r="T1730" s="2">
        <v>0</v>
      </c>
      <c r="U1730" s="2">
        <v>0</v>
      </c>
      <c r="X1730" s="2">
        <f t="shared" si="234"/>
        <v>9.1844753078976396E-2</v>
      </c>
      <c r="Y1730" s="2">
        <f t="shared" si="235"/>
        <v>0</v>
      </c>
      <c r="Z1730" s="2">
        <f>IF(Y1730&gt;$W$1,HLOOKUP(Y1730,B1730:$U$1923,ROW($B$1924)-ROW($A1730),FALSE),0)</f>
        <v>0</v>
      </c>
      <c r="AA1730" s="2">
        <f t="shared" si="236"/>
        <v>0</v>
      </c>
      <c r="AB1730" s="2">
        <f>VLOOKUP(A1730,segment1_SB_quantity!$A$2:$B$1922,2,FALSE)</f>
        <v>3</v>
      </c>
      <c r="AC1730" s="4">
        <f t="shared" si="241"/>
        <v>0.2019</v>
      </c>
      <c r="AD1730">
        <f t="shared" si="237"/>
        <v>0</v>
      </c>
      <c r="AE1730">
        <f t="shared" si="242"/>
        <v>0.83166700000000005</v>
      </c>
      <c r="AF1730" s="2">
        <f t="shared" si="238"/>
        <v>0</v>
      </c>
      <c r="AG1730" s="2">
        <f t="shared" si="239"/>
        <v>0</v>
      </c>
      <c r="AH1730" s="1">
        <f t="shared" si="240"/>
        <v>0</v>
      </c>
    </row>
    <row r="1731" spans="1:34" x14ac:dyDescent="0.55000000000000004">
      <c r="A1731">
        <v>89889832</v>
      </c>
      <c r="B1731" s="2">
        <v>0</v>
      </c>
      <c r="C1731" s="2">
        <v>0</v>
      </c>
      <c r="D1731" s="2">
        <v>4.8497376150783098E-60</v>
      </c>
      <c r="E1731" s="2">
        <v>0</v>
      </c>
      <c r="F1731" s="2">
        <v>0</v>
      </c>
      <c r="G1731" s="2">
        <v>0</v>
      </c>
      <c r="H1731" s="2">
        <v>0</v>
      </c>
      <c r="I1731" s="2">
        <v>0</v>
      </c>
      <c r="J1731" s="2">
        <v>0</v>
      </c>
      <c r="K1731" s="2">
        <v>0</v>
      </c>
      <c r="L1731" s="2">
        <v>0</v>
      </c>
      <c r="M1731" s="2">
        <v>0</v>
      </c>
      <c r="N1731" s="2">
        <v>0</v>
      </c>
      <c r="O1731" s="2">
        <v>0</v>
      </c>
      <c r="P1731" s="2">
        <v>0</v>
      </c>
      <c r="Q1731" s="2">
        <v>0</v>
      </c>
      <c r="R1731" s="2">
        <v>0</v>
      </c>
      <c r="S1731" s="2">
        <v>0</v>
      </c>
      <c r="T1731" s="2">
        <v>0</v>
      </c>
      <c r="U1731" s="2">
        <v>0</v>
      </c>
      <c r="X1731" s="2">
        <f t="shared" ref="X1731:X1794" si="243">MAX(B1731:U1731)</f>
        <v>4.8497376150783098E-60</v>
      </c>
      <c r="Y1731" s="2">
        <f t="shared" ref="Y1731:Y1794" si="244">IF(X1731&gt;$W$1,X1731,0)</f>
        <v>0</v>
      </c>
      <c r="Z1731" s="2">
        <f>IF(Y1731&gt;$W$1,HLOOKUP(Y1731,B1731:$U$1923,ROW($B$1924)-ROW($A1731),FALSE),0)</f>
        <v>0</v>
      </c>
      <c r="AA1731" s="2">
        <f t="shared" ref="AA1731:AA1794" si="245">IF(Z1731&gt;0,HLOOKUP(Z1731,$B$1923:$U$1924,2,FALSE),0)</f>
        <v>0</v>
      </c>
      <c r="AB1731" s="2">
        <f>VLOOKUP(A1731,segment1_SB_quantity!$A$2:$B$1922,2,FALSE)</f>
        <v>41</v>
      </c>
      <c r="AC1731" s="4">
        <f t="shared" si="241"/>
        <v>0.2019</v>
      </c>
      <c r="AD1731">
        <f t="shared" ref="AD1731:AD1794" si="246">IF(AA1731&gt;0,AB1731*AC1731,0)</f>
        <v>0</v>
      </c>
      <c r="AE1731">
        <f t="shared" si="242"/>
        <v>0.83166700000000005</v>
      </c>
      <c r="AF1731" s="2">
        <f t="shared" ref="AF1731:AF1794" si="247">AD1731*AE1731</f>
        <v>0</v>
      </c>
      <c r="AG1731" s="2">
        <f t="shared" ref="AG1731:AG1794" si="248">AA1731*AE1731*AD1731</f>
        <v>0</v>
      </c>
      <c r="AH1731" s="1">
        <f t="shared" ref="AH1731:AH1794" si="249">IF(AG1731&gt;0,AF1731/AG1731,0)</f>
        <v>0</v>
      </c>
    </row>
    <row r="1732" spans="1:34" x14ac:dyDescent="0.55000000000000004">
      <c r="A1732">
        <v>89919975</v>
      </c>
      <c r="B1732" s="2">
        <v>0</v>
      </c>
      <c r="C1732" s="2">
        <v>0.38705062428236198</v>
      </c>
      <c r="D1732" s="2">
        <v>0</v>
      </c>
      <c r="E1732" s="2">
        <v>0</v>
      </c>
      <c r="F1732" s="2">
        <v>0</v>
      </c>
      <c r="G1732" s="2">
        <v>0</v>
      </c>
      <c r="H1732" s="2">
        <v>0</v>
      </c>
      <c r="I1732" s="2">
        <v>0</v>
      </c>
      <c r="J1732" s="2">
        <v>0</v>
      </c>
      <c r="K1732" s="2">
        <v>0</v>
      </c>
      <c r="L1732" s="2">
        <v>0</v>
      </c>
      <c r="M1732" s="2">
        <v>0</v>
      </c>
      <c r="N1732" s="2">
        <v>0</v>
      </c>
      <c r="O1732" s="2">
        <v>0</v>
      </c>
      <c r="P1732" s="2">
        <v>0</v>
      </c>
      <c r="Q1732" s="2">
        <v>0</v>
      </c>
      <c r="R1732" s="2">
        <v>0</v>
      </c>
      <c r="S1732" s="2">
        <v>0</v>
      </c>
      <c r="T1732" s="2">
        <v>0</v>
      </c>
      <c r="U1732" s="2">
        <v>0</v>
      </c>
      <c r="X1732" s="2">
        <f t="shared" si="243"/>
        <v>0.38705062428236198</v>
      </c>
      <c r="Y1732" s="2">
        <f t="shared" si="244"/>
        <v>0</v>
      </c>
      <c r="Z1732" s="2">
        <f>IF(Y1732&gt;$W$1,HLOOKUP(Y1732,B1732:$U$1923,ROW($B$1924)-ROW($A1732),FALSE),0)</f>
        <v>0</v>
      </c>
      <c r="AA1732" s="2">
        <f t="shared" si="245"/>
        <v>0</v>
      </c>
      <c r="AB1732" s="2">
        <f>VLOOKUP(A1732,segment1_SB_quantity!$A$2:$B$1922,2,FALSE)</f>
        <v>4</v>
      </c>
      <c r="AC1732" s="4">
        <f t="shared" ref="AC1732:AC1795" si="250">AC1731</f>
        <v>0.2019</v>
      </c>
      <c r="AD1732">
        <f t="shared" si="246"/>
        <v>0</v>
      </c>
      <c r="AE1732">
        <f t="shared" ref="AE1732:AE1795" si="251">AE1731</f>
        <v>0.83166700000000005</v>
      </c>
      <c r="AF1732" s="2">
        <f t="shared" si="247"/>
        <v>0</v>
      </c>
      <c r="AG1732" s="2">
        <f t="shared" si="248"/>
        <v>0</v>
      </c>
      <c r="AH1732" s="1">
        <f t="shared" si="249"/>
        <v>0</v>
      </c>
    </row>
    <row r="1733" spans="1:34" x14ac:dyDescent="0.55000000000000004">
      <c r="A1733">
        <v>89969638</v>
      </c>
      <c r="B1733" s="2">
        <v>5.9935409093570098E-2</v>
      </c>
      <c r="C1733" s="2">
        <v>0</v>
      </c>
      <c r="D1733" s="2">
        <v>0</v>
      </c>
      <c r="E1733" s="2">
        <v>0</v>
      </c>
      <c r="F1733" s="2">
        <v>0</v>
      </c>
      <c r="G1733" s="2">
        <v>0</v>
      </c>
      <c r="H1733" s="2">
        <v>0</v>
      </c>
      <c r="I1733" s="2">
        <v>0</v>
      </c>
      <c r="J1733" s="2">
        <v>0</v>
      </c>
      <c r="K1733" s="2">
        <v>0</v>
      </c>
      <c r="L1733" s="2">
        <v>0</v>
      </c>
      <c r="M1733" s="2">
        <v>0</v>
      </c>
      <c r="N1733" s="2">
        <v>0</v>
      </c>
      <c r="O1733" s="2">
        <v>0</v>
      </c>
      <c r="P1733" s="2">
        <v>0</v>
      </c>
      <c r="Q1733" s="2">
        <v>0</v>
      </c>
      <c r="R1733" s="2">
        <v>0</v>
      </c>
      <c r="S1733" s="2">
        <v>0</v>
      </c>
      <c r="T1733" s="2">
        <v>0</v>
      </c>
      <c r="U1733" s="2">
        <v>0</v>
      </c>
      <c r="X1733" s="2">
        <f t="shared" si="243"/>
        <v>5.9935409093570098E-2</v>
      </c>
      <c r="Y1733" s="2">
        <f t="shared" si="244"/>
        <v>0</v>
      </c>
      <c r="Z1733" s="2">
        <f>IF(Y1733&gt;$W$1,HLOOKUP(Y1733,B1733:$U$1923,ROW($B$1924)-ROW($A1733),FALSE),0)</f>
        <v>0</v>
      </c>
      <c r="AA1733" s="2">
        <f t="shared" si="245"/>
        <v>0</v>
      </c>
      <c r="AB1733" s="2">
        <f>VLOOKUP(A1733,segment1_SB_quantity!$A$2:$B$1922,2,FALSE)</f>
        <v>3</v>
      </c>
      <c r="AC1733" s="4">
        <f t="shared" si="250"/>
        <v>0.2019</v>
      </c>
      <c r="AD1733">
        <f t="shared" si="246"/>
        <v>0</v>
      </c>
      <c r="AE1733">
        <f t="shared" si="251"/>
        <v>0.83166700000000005</v>
      </c>
      <c r="AF1733" s="2">
        <f t="shared" si="247"/>
        <v>0</v>
      </c>
      <c r="AG1733" s="2">
        <f t="shared" si="248"/>
        <v>0</v>
      </c>
      <c r="AH1733" s="1">
        <f t="shared" si="249"/>
        <v>0</v>
      </c>
    </row>
    <row r="1734" spans="1:34" x14ac:dyDescent="0.55000000000000004">
      <c r="A1734">
        <v>90069974</v>
      </c>
      <c r="B1734" s="2">
        <v>0</v>
      </c>
      <c r="C1734" s="2">
        <v>0</v>
      </c>
      <c r="D1734" s="2">
        <v>0</v>
      </c>
      <c r="E1734" s="2">
        <v>4.8185516217329798E-2</v>
      </c>
      <c r="F1734" s="2">
        <v>0</v>
      </c>
      <c r="G1734" s="2">
        <v>0</v>
      </c>
      <c r="H1734" s="2">
        <v>0</v>
      </c>
      <c r="I1734" s="2">
        <v>0</v>
      </c>
      <c r="J1734" s="2">
        <v>0</v>
      </c>
      <c r="K1734" s="2">
        <v>0</v>
      </c>
      <c r="L1734" s="2">
        <v>0</v>
      </c>
      <c r="M1734" s="2">
        <v>0</v>
      </c>
      <c r="N1734" s="2">
        <v>0</v>
      </c>
      <c r="O1734" s="2">
        <v>0</v>
      </c>
      <c r="P1734" s="2">
        <v>0</v>
      </c>
      <c r="Q1734" s="2">
        <v>0</v>
      </c>
      <c r="R1734" s="2">
        <v>0</v>
      </c>
      <c r="S1734" s="2">
        <v>0</v>
      </c>
      <c r="T1734" s="2">
        <v>0</v>
      </c>
      <c r="U1734" s="2">
        <v>0</v>
      </c>
      <c r="X1734" s="2">
        <f t="shared" si="243"/>
        <v>4.8185516217329798E-2</v>
      </c>
      <c r="Y1734" s="2">
        <f t="shared" si="244"/>
        <v>0</v>
      </c>
      <c r="Z1734" s="2">
        <f>IF(Y1734&gt;$W$1,HLOOKUP(Y1734,B1734:$U$1923,ROW($B$1924)-ROW($A1734),FALSE),0)</f>
        <v>0</v>
      </c>
      <c r="AA1734" s="2">
        <f t="shared" si="245"/>
        <v>0</v>
      </c>
      <c r="AB1734" s="2">
        <f>VLOOKUP(A1734,segment1_SB_quantity!$A$2:$B$1922,2,FALSE)</f>
        <v>43</v>
      </c>
      <c r="AC1734" s="4">
        <f t="shared" si="250"/>
        <v>0.2019</v>
      </c>
      <c r="AD1734">
        <f t="shared" si="246"/>
        <v>0</v>
      </c>
      <c r="AE1734">
        <f t="shared" si="251"/>
        <v>0.83166700000000005</v>
      </c>
      <c r="AF1734" s="2">
        <f t="shared" si="247"/>
        <v>0</v>
      </c>
      <c r="AG1734" s="2">
        <f t="shared" si="248"/>
        <v>0</v>
      </c>
      <c r="AH1734" s="1">
        <f t="shared" si="249"/>
        <v>0</v>
      </c>
    </row>
    <row r="1735" spans="1:34" x14ac:dyDescent="0.55000000000000004">
      <c r="A1735">
        <v>90079817</v>
      </c>
      <c r="B1735" s="2">
        <v>0</v>
      </c>
      <c r="C1735" s="2">
        <v>0</v>
      </c>
      <c r="D1735" s="2">
        <v>0</v>
      </c>
      <c r="E1735" s="2">
        <v>0</v>
      </c>
      <c r="F1735" s="2">
        <v>0</v>
      </c>
      <c r="G1735" s="2">
        <v>0</v>
      </c>
      <c r="H1735" s="2">
        <v>0</v>
      </c>
      <c r="I1735" s="2">
        <v>4.0117760834850998E-3</v>
      </c>
      <c r="J1735" s="2">
        <v>0</v>
      </c>
      <c r="K1735" s="2">
        <v>0</v>
      </c>
      <c r="L1735" s="2">
        <v>0</v>
      </c>
      <c r="M1735" s="2">
        <v>0</v>
      </c>
      <c r="N1735" s="2">
        <v>0</v>
      </c>
      <c r="O1735" s="2">
        <v>0</v>
      </c>
      <c r="P1735" s="2">
        <v>0</v>
      </c>
      <c r="Q1735" s="2">
        <v>0</v>
      </c>
      <c r="R1735" s="2">
        <v>0</v>
      </c>
      <c r="S1735" s="2">
        <v>0</v>
      </c>
      <c r="T1735" s="2">
        <v>0</v>
      </c>
      <c r="U1735" s="2">
        <v>0</v>
      </c>
      <c r="X1735" s="2">
        <f t="shared" si="243"/>
        <v>4.0117760834850998E-3</v>
      </c>
      <c r="Y1735" s="2">
        <f t="shared" si="244"/>
        <v>0</v>
      </c>
      <c r="Z1735" s="2">
        <f>IF(Y1735&gt;$W$1,HLOOKUP(Y1735,B1735:$U$1923,ROW($B$1924)-ROW($A1735),FALSE),0)</f>
        <v>0</v>
      </c>
      <c r="AA1735" s="2">
        <f t="shared" si="245"/>
        <v>0</v>
      </c>
      <c r="AB1735" s="2">
        <f>VLOOKUP(A1735,segment1_SB_quantity!$A$2:$B$1922,2,FALSE)</f>
        <v>152</v>
      </c>
      <c r="AC1735" s="4">
        <f t="shared" si="250"/>
        <v>0.2019</v>
      </c>
      <c r="AD1735">
        <f t="shared" si="246"/>
        <v>0</v>
      </c>
      <c r="AE1735">
        <f t="shared" si="251"/>
        <v>0.83166700000000005</v>
      </c>
      <c r="AF1735" s="2">
        <f t="shared" si="247"/>
        <v>0</v>
      </c>
      <c r="AG1735" s="2">
        <f t="shared" si="248"/>
        <v>0</v>
      </c>
      <c r="AH1735" s="1">
        <f t="shared" si="249"/>
        <v>0</v>
      </c>
    </row>
    <row r="1736" spans="1:34" x14ac:dyDescent="0.55000000000000004">
      <c r="A1736">
        <v>90119678</v>
      </c>
      <c r="B1736" s="2">
        <v>0</v>
      </c>
      <c r="C1736" s="2">
        <v>0</v>
      </c>
      <c r="D1736" s="2">
        <v>0</v>
      </c>
      <c r="E1736" s="2">
        <v>0</v>
      </c>
      <c r="F1736" s="2">
        <v>0</v>
      </c>
      <c r="G1736" s="2">
        <v>0</v>
      </c>
      <c r="H1736" s="2">
        <v>1.7164853809629899E-2</v>
      </c>
      <c r="I1736" s="2">
        <v>0</v>
      </c>
      <c r="J1736" s="2">
        <v>0</v>
      </c>
      <c r="K1736" s="2">
        <v>0</v>
      </c>
      <c r="L1736" s="2">
        <v>0</v>
      </c>
      <c r="M1736" s="2">
        <v>0</v>
      </c>
      <c r="N1736" s="2">
        <v>0</v>
      </c>
      <c r="O1736" s="2">
        <v>0</v>
      </c>
      <c r="P1736" s="2">
        <v>0</v>
      </c>
      <c r="Q1736" s="2">
        <v>0</v>
      </c>
      <c r="R1736" s="2">
        <v>0</v>
      </c>
      <c r="S1736" s="2">
        <v>0</v>
      </c>
      <c r="T1736" s="2">
        <v>0</v>
      </c>
      <c r="U1736" s="2">
        <v>0</v>
      </c>
      <c r="X1736" s="2">
        <f t="shared" si="243"/>
        <v>1.7164853809629899E-2</v>
      </c>
      <c r="Y1736" s="2">
        <f t="shared" si="244"/>
        <v>0</v>
      </c>
      <c r="Z1736" s="2">
        <f>IF(Y1736&gt;$W$1,HLOOKUP(Y1736,B1736:$U$1923,ROW($B$1924)-ROW($A1736),FALSE),0)</f>
        <v>0</v>
      </c>
      <c r="AA1736" s="2">
        <f t="shared" si="245"/>
        <v>0</v>
      </c>
      <c r="AB1736" s="2">
        <f>VLOOKUP(A1736,segment1_SB_quantity!$A$2:$B$1922,2,FALSE)</f>
        <v>18</v>
      </c>
      <c r="AC1736" s="4">
        <f t="shared" si="250"/>
        <v>0.2019</v>
      </c>
      <c r="AD1736">
        <f t="shared" si="246"/>
        <v>0</v>
      </c>
      <c r="AE1736">
        <f t="shared" si="251"/>
        <v>0.83166700000000005</v>
      </c>
      <c r="AF1736" s="2">
        <f t="shared" si="247"/>
        <v>0</v>
      </c>
      <c r="AG1736" s="2">
        <f t="shared" si="248"/>
        <v>0</v>
      </c>
      <c r="AH1736" s="1">
        <f t="shared" si="249"/>
        <v>0</v>
      </c>
    </row>
    <row r="1737" spans="1:34" x14ac:dyDescent="0.55000000000000004">
      <c r="A1737">
        <v>90129995</v>
      </c>
      <c r="B1737" s="2">
        <v>0</v>
      </c>
      <c r="C1737" s="2">
        <v>0</v>
      </c>
      <c r="D1737" s="2">
        <v>0</v>
      </c>
      <c r="E1737" s="2">
        <v>0</v>
      </c>
      <c r="F1737" s="2">
        <v>2.8752062482813399E-2</v>
      </c>
      <c r="G1737" s="2">
        <v>0</v>
      </c>
      <c r="H1737" s="2">
        <v>0</v>
      </c>
      <c r="I1737" s="2">
        <v>0</v>
      </c>
      <c r="J1737" s="2">
        <v>0</v>
      </c>
      <c r="K1737" s="2">
        <v>0</v>
      </c>
      <c r="L1737" s="2">
        <v>0</v>
      </c>
      <c r="M1737" s="2">
        <v>0</v>
      </c>
      <c r="N1737" s="2">
        <v>0</v>
      </c>
      <c r="O1737" s="2">
        <v>0</v>
      </c>
      <c r="P1737" s="2">
        <v>0</v>
      </c>
      <c r="Q1737" s="2">
        <v>0</v>
      </c>
      <c r="R1737" s="2">
        <v>0</v>
      </c>
      <c r="S1737" s="2">
        <v>0</v>
      </c>
      <c r="T1737" s="2">
        <v>0</v>
      </c>
      <c r="U1737" s="2">
        <v>0</v>
      </c>
      <c r="X1737" s="2">
        <f t="shared" si="243"/>
        <v>2.8752062482813399E-2</v>
      </c>
      <c r="Y1737" s="2">
        <f t="shared" si="244"/>
        <v>0</v>
      </c>
      <c r="Z1737" s="2">
        <f>IF(Y1737&gt;$W$1,HLOOKUP(Y1737,B1737:$U$1923,ROW($B$1924)-ROW($A1737),FALSE),0)</f>
        <v>0</v>
      </c>
      <c r="AA1737" s="2">
        <f t="shared" si="245"/>
        <v>0</v>
      </c>
      <c r="AB1737" s="2">
        <f>VLOOKUP(A1737,segment1_SB_quantity!$A$2:$B$1922,2,FALSE)</f>
        <v>3</v>
      </c>
      <c r="AC1737" s="4">
        <f t="shared" si="250"/>
        <v>0.2019</v>
      </c>
      <c r="AD1737">
        <f t="shared" si="246"/>
        <v>0</v>
      </c>
      <c r="AE1737">
        <f t="shared" si="251"/>
        <v>0.83166700000000005</v>
      </c>
      <c r="AF1737" s="2">
        <f t="shared" si="247"/>
        <v>0</v>
      </c>
      <c r="AG1737" s="2">
        <f t="shared" si="248"/>
        <v>0</v>
      </c>
      <c r="AH1737" s="1">
        <f t="shared" si="249"/>
        <v>0</v>
      </c>
    </row>
    <row r="1738" spans="1:34" x14ac:dyDescent="0.55000000000000004">
      <c r="A1738">
        <v>90219881</v>
      </c>
      <c r="B1738" s="2">
        <v>0</v>
      </c>
      <c r="C1738" s="2">
        <v>0</v>
      </c>
      <c r="D1738" s="2">
        <v>0.177692765661285</v>
      </c>
      <c r="E1738" s="2">
        <v>0</v>
      </c>
      <c r="F1738" s="2">
        <v>0</v>
      </c>
      <c r="G1738" s="2">
        <v>0</v>
      </c>
      <c r="H1738" s="2">
        <v>0</v>
      </c>
      <c r="I1738" s="2">
        <v>0</v>
      </c>
      <c r="J1738" s="2">
        <v>0</v>
      </c>
      <c r="K1738" s="2">
        <v>0</v>
      </c>
      <c r="L1738" s="2">
        <v>0</v>
      </c>
      <c r="M1738" s="2">
        <v>0</v>
      </c>
      <c r="N1738" s="2">
        <v>0</v>
      </c>
      <c r="O1738" s="2">
        <v>0</v>
      </c>
      <c r="P1738" s="2">
        <v>0</v>
      </c>
      <c r="Q1738" s="2">
        <v>0</v>
      </c>
      <c r="R1738" s="2">
        <v>0</v>
      </c>
      <c r="S1738" s="2">
        <v>0</v>
      </c>
      <c r="T1738" s="2">
        <v>0</v>
      </c>
      <c r="U1738" s="2">
        <v>0</v>
      </c>
      <c r="X1738" s="2">
        <f t="shared" si="243"/>
        <v>0.177692765661285</v>
      </c>
      <c r="Y1738" s="2">
        <f t="shared" si="244"/>
        <v>0</v>
      </c>
      <c r="Z1738" s="2">
        <f>IF(Y1738&gt;$W$1,HLOOKUP(Y1738,B1738:$U$1923,ROW($B$1924)-ROW($A1738),FALSE),0)</f>
        <v>0</v>
      </c>
      <c r="AA1738" s="2">
        <f t="shared" si="245"/>
        <v>0</v>
      </c>
      <c r="AB1738" s="2">
        <f>VLOOKUP(A1738,segment1_SB_quantity!$A$2:$B$1922,2,FALSE)</f>
        <v>5</v>
      </c>
      <c r="AC1738" s="4">
        <f t="shared" si="250"/>
        <v>0.2019</v>
      </c>
      <c r="AD1738">
        <f t="shared" si="246"/>
        <v>0</v>
      </c>
      <c r="AE1738">
        <f t="shared" si="251"/>
        <v>0.83166700000000005</v>
      </c>
      <c r="AF1738" s="2">
        <f t="shared" si="247"/>
        <v>0</v>
      </c>
      <c r="AG1738" s="2">
        <f t="shared" si="248"/>
        <v>0</v>
      </c>
      <c r="AH1738" s="1">
        <f t="shared" si="249"/>
        <v>0</v>
      </c>
    </row>
    <row r="1739" spans="1:34" x14ac:dyDescent="0.55000000000000004">
      <c r="A1739">
        <v>90249515</v>
      </c>
      <c r="B1739" s="2">
        <v>0</v>
      </c>
      <c r="C1739" s="2">
        <v>0</v>
      </c>
      <c r="D1739" s="2">
        <v>0</v>
      </c>
      <c r="E1739" s="2">
        <v>0</v>
      </c>
      <c r="F1739" s="2">
        <v>0</v>
      </c>
      <c r="G1739" s="2">
        <v>0</v>
      </c>
      <c r="H1739" s="2">
        <v>0</v>
      </c>
      <c r="I1739" s="2">
        <v>0</v>
      </c>
      <c r="J1739" s="2">
        <v>0.34479885976613001</v>
      </c>
      <c r="K1739" s="2">
        <v>0</v>
      </c>
      <c r="L1739" s="2">
        <v>0</v>
      </c>
      <c r="M1739" s="2">
        <v>0</v>
      </c>
      <c r="N1739" s="2">
        <v>0</v>
      </c>
      <c r="O1739" s="2">
        <v>0</v>
      </c>
      <c r="P1739" s="2">
        <v>0</v>
      </c>
      <c r="Q1739" s="2">
        <v>0</v>
      </c>
      <c r="R1739" s="2">
        <v>0</v>
      </c>
      <c r="S1739" s="2">
        <v>0</v>
      </c>
      <c r="T1739" s="2">
        <v>0</v>
      </c>
      <c r="U1739" s="2">
        <v>0</v>
      </c>
      <c r="X1739" s="2">
        <f t="shared" si="243"/>
        <v>0.34479885976613001</v>
      </c>
      <c r="Y1739" s="2">
        <f t="shared" si="244"/>
        <v>0</v>
      </c>
      <c r="Z1739" s="2">
        <f>IF(Y1739&gt;$W$1,HLOOKUP(Y1739,B1739:$U$1923,ROW($B$1924)-ROW($A1739),FALSE),0)</f>
        <v>0</v>
      </c>
      <c r="AA1739" s="2">
        <f t="shared" si="245"/>
        <v>0</v>
      </c>
      <c r="AB1739" s="2">
        <f>VLOOKUP(A1739,segment1_SB_quantity!$A$2:$B$1922,2,FALSE)</f>
        <v>3</v>
      </c>
      <c r="AC1739" s="4">
        <f t="shared" si="250"/>
        <v>0.2019</v>
      </c>
      <c r="AD1739">
        <f t="shared" si="246"/>
        <v>0</v>
      </c>
      <c r="AE1739">
        <f t="shared" si="251"/>
        <v>0.83166700000000005</v>
      </c>
      <c r="AF1739" s="2">
        <f t="shared" si="247"/>
        <v>0</v>
      </c>
      <c r="AG1739" s="2">
        <f t="shared" si="248"/>
        <v>0</v>
      </c>
      <c r="AH1739" s="1">
        <f t="shared" si="249"/>
        <v>0</v>
      </c>
    </row>
    <row r="1740" spans="1:34" x14ac:dyDescent="0.55000000000000004">
      <c r="A1740">
        <v>90249987</v>
      </c>
      <c r="B1740" s="2">
        <v>1.34933296491325E-2</v>
      </c>
      <c r="C1740" s="2">
        <v>0</v>
      </c>
      <c r="D1740" s="2">
        <v>0</v>
      </c>
      <c r="E1740" s="2">
        <v>0</v>
      </c>
      <c r="F1740" s="2">
        <v>0</v>
      </c>
      <c r="G1740" s="2">
        <v>0</v>
      </c>
      <c r="H1740" s="2">
        <v>0</v>
      </c>
      <c r="I1740" s="2">
        <v>0</v>
      </c>
      <c r="J1740" s="2">
        <v>0</v>
      </c>
      <c r="K1740" s="2">
        <v>0</v>
      </c>
      <c r="L1740" s="2">
        <v>0</v>
      </c>
      <c r="M1740" s="2">
        <v>0</v>
      </c>
      <c r="N1740" s="2">
        <v>0</v>
      </c>
      <c r="O1740" s="2">
        <v>0</v>
      </c>
      <c r="P1740" s="2">
        <v>0</v>
      </c>
      <c r="Q1740" s="2">
        <v>0</v>
      </c>
      <c r="R1740" s="2">
        <v>0</v>
      </c>
      <c r="S1740" s="2">
        <v>0</v>
      </c>
      <c r="T1740" s="2">
        <v>0</v>
      </c>
      <c r="U1740" s="2">
        <v>0</v>
      </c>
      <c r="X1740" s="2">
        <f t="shared" si="243"/>
        <v>1.34933296491325E-2</v>
      </c>
      <c r="Y1740" s="2">
        <f t="shared" si="244"/>
        <v>0</v>
      </c>
      <c r="Z1740" s="2">
        <f>IF(Y1740&gt;$W$1,HLOOKUP(Y1740,B1740:$U$1923,ROW($B$1924)-ROW($A1740),FALSE),0)</f>
        <v>0</v>
      </c>
      <c r="AA1740" s="2">
        <f t="shared" si="245"/>
        <v>0</v>
      </c>
      <c r="AB1740" s="2">
        <f>VLOOKUP(A1740,segment1_SB_quantity!$A$2:$B$1922,2,FALSE)</f>
        <v>2</v>
      </c>
      <c r="AC1740" s="4">
        <f t="shared" si="250"/>
        <v>0.2019</v>
      </c>
      <c r="AD1740">
        <f t="shared" si="246"/>
        <v>0</v>
      </c>
      <c r="AE1740">
        <f t="shared" si="251"/>
        <v>0.83166700000000005</v>
      </c>
      <c r="AF1740" s="2">
        <f t="shared" si="247"/>
        <v>0</v>
      </c>
      <c r="AG1740" s="2">
        <f t="shared" si="248"/>
        <v>0</v>
      </c>
      <c r="AH1740" s="1">
        <f t="shared" si="249"/>
        <v>0</v>
      </c>
    </row>
    <row r="1741" spans="1:34" x14ac:dyDescent="0.55000000000000004">
      <c r="A1741">
        <v>90299538</v>
      </c>
      <c r="B1741" s="2">
        <v>0.105751979280096</v>
      </c>
      <c r="C1741" s="2">
        <v>0</v>
      </c>
      <c r="D1741" s="2">
        <v>0</v>
      </c>
      <c r="E1741" s="2">
        <v>0</v>
      </c>
      <c r="F1741" s="2">
        <v>0</v>
      </c>
      <c r="G1741" s="2">
        <v>0</v>
      </c>
      <c r="H1741" s="2">
        <v>0</v>
      </c>
      <c r="I1741" s="2">
        <v>0</v>
      </c>
      <c r="J1741" s="2">
        <v>0</v>
      </c>
      <c r="K1741" s="2">
        <v>0</v>
      </c>
      <c r="L1741" s="2">
        <v>0</v>
      </c>
      <c r="M1741" s="2">
        <v>0</v>
      </c>
      <c r="N1741" s="2">
        <v>0</v>
      </c>
      <c r="O1741" s="2">
        <v>0</v>
      </c>
      <c r="P1741" s="2">
        <v>0</v>
      </c>
      <c r="Q1741" s="2">
        <v>0</v>
      </c>
      <c r="R1741" s="2">
        <v>0</v>
      </c>
      <c r="S1741" s="2">
        <v>0</v>
      </c>
      <c r="T1741" s="2">
        <v>0</v>
      </c>
      <c r="U1741" s="2">
        <v>0</v>
      </c>
      <c r="X1741" s="2">
        <f t="shared" si="243"/>
        <v>0.105751979280096</v>
      </c>
      <c r="Y1741" s="2">
        <f t="shared" si="244"/>
        <v>0</v>
      </c>
      <c r="Z1741" s="2">
        <f>IF(Y1741&gt;$W$1,HLOOKUP(Y1741,B1741:$U$1923,ROW($B$1924)-ROW($A1741),FALSE),0)</f>
        <v>0</v>
      </c>
      <c r="AA1741" s="2">
        <f t="shared" si="245"/>
        <v>0</v>
      </c>
      <c r="AB1741" s="2">
        <f>VLOOKUP(A1741,segment1_SB_quantity!$A$2:$B$1922,2,FALSE)</f>
        <v>2</v>
      </c>
      <c r="AC1741" s="4">
        <f t="shared" si="250"/>
        <v>0.2019</v>
      </c>
      <c r="AD1741">
        <f t="shared" si="246"/>
        <v>0</v>
      </c>
      <c r="AE1741">
        <f t="shared" si="251"/>
        <v>0.83166700000000005</v>
      </c>
      <c r="AF1741" s="2">
        <f t="shared" si="247"/>
        <v>0</v>
      </c>
      <c r="AG1741" s="2">
        <f t="shared" si="248"/>
        <v>0</v>
      </c>
      <c r="AH1741" s="1">
        <f t="shared" si="249"/>
        <v>0</v>
      </c>
    </row>
    <row r="1742" spans="1:34" x14ac:dyDescent="0.55000000000000004">
      <c r="A1742">
        <v>90299561</v>
      </c>
      <c r="B1742" s="2">
        <v>0</v>
      </c>
      <c r="C1742" s="2">
        <v>0</v>
      </c>
      <c r="D1742" s="2">
        <v>0</v>
      </c>
      <c r="E1742" s="2">
        <v>0</v>
      </c>
      <c r="F1742" s="2">
        <v>0</v>
      </c>
      <c r="G1742" s="2">
        <v>0</v>
      </c>
      <c r="H1742" s="2">
        <v>0</v>
      </c>
      <c r="I1742" s="2">
        <v>0</v>
      </c>
      <c r="J1742" s="2">
        <v>0</v>
      </c>
      <c r="K1742" s="2">
        <v>0</v>
      </c>
      <c r="L1742" s="2">
        <v>1.5842595712240201E-3</v>
      </c>
      <c r="M1742" s="2">
        <v>0</v>
      </c>
      <c r="N1742" s="2">
        <v>0</v>
      </c>
      <c r="O1742" s="2">
        <v>0</v>
      </c>
      <c r="P1742" s="2">
        <v>0</v>
      </c>
      <c r="Q1742" s="2">
        <v>0</v>
      </c>
      <c r="R1742" s="2">
        <v>0</v>
      </c>
      <c r="S1742" s="2">
        <v>0</v>
      </c>
      <c r="T1742" s="2">
        <v>0</v>
      </c>
      <c r="U1742" s="2">
        <v>0</v>
      </c>
      <c r="X1742" s="2">
        <f t="shared" si="243"/>
        <v>1.5842595712240201E-3</v>
      </c>
      <c r="Y1742" s="2">
        <f t="shared" si="244"/>
        <v>0</v>
      </c>
      <c r="Z1742" s="2">
        <f>IF(Y1742&gt;$W$1,HLOOKUP(Y1742,B1742:$U$1923,ROW($B$1924)-ROW($A1742),FALSE),0)</f>
        <v>0</v>
      </c>
      <c r="AA1742" s="2">
        <f t="shared" si="245"/>
        <v>0</v>
      </c>
      <c r="AB1742" s="2">
        <f>VLOOKUP(A1742,segment1_SB_quantity!$A$2:$B$1922,2,FALSE)</f>
        <v>5</v>
      </c>
      <c r="AC1742" s="4">
        <f t="shared" si="250"/>
        <v>0.2019</v>
      </c>
      <c r="AD1742">
        <f t="shared" si="246"/>
        <v>0</v>
      </c>
      <c r="AE1742">
        <f t="shared" si="251"/>
        <v>0.83166700000000005</v>
      </c>
      <c r="AF1742" s="2">
        <f t="shared" si="247"/>
        <v>0</v>
      </c>
      <c r="AG1742" s="2">
        <f t="shared" si="248"/>
        <v>0</v>
      </c>
      <c r="AH1742" s="1">
        <f t="shared" si="249"/>
        <v>0</v>
      </c>
    </row>
    <row r="1743" spans="1:34" x14ac:dyDescent="0.55000000000000004">
      <c r="A1743">
        <v>90349796</v>
      </c>
      <c r="B1743" s="2">
        <v>7.7288690780042496E-2</v>
      </c>
      <c r="C1743" s="2">
        <v>0</v>
      </c>
      <c r="D1743" s="2">
        <v>0</v>
      </c>
      <c r="E1743" s="2">
        <v>0</v>
      </c>
      <c r="F1743" s="2">
        <v>0</v>
      </c>
      <c r="G1743" s="2">
        <v>0</v>
      </c>
      <c r="H1743" s="2">
        <v>0</v>
      </c>
      <c r="I1743" s="2">
        <v>0</v>
      </c>
      <c r="J1743" s="2">
        <v>0</v>
      </c>
      <c r="K1743" s="2">
        <v>0</v>
      </c>
      <c r="L1743" s="2">
        <v>0</v>
      </c>
      <c r="M1743" s="2">
        <v>0</v>
      </c>
      <c r="N1743" s="2">
        <v>0</v>
      </c>
      <c r="O1743" s="2">
        <v>0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  <c r="X1743" s="2">
        <f t="shared" si="243"/>
        <v>7.7288690780042496E-2</v>
      </c>
      <c r="Y1743" s="2">
        <f t="shared" si="244"/>
        <v>0</v>
      </c>
      <c r="Z1743" s="2">
        <f>IF(Y1743&gt;$W$1,HLOOKUP(Y1743,B1743:$U$1923,ROW($B$1924)-ROW($A1743),FALSE),0)</f>
        <v>0</v>
      </c>
      <c r="AA1743" s="2">
        <f t="shared" si="245"/>
        <v>0</v>
      </c>
      <c r="AB1743" s="2">
        <f>VLOOKUP(A1743,segment1_SB_quantity!$A$2:$B$1922,2,FALSE)</f>
        <v>48</v>
      </c>
      <c r="AC1743" s="4">
        <f t="shared" si="250"/>
        <v>0.2019</v>
      </c>
      <c r="AD1743">
        <f t="shared" si="246"/>
        <v>0</v>
      </c>
      <c r="AE1743">
        <f t="shared" si="251"/>
        <v>0.83166700000000005</v>
      </c>
      <c r="AF1743" s="2">
        <f t="shared" si="247"/>
        <v>0</v>
      </c>
      <c r="AG1743" s="2">
        <f t="shared" si="248"/>
        <v>0</v>
      </c>
      <c r="AH1743" s="1">
        <f t="shared" si="249"/>
        <v>0</v>
      </c>
    </row>
    <row r="1744" spans="1:34" x14ac:dyDescent="0.55000000000000004">
      <c r="A1744">
        <v>90379916</v>
      </c>
      <c r="B1744" s="2">
        <v>0</v>
      </c>
      <c r="C1744" s="2">
        <v>0.45897939646874902</v>
      </c>
      <c r="D1744" s="2">
        <v>0</v>
      </c>
      <c r="E1744" s="2">
        <v>0</v>
      </c>
      <c r="F1744" s="2">
        <v>0</v>
      </c>
      <c r="G1744" s="2">
        <v>0</v>
      </c>
      <c r="H1744" s="2">
        <v>0</v>
      </c>
      <c r="I1744" s="2">
        <v>0</v>
      </c>
      <c r="J1744" s="2">
        <v>0</v>
      </c>
      <c r="K1744" s="2">
        <v>0</v>
      </c>
      <c r="L1744" s="2">
        <v>0</v>
      </c>
      <c r="M1744" s="2">
        <v>0</v>
      </c>
      <c r="N1744" s="2">
        <v>0</v>
      </c>
      <c r="O1744" s="2">
        <v>0</v>
      </c>
      <c r="P1744" s="2">
        <v>0</v>
      </c>
      <c r="Q1744" s="2">
        <v>0</v>
      </c>
      <c r="R1744" s="2">
        <v>0</v>
      </c>
      <c r="S1744" s="2">
        <v>0</v>
      </c>
      <c r="T1744" s="2">
        <v>0</v>
      </c>
      <c r="U1744" s="2">
        <v>0</v>
      </c>
      <c r="X1744" s="2">
        <f t="shared" si="243"/>
        <v>0.45897939646874902</v>
      </c>
      <c r="Y1744" s="2">
        <f t="shared" si="244"/>
        <v>0</v>
      </c>
      <c r="Z1744" s="2">
        <f>IF(Y1744&gt;$W$1,HLOOKUP(Y1744,B1744:$U$1923,ROW($B$1924)-ROW($A1744),FALSE),0)</f>
        <v>0</v>
      </c>
      <c r="AA1744" s="2">
        <f t="shared" si="245"/>
        <v>0</v>
      </c>
      <c r="AB1744" s="2">
        <f>VLOOKUP(A1744,segment1_SB_quantity!$A$2:$B$1922,2,FALSE)</f>
        <v>19</v>
      </c>
      <c r="AC1744" s="4">
        <f t="shared" si="250"/>
        <v>0.2019</v>
      </c>
      <c r="AD1744">
        <f t="shared" si="246"/>
        <v>0</v>
      </c>
      <c r="AE1744">
        <f t="shared" si="251"/>
        <v>0.83166700000000005</v>
      </c>
      <c r="AF1744" s="2">
        <f t="shared" si="247"/>
        <v>0</v>
      </c>
      <c r="AG1744" s="2">
        <f t="shared" si="248"/>
        <v>0</v>
      </c>
      <c r="AH1744" s="1">
        <f t="shared" si="249"/>
        <v>0</v>
      </c>
    </row>
    <row r="1745" spans="1:34" x14ac:dyDescent="0.55000000000000004">
      <c r="A1745">
        <v>90389762</v>
      </c>
      <c r="B1745" s="2">
        <v>0</v>
      </c>
      <c r="C1745" s="2">
        <v>0</v>
      </c>
      <c r="D1745" s="2">
        <v>0</v>
      </c>
      <c r="E1745" s="2">
        <v>0</v>
      </c>
      <c r="F1745" s="2">
        <v>0</v>
      </c>
      <c r="G1745" s="2">
        <v>4.3076117126247E-3</v>
      </c>
      <c r="H1745" s="2">
        <v>0</v>
      </c>
      <c r="I1745" s="2">
        <v>0</v>
      </c>
      <c r="J1745" s="2">
        <v>0</v>
      </c>
      <c r="K1745" s="2">
        <v>0</v>
      </c>
      <c r="L1745" s="2">
        <v>0</v>
      </c>
      <c r="M1745" s="2">
        <v>0</v>
      </c>
      <c r="N1745" s="2">
        <v>0</v>
      </c>
      <c r="O1745" s="2">
        <v>0</v>
      </c>
      <c r="P1745" s="2">
        <v>0</v>
      </c>
      <c r="Q1745" s="2">
        <v>0</v>
      </c>
      <c r="R1745" s="2">
        <v>0</v>
      </c>
      <c r="S1745" s="2">
        <v>0</v>
      </c>
      <c r="T1745" s="2">
        <v>0</v>
      </c>
      <c r="U1745" s="2">
        <v>0</v>
      </c>
      <c r="X1745" s="2">
        <f t="shared" si="243"/>
        <v>4.3076117126247E-3</v>
      </c>
      <c r="Y1745" s="2">
        <f t="shared" si="244"/>
        <v>0</v>
      </c>
      <c r="Z1745" s="2">
        <f>IF(Y1745&gt;$W$1,HLOOKUP(Y1745,B1745:$U$1923,ROW($B$1924)-ROW($A1745),FALSE),0)</f>
        <v>0</v>
      </c>
      <c r="AA1745" s="2">
        <f t="shared" si="245"/>
        <v>0</v>
      </c>
      <c r="AB1745" s="2">
        <f>VLOOKUP(A1745,segment1_SB_quantity!$A$2:$B$1922,2,FALSE)</f>
        <v>22</v>
      </c>
      <c r="AC1745" s="4">
        <f t="shared" si="250"/>
        <v>0.2019</v>
      </c>
      <c r="AD1745">
        <f t="shared" si="246"/>
        <v>0</v>
      </c>
      <c r="AE1745">
        <f t="shared" si="251"/>
        <v>0.83166700000000005</v>
      </c>
      <c r="AF1745" s="2">
        <f t="shared" si="247"/>
        <v>0</v>
      </c>
      <c r="AG1745" s="2">
        <f t="shared" si="248"/>
        <v>0</v>
      </c>
      <c r="AH1745" s="1">
        <f t="shared" si="249"/>
        <v>0</v>
      </c>
    </row>
    <row r="1746" spans="1:34" x14ac:dyDescent="0.55000000000000004">
      <c r="A1746">
        <v>90409906</v>
      </c>
      <c r="B1746" s="2">
        <v>4.9384321985746103E-3</v>
      </c>
      <c r="C1746" s="2">
        <v>0</v>
      </c>
      <c r="D1746" s="2">
        <v>0</v>
      </c>
      <c r="E1746" s="2">
        <v>0</v>
      </c>
      <c r="F1746" s="2">
        <v>0</v>
      </c>
      <c r="G1746" s="2">
        <v>0</v>
      </c>
      <c r="H1746" s="2">
        <v>0</v>
      </c>
      <c r="I1746" s="2">
        <v>0</v>
      </c>
      <c r="J1746" s="2">
        <v>0</v>
      </c>
      <c r="K1746" s="2">
        <v>0</v>
      </c>
      <c r="L1746" s="2">
        <v>0</v>
      </c>
      <c r="M1746" s="2">
        <v>0</v>
      </c>
      <c r="N1746" s="2">
        <v>0</v>
      </c>
      <c r="O1746" s="2">
        <v>0</v>
      </c>
      <c r="P1746" s="2">
        <v>0</v>
      </c>
      <c r="Q1746" s="2">
        <v>0</v>
      </c>
      <c r="R1746" s="2">
        <v>0</v>
      </c>
      <c r="S1746" s="2">
        <v>0</v>
      </c>
      <c r="T1746" s="2">
        <v>0</v>
      </c>
      <c r="U1746" s="2">
        <v>0</v>
      </c>
      <c r="X1746" s="2">
        <f t="shared" si="243"/>
        <v>4.9384321985746103E-3</v>
      </c>
      <c r="Y1746" s="2">
        <f t="shared" si="244"/>
        <v>0</v>
      </c>
      <c r="Z1746" s="2">
        <f>IF(Y1746&gt;$W$1,HLOOKUP(Y1746,B1746:$U$1923,ROW($B$1924)-ROW($A1746),FALSE),0)</f>
        <v>0</v>
      </c>
      <c r="AA1746" s="2">
        <f t="shared" si="245"/>
        <v>0</v>
      </c>
      <c r="AB1746" s="2">
        <f>VLOOKUP(A1746,segment1_SB_quantity!$A$2:$B$1922,2,FALSE)</f>
        <v>21</v>
      </c>
      <c r="AC1746" s="4">
        <f t="shared" si="250"/>
        <v>0.2019</v>
      </c>
      <c r="AD1746">
        <f t="shared" si="246"/>
        <v>0</v>
      </c>
      <c r="AE1746">
        <f t="shared" si="251"/>
        <v>0.83166700000000005</v>
      </c>
      <c r="AF1746" s="2">
        <f t="shared" si="247"/>
        <v>0</v>
      </c>
      <c r="AG1746" s="2">
        <f t="shared" si="248"/>
        <v>0</v>
      </c>
      <c r="AH1746" s="1">
        <f t="shared" si="249"/>
        <v>0</v>
      </c>
    </row>
    <row r="1747" spans="1:34" x14ac:dyDescent="0.55000000000000004">
      <c r="A1747">
        <v>90459720</v>
      </c>
      <c r="B1747" s="2">
        <v>0</v>
      </c>
      <c r="C1747" s="2">
        <v>0.23072832318080999</v>
      </c>
      <c r="D1747" s="2">
        <v>0</v>
      </c>
      <c r="E1747" s="2">
        <v>0</v>
      </c>
      <c r="F1747" s="2">
        <v>0</v>
      </c>
      <c r="G1747" s="2">
        <v>0</v>
      </c>
      <c r="H1747" s="2">
        <v>0</v>
      </c>
      <c r="I1747" s="2">
        <v>0</v>
      </c>
      <c r="J1747" s="2">
        <v>0</v>
      </c>
      <c r="K1747" s="2">
        <v>0</v>
      </c>
      <c r="L1747" s="2">
        <v>0</v>
      </c>
      <c r="M1747" s="2">
        <v>0</v>
      </c>
      <c r="N1747" s="2">
        <v>0</v>
      </c>
      <c r="O1747" s="2">
        <v>0</v>
      </c>
      <c r="P1747" s="2">
        <v>0</v>
      </c>
      <c r="Q1747" s="2">
        <v>0</v>
      </c>
      <c r="R1747" s="2">
        <v>0</v>
      </c>
      <c r="S1747" s="2">
        <v>0</v>
      </c>
      <c r="T1747" s="2">
        <v>0</v>
      </c>
      <c r="U1747" s="2">
        <v>0</v>
      </c>
      <c r="X1747" s="2">
        <f t="shared" si="243"/>
        <v>0.23072832318080999</v>
      </c>
      <c r="Y1747" s="2">
        <f t="shared" si="244"/>
        <v>0</v>
      </c>
      <c r="Z1747" s="2">
        <f>IF(Y1747&gt;$W$1,HLOOKUP(Y1747,B1747:$U$1923,ROW($B$1924)-ROW($A1747),FALSE),0)</f>
        <v>0</v>
      </c>
      <c r="AA1747" s="2">
        <f t="shared" si="245"/>
        <v>0</v>
      </c>
      <c r="AB1747" s="2">
        <f>VLOOKUP(A1747,segment1_SB_quantity!$A$2:$B$1922,2,FALSE)</f>
        <v>122</v>
      </c>
      <c r="AC1747" s="4">
        <f t="shared" si="250"/>
        <v>0.2019</v>
      </c>
      <c r="AD1747">
        <f t="shared" si="246"/>
        <v>0</v>
      </c>
      <c r="AE1747">
        <f t="shared" si="251"/>
        <v>0.83166700000000005</v>
      </c>
      <c r="AF1747" s="2">
        <f t="shared" si="247"/>
        <v>0</v>
      </c>
      <c r="AG1747" s="2">
        <f t="shared" si="248"/>
        <v>0</v>
      </c>
      <c r="AH1747" s="1">
        <f t="shared" si="249"/>
        <v>0</v>
      </c>
    </row>
    <row r="1748" spans="1:34" x14ac:dyDescent="0.55000000000000004">
      <c r="A1748">
        <v>90459829</v>
      </c>
      <c r="B1748" s="2">
        <v>0</v>
      </c>
      <c r="C1748" s="2">
        <v>0</v>
      </c>
      <c r="D1748" s="2">
        <v>0</v>
      </c>
      <c r="E1748" s="2">
        <v>0</v>
      </c>
      <c r="F1748" s="2">
        <v>0</v>
      </c>
      <c r="G1748" s="2">
        <v>0</v>
      </c>
      <c r="H1748" s="2">
        <v>0</v>
      </c>
      <c r="I1748" s="2">
        <v>0</v>
      </c>
      <c r="J1748" s="2">
        <v>0</v>
      </c>
      <c r="K1748" s="2">
        <v>0</v>
      </c>
      <c r="L1748" s="2">
        <v>0</v>
      </c>
      <c r="M1748" s="2">
        <v>0</v>
      </c>
      <c r="N1748" s="2">
        <v>0</v>
      </c>
      <c r="O1748" s="2">
        <v>0</v>
      </c>
      <c r="P1748" s="2">
        <v>0</v>
      </c>
      <c r="Q1748" s="2">
        <v>0</v>
      </c>
      <c r="R1748" s="2">
        <v>0</v>
      </c>
      <c r="S1748" s="2">
        <v>0</v>
      </c>
      <c r="T1748" s="2">
        <v>0</v>
      </c>
      <c r="U1748" s="2">
        <v>0</v>
      </c>
      <c r="X1748" s="2">
        <f t="shared" si="243"/>
        <v>0</v>
      </c>
      <c r="Y1748" s="2">
        <f t="shared" si="244"/>
        <v>0</v>
      </c>
      <c r="Z1748" s="2">
        <f>IF(Y1748&gt;$W$1,HLOOKUP(Y1748,B1748:$U$1923,ROW($B$1924)-ROW($A1748),FALSE),0)</f>
        <v>0</v>
      </c>
      <c r="AA1748" s="2">
        <f t="shared" si="245"/>
        <v>0</v>
      </c>
      <c r="AB1748" s="2">
        <f>VLOOKUP(A1748,segment1_SB_quantity!$A$2:$B$1922,2,FALSE)</f>
        <v>61</v>
      </c>
      <c r="AC1748" s="4">
        <f t="shared" si="250"/>
        <v>0.2019</v>
      </c>
      <c r="AD1748">
        <f t="shared" si="246"/>
        <v>0</v>
      </c>
      <c r="AE1748">
        <f t="shared" si="251"/>
        <v>0.83166700000000005</v>
      </c>
      <c r="AF1748" s="2">
        <f t="shared" si="247"/>
        <v>0</v>
      </c>
      <c r="AG1748" s="2">
        <f t="shared" si="248"/>
        <v>0</v>
      </c>
      <c r="AH1748" s="1">
        <f t="shared" si="249"/>
        <v>0</v>
      </c>
    </row>
    <row r="1749" spans="1:34" x14ac:dyDescent="0.55000000000000004">
      <c r="A1749">
        <v>90499735</v>
      </c>
      <c r="B1749" s="2">
        <v>0</v>
      </c>
      <c r="C1749" s="2">
        <v>0</v>
      </c>
      <c r="D1749" s="2">
        <v>0</v>
      </c>
      <c r="E1749" s="2">
        <v>3.5594035017213102E-2</v>
      </c>
      <c r="F1749" s="2">
        <v>0</v>
      </c>
      <c r="G1749" s="2">
        <v>0</v>
      </c>
      <c r="H1749" s="2">
        <v>0</v>
      </c>
      <c r="I1749" s="2">
        <v>0</v>
      </c>
      <c r="J1749" s="2">
        <v>0</v>
      </c>
      <c r="K1749" s="2">
        <v>0</v>
      </c>
      <c r="L1749" s="2">
        <v>0</v>
      </c>
      <c r="M1749" s="2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X1749" s="2">
        <f t="shared" si="243"/>
        <v>3.5594035017213102E-2</v>
      </c>
      <c r="Y1749" s="2">
        <f t="shared" si="244"/>
        <v>0</v>
      </c>
      <c r="Z1749" s="2">
        <f>IF(Y1749&gt;$W$1,HLOOKUP(Y1749,B1749:$U$1923,ROW($B$1924)-ROW($A1749),FALSE),0)</f>
        <v>0</v>
      </c>
      <c r="AA1749" s="2">
        <f t="shared" si="245"/>
        <v>0</v>
      </c>
      <c r="AB1749" s="2">
        <f>VLOOKUP(A1749,segment1_SB_quantity!$A$2:$B$1922,2,FALSE)</f>
        <v>2463</v>
      </c>
      <c r="AC1749" s="4">
        <f t="shared" si="250"/>
        <v>0.2019</v>
      </c>
      <c r="AD1749">
        <f t="shared" si="246"/>
        <v>0</v>
      </c>
      <c r="AE1749">
        <f t="shared" si="251"/>
        <v>0.83166700000000005</v>
      </c>
      <c r="AF1749" s="2">
        <f t="shared" si="247"/>
        <v>0</v>
      </c>
      <c r="AG1749" s="2">
        <f t="shared" si="248"/>
        <v>0</v>
      </c>
      <c r="AH1749" s="1">
        <f t="shared" si="249"/>
        <v>0</v>
      </c>
    </row>
    <row r="1750" spans="1:34" x14ac:dyDescent="0.55000000000000004">
      <c r="A1750">
        <v>90539600</v>
      </c>
      <c r="B1750" s="2">
        <v>0</v>
      </c>
      <c r="C1750" s="2">
        <v>0</v>
      </c>
      <c r="D1750" s="2">
        <v>0</v>
      </c>
      <c r="E1750" s="2">
        <v>0</v>
      </c>
      <c r="F1750" s="2">
        <v>0</v>
      </c>
      <c r="G1750" s="2">
        <v>0</v>
      </c>
      <c r="H1750" s="2">
        <v>0</v>
      </c>
      <c r="I1750" s="2">
        <v>9.1958599888452095E-3</v>
      </c>
      <c r="J1750" s="2">
        <v>0</v>
      </c>
      <c r="K1750" s="2">
        <v>0</v>
      </c>
      <c r="L1750" s="2">
        <v>0</v>
      </c>
      <c r="M1750" s="2">
        <v>0</v>
      </c>
      <c r="N1750" s="2">
        <v>0</v>
      </c>
      <c r="O1750" s="2">
        <v>0</v>
      </c>
      <c r="P1750" s="2">
        <v>0</v>
      </c>
      <c r="Q1750" s="2">
        <v>0</v>
      </c>
      <c r="R1750" s="2">
        <v>0</v>
      </c>
      <c r="S1750" s="2">
        <v>0</v>
      </c>
      <c r="T1750" s="2">
        <v>0</v>
      </c>
      <c r="U1750" s="2">
        <v>0</v>
      </c>
      <c r="X1750" s="2">
        <f t="shared" si="243"/>
        <v>9.1958599888452095E-3</v>
      </c>
      <c r="Y1750" s="2">
        <f t="shared" si="244"/>
        <v>0</v>
      </c>
      <c r="Z1750" s="2">
        <f>IF(Y1750&gt;$W$1,HLOOKUP(Y1750,B1750:$U$1923,ROW($B$1924)-ROW($A1750),FALSE),0)</f>
        <v>0</v>
      </c>
      <c r="AA1750" s="2">
        <f t="shared" si="245"/>
        <v>0</v>
      </c>
      <c r="AB1750" s="2">
        <f>VLOOKUP(A1750,segment1_SB_quantity!$A$2:$B$1922,2,FALSE)</f>
        <v>121</v>
      </c>
      <c r="AC1750" s="4">
        <f t="shared" si="250"/>
        <v>0.2019</v>
      </c>
      <c r="AD1750">
        <f t="shared" si="246"/>
        <v>0</v>
      </c>
      <c r="AE1750">
        <f t="shared" si="251"/>
        <v>0.83166700000000005</v>
      </c>
      <c r="AF1750" s="2">
        <f t="shared" si="247"/>
        <v>0</v>
      </c>
      <c r="AG1750" s="2">
        <f t="shared" si="248"/>
        <v>0</v>
      </c>
      <c r="AH1750" s="1">
        <f t="shared" si="249"/>
        <v>0</v>
      </c>
    </row>
    <row r="1751" spans="1:34" x14ac:dyDescent="0.55000000000000004">
      <c r="A1751">
        <v>90669591</v>
      </c>
      <c r="B1751" s="2">
        <v>0</v>
      </c>
      <c r="C1751" s="2">
        <v>0</v>
      </c>
      <c r="D1751" s="2">
        <v>0</v>
      </c>
      <c r="E1751" s="2">
        <v>9.9549776266030007E-3</v>
      </c>
      <c r="F1751" s="2">
        <v>0</v>
      </c>
      <c r="G1751" s="2">
        <v>0</v>
      </c>
      <c r="H1751" s="2">
        <v>0</v>
      </c>
      <c r="I1751" s="2">
        <v>0</v>
      </c>
      <c r="J1751" s="2">
        <v>0</v>
      </c>
      <c r="K1751" s="2">
        <v>0</v>
      </c>
      <c r="L1751" s="2">
        <v>0</v>
      </c>
      <c r="M1751" s="2">
        <v>0</v>
      </c>
      <c r="N1751" s="2">
        <v>0</v>
      </c>
      <c r="O1751" s="2">
        <v>0</v>
      </c>
      <c r="P1751" s="2">
        <v>0</v>
      </c>
      <c r="Q1751" s="2">
        <v>0</v>
      </c>
      <c r="R1751" s="2">
        <v>0</v>
      </c>
      <c r="S1751" s="2">
        <v>0</v>
      </c>
      <c r="T1751" s="2">
        <v>0</v>
      </c>
      <c r="U1751" s="2">
        <v>0</v>
      </c>
      <c r="X1751" s="2">
        <f t="shared" si="243"/>
        <v>9.9549776266030007E-3</v>
      </c>
      <c r="Y1751" s="2">
        <f t="shared" si="244"/>
        <v>0</v>
      </c>
      <c r="Z1751" s="2">
        <f>IF(Y1751&gt;$W$1,HLOOKUP(Y1751,B1751:$U$1923,ROW($B$1924)-ROW($A1751),FALSE),0)</f>
        <v>0</v>
      </c>
      <c r="AA1751" s="2">
        <f t="shared" si="245"/>
        <v>0</v>
      </c>
      <c r="AB1751" s="2">
        <f>VLOOKUP(A1751,segment1_SB_quantity!$A$2:$B$1922,2,FALSE)</f>
        <v>54</v>
      </c>
      <c r="AC1751" s="4">
        <f t="shared" si="250"/>
        <v>0.2019</v>
      </c>
      <c r="AD1751">
        <f t="shared" si="246"/>
        <v>0</v>
      </c>
      <c r="AE1751">
        <f t="shared" si="251"/>
        <v>0.83166700000000005</v>
      </c>
      <c r="AF1751" s="2">
        <f t="shared" si="247"/>
        <v>0</v>
      </c>
      <c r="AG1751" s="2">
        <f t="shared" si="248"/>
        <v>0</v>
      </c>
      <c r="AH1751" s="1">
        <f t="shared" si="249"/>
        <v>0</v>
      </c>
    </row>
    <row r="1752" spans="1:34" x14ac:dyDescent="0.55000000000000004">
      <c r="A1752">
        <v>90709724</v>
      </c>
      <c r="B1752" s="2">
        <v>0</v>
      </c>
      <c r="C1752" s="2">
        <v>0</v>
      </c>
      <c r="D1752" s="2">
        <v>0</v>
      </c>
      <c r="E1752" s="2">
        <v>0</v>
      </c>
      <c r="F1752" s="2">
        <v>0</v>
      </c>
      <c r="G1752" s="2">
        <v>0</v>
      </c>
      <c r="H1752" s="2">
        <v>0</v>
      </c>
      <c r="I1752" s="2">
        <v>0</v>
      </c>
      <c r="J1752" s="2">
        <v>0</v>
      </c>
      <c r="K1752" s="2">
        <v>0</v>
      </c>
      <c r="L1752" s="2">
        <v>0.24202127847698399</v>
      </c>
      <c r="M1752" s="2">
        <v>0</v>
      </c>
      <c r="N1752" s="2">
        <v>0</v>
      </c>
      <c r="O1752" s="2">
        <v>0</v>
      </c>
      <c r="P1752" s="2">
        <v>0</v>
      </c>
      <c r="Q1752" s="2">
        <v>0</v>
      </c>
      <c r="R1752" s="2">
        <v>0</v>
      </c>
      <c r="S1752" s="2">
        <v>0</v>
      </c>
      <c r="T1752" s="2">
        <v>0</v>
      </c>
      <c r="U1752" s="2">
        <v>0</v>
      </c>
      <c r="X1752" s="2">
        <f t="shared" si="243"/>
        <v>0.24202127847698399</v>
      </c>
      <c r="Y1752" s="2">
        <f t="shared" si="244"/>
        <v>0</v>
      </c>
      <c r="Z1752" s="2">
        <f>IF(Y1752&gt;$W$1,HLOOKUP(Y1752,B1752:$U$1923,ROW($B$1924)-ROW($A1752),FALSE),0)</f>
        <v>0</v>
      </c>
      <c r="AA1752" s="2">
        <f t="shared" si="245"/>
        <v>0</v>
      </c>
      <c r="AB1752" s="2">
        <f>VLOOKUP(A1752,segment1_SB_quantity!$A$2:$B$1922,2,FALSE)</f>
        <v>20</v>
      </c>
      <c r="AC1752" s="4">
        <f t="shared" si="250"/>
        <v>0.2019</v>
      </c>
      <c r="AD1752">
        <f t="shared" si="246"/>
        <v>0</v>
      </c>
      <c r="AE1752">
        <f t="shared" si="251"/>
        <v>0.83166700000000005</v>
      </c>
      <c r="AF1752" s="2">
        <f t="shared" si="247"/>
        <v>0</v>
      </c>
      <c r="AG1752" s="2">
        <f t="shared" si="248"/>
        <v>0</v>
      </c>
      <c r="AH1752" s="1">
        <f t="shared" si="249"/>
        <v>0</v>
      </c>
    </row>
    <row r="1753" spans="1:34" x14ac:dyDescent="0.55000000000000004">
      <c r="A1753">
        <v>90749982</v>
      </c>
      <c r="B1753" s="2">
        <v>0</v>
      </c>
      <c r="C1753" s="2">
        <v>0</v>
      </c>
      <c r="D1753" s="2">
        <v>0</v>
      </c>
      <c r="E1753" s="2">
        <v>0</v>
      </c>
      <c r="F1753" s="2">
        <v>0</v>
      </c>
      <c r="G1753" s="2">
        <v>0</v>
      </c>
      <c r="H1753" s="2">
        <v>0</v>
      </c>
      <c r="I1753" s="2">
        <v>0</v>
      </c>
      <c r="J1753" s="2">
        <v>0</v>
      </c>
      <c r="K1753" s="2">
        <v>0</v>
      </c>
      <c r="L1753" s="2">
        <v>6.37172737793411E-3</v>
      </c>
      <c r="M1753" s="2">
        <v>0</v>
      </c>
      <c r="N1753" s="2">
        <v>0</v>
      </c>
      <c r="O1753" s="2">
        <v>0</v>
      </c>
      <c r="P1753" s="2">
        <v>0</v>
      </c>
      <c r="Q1753" s="2">
        <v>0</v>
      </c>
      <c r="R1753" s="2">
        <v>0</v>
      </c>
      <c r="S1753" s="2">
        <v>0</v>
      </c>
      <c r="T1753" s="2">
        <v>0</v>
      </c>
      <c r="U1753" s="2">
        <v>0</v>
      </c>
      <c r="X1753" s="2">
        <f t="shared" si="243"/>
        <v>6.37172737793411E-3</v>
      </c>
      <c r="Y1753" s="2">
        <f t="shared" si="244"/>
        <v>0</v>
      </c>
      <c r="Z1753" s="2">
        <f>IF(Y1753&gt;$W$1,HLOOKUP(Y1753,B1753:$U$1923,ROW($B$1924)-ROW($A1753),FALSE),0)</f>
        <v>0</v>
      </c>
      <c r="AA1753" s="2">
        <f t="shared" si="245"/>
        <v>0</v>
      </c>
      <c r="AB1753" s="2">
        <f>VLOOKUP(A1753,segment1_SB_quantity!$A$2:$B$1922,2,FALSE)</f>
        <v>7</v>
      </c>
      <c r="AC1753" s="4">
        <f t="shared" si="250"/>
        <v>0.2019</v>
      </c>
      <c r="AD1753">
        <f t="shared" si="246"/>
        <v>0</v>
      </c>
      <c r="AE1753">
        <f t="shared" si="251"/>
        <v>0.83166700000000005</v>
      </c>
      <c r="AF1753" s="2">
        <f t="shared" si="247"/>
        <v>0</v>
      </c>
      <c r="AG1753" s="2">
        <f t="shared" si="248"/>
        <v>0</v>
      </c>
      <c r="AH1753" s="1">
        <f t="shared" si="249"/>
        <v>0</v>
      </c>
    </row>
    <row r="1754" spans="1:34" x14ac:dyDescent="0.55000000000000004">
      <c r="A1754">
        <v>90829886</v>
      </c>
      <c r="B1754" s="2">
        <v>0</v>
      </c>
      <c r="C1754" s="2">
        <v>0</v>
      </c>
      <c r="D1754" s="2">
        <v>0</v>
      </c>
      <c r="E1754" s="2">
        <v>0</v>
      </c>
      <c r="F1754" s="2">
        <v>0</v>
      </c>
      <c r="G1754" s="2">
        <v>0</v>
      </c>
      <c r="H1754" s="2">
        <v>0</v>
      </c>
      <c r="I1754" s="2">
        <v>0</v>
      </c>
      <c r="J1754" s="2">
        <v>0</v>
      </c>
      <c r="K1754" s="2">
        <v>0</v>
      </c>
      <c r="L1754" s="2">
        <v>0.28132680737871701</v>
      </c>
      <c r="M1754" s="2">
        <v>0</v>
      </c>
      <c r="N1754" s="2">
        <v>0</v>
      </c>
      <c r="O1754" s="2">
        <v>0</v>
      </c>
      <c r="P1754" s="2">
        <v>0</v>
      </c>
      <c r="Q1754" s="2">
        <v>0</v>
      </c>
      <c r="R1754" s="2">
        <v>0</v>
      </c>
      <c r="S1754" s="2">
        <v>0</v>
      </c>
      <c r="T1754" s="2">
        <v>0</v>
      </c>
      <c r="U1754" s="2">
        <v>0</v>
      </c>
      <c r="X1754" s="2">
        <f t="shared" si="243"/>
        <v>0.28132680737871701</v>
      </c>
      <c r="Y1754" s="2">
        <f t="shared" si="244"/>
        <v>0</v>
      </c>
      <c r="Z1754" s="2">
        <f>IF(Y1754&gt;$W$1,HLOOKUP(Y1754,B1754:$U$1923,ROW($B$1924)-ROW($A1754),FALSE),0)</f>
        <v>0</v>
      </c>
      <c r="AA1754" s="2">
        <f t="shared" si="245"/>
        <v>0</v>
      </c>
      <c r="AB1754" s="2">
        <f>VLOOKUP(A1754,segment1_SB_quantity!$A$2:$B$1922,2,FALSE)</f>
        <v>2</v>
      </c>
      <c r="AC1754" s="4">
        <f t="shared" si="250"/>
        <v>0.2019</v>
      </c>
      <c r="AD1754">
        <f t="shared" si="246"/>
        <v>0</v>
      </c>
      <c r="AE1754">
        <f t="shared" si="251"/>
        <v>0.83166700000000005</v>
      </c>
      <c r="AF1754" s="2">
        <f t="shared" si="247"/>
        <v>0</v>
      </c>
      <c r="AG1754" s="2">
        <f t="shared" si="248"/>
        <v>0</v>
      </c>
      <c r="AH1754" s="1">
        <f t="shared" si="249"/>
        <v>0</v>
      </c>
    </row>
    <row r="1755" spans="1:34" x14ac:dyDescent="0.55000000000000004">
      <c r="A1755">
        <v>90839815</v>
      </c>
      <c r="B1755" s="2">
        <v>0</v>
      </c>
      <c r="C1755" s="2">
        <v>0</v>
      </c>
      <c r="D1755" s="2">
        <v>0</v>
      </c>
      <c r="E1755" s="2">
        <v>0</v>
      </c>
      <c r="F1755" s="2">
        <v>0</v>
      </c>
      <c r="G1755" s="2">
        <v>0</v>
      </c>
      <c r="H1755" s="2">
        <v>7.4316106862952298E-3</v>
      </c>
      <c r="I1755" s="2">
        <v>0</v>
      </c>
      <c r="J1755" s="2">
        <v>0</v>
      </c>
      <c r="K1755" s="2">
        <v>0</v>
      </c>
      <c r="L1755" s="2">
        <v>0</v>
      </c>
      <c r="M1755" s="2">
        <v>0</v>
      </c>
      <c r="N1755" s="2">
        <v>0</v>
      </c>
      <c r="O1755" s="2">
        <v>0</v>
      </c>
      <c r="P1755" s="2">
        <v>0</v>
      </c>
      <c r="Q1755" s="2">
        <v>0</v>
      </c>
      <c r="R1755" s="2">
        <v>0</v>
      </c>
      <c r="S1755" s="2">
        <v>0</v>
      </c>
      <c r="T1755" s="2">
        <v>0</v>
      </c>
      <c r="U1755" s="2">
        <v>0</v>
      </c>
      <c r="X1755" s="2">
        <f t="shared" si="243"/>
        <v>7.4316106862952298E-3</v>
      </c>
      <c r="Y1755" s="2">
        <f t="shared" si="244"/>
        <v>0</v>
      </c>
      <c r="Z1755" s="2">
        <f>IF(Y1755&gt;$W$1,HLOOKUP(Y1755,B1755:$U$1923,ROW($B$1924)-ROW($A1755),FALSE),0)</f>
        <v>0</v>
      </c>
      <c r="AA1755" s="2">
        <f t="shared" si="245"/>
        <v>0</v>
      </c>
      <c r="AB1755" s="2">
        <f>VLOOKUP(A1755,segment1_SB_quantity!$A$2:$B$1922,2,FALSE)</f>
        <v>35</v>
      </c>
      <c r="AC1755" s="4">
        <f t="shared" si="250"/>
        <v>0.2019</v>
      </c>
      <c r="AD1755">
        <f t="shared" si="246"/>
        <v>0</v>
      </c>
      <c r="AE1755">
        <f t="shared" si="251"/>
        <v>0.83166700000000005</v>
      </c>
      <c r="AF1755" s="2">
        <f t="shared" si="247"/>
        <v>0</v>
      </c>
      <c r="AG1755" s="2">
        <f t="shared" si="248"/>
        <v>0</v>
      </c>
      <c r="AH1755" s="1">
        <f t="shared" si="249"/>
        <v>0</v>
      </c>
    </row>
    <row r="1756" spans="1:34" x14ac:dyDescent="0.55000000000000004">
      <c r="A1756">
        <v>90859781</v>
      </c>
      <c r="B1756" s="2">
        <v>8.9807785524169403E-2</v>
      </c>
      <c r="C1756" s="2">
        <v>0</v>
      </c>
      <c r="D1756" s="2">
        <v>0</v>
      </c>
      <c r="E1756" s="2">
        <v>0</v>
      </c>
      <c r="F1756" s="2">
        <v>0</v>
      </c>
      <c r="G1756" s="2">
        <v>0</v>
      </c>
      <c r="H1756" s="2">
        <v>0</v>
      </c>
      <c r="I1756" s="2">
        <v>0</v>
      </c>
      <c r="J1756" s="2">
        <v>0</v>
      </c>
      <c r="K1756" s="2">
        <v>0</v>
      </c>
      <c r="L1756" s="2">
        <v>0</v>
      </c>
      <c r="M1756" s="2">
        <v>0</v>
      </c>
      <c r="N1756" s="2">
        <v>0</v>
      </c>
      <c r="O1756" s="2">
        <v>0</v>
      </c>
      <c r="P1756" s="2">
        <v>0</v>
      </c>
      <c r="Q1756" s="2">
        <v>0</v>
      </c>
      <c r="R1756" s="2">
        <v>0</v>
      </c>
      <c r="S1756" s="2">
        <v>0</v>
      </c>
      <c r="T1756" s="2">
        <v>0</v>
      </c>
      <c r="U1756" s="2">
        <v>0</v>
      </c>
      <c r="X1756" s="2">
        <f t="shared" si="243"/>
        <v>8.9807785524169403E-2</v>
      </c>
      <c r="Y1756" s="2">
        <f t="shared" si="244"/>
        <v>0</v>
      </c>
      <c r="Z1756" s="2">
        <f>IF(Y1756&gt;$W$1,HLOOKUP(Y1756,B1756:$U$1923,ROW($B$1924)-ROW($A1756),FALSE),0)</f>
        <v>0</v>
      </c>
      <c r="AA1756" s="2">
        <f t="shared" si="245"/>
        <v>0</v>
      </c>
      <c r="AB1756" s="2">
        <f>VLOOKUP(A1756,segment1_SB_quantity!$A$2:$B$1922,2,FALSE)</f>
        <v>330</v>
      </c>
      <c r="AC1756" s="4">
        <f t="shared" si="250"/>
        <v>0.2019</v>
      </c>
      <c r="AD1756">
        <f t="shared" si="246"/>
        <v>0</v>
      </c>
      <c r="AE1756">
        <f t="shared" si="251"/>
        <v>0.83166700000000005</v>
      </c>
      <c r="AF1756" s="2">
        <f t="shared" si="247"/>
        <v>0</v>
      </c>
      <c r="AG1756" s="2">
        <f t="shared" si="248"/>
        <v>0</v>
      </c>
      <c r="AH1756" s="1">
        <f t="shared" si="249"/>
        <v>0</v>
      </c>
    </row>
    <row r="1757" spans="1:34" x14ac:dyDescent="0.55000000000000004">
      <c r="A1757">
        <v>90889526</v>
      </c>
      <c r="B1757" s="2">
        <v>0</v>
      </c>
      <c r="C1757" s="2">
        <v>0</v>
      </c>
      <c r="D1757" s="2">
        <v>0.40791625368443002</v>
      </c>
      <c r="E1757" s="2">
        <v>0</v>
      </c>
      <c r="F1757" s="2">
        <v>0</v>
      </c>
      <c r="G1757" s="2">
        <v>0</v>
      </c>
      <c r="H1757" s="2">
        <v>0</v>
      </c>
      <c r="I1757" s="2">
        <v>0</v>
      </c>
      <c r="J1757" s="2">
        <v>0</v>
      </c>
      <c r="K1757" s="2">
        <v>0</v>
      </c>
      <c r="L1757" s="2">
        <v>0</v>
      </c>
      <c r="M1757" s="2">
        <v>0</v>
      </c>
      <c r="N1757" s="2">
        <v>0</v>
      </c>
      <c r="O1757" s="2">
        <v>0</v>
      </c>
      <c r="P1757" s="2">
        <v>0</v>
      </c>
      <c r="Q1757" s="2">
        <v>0</v>
      </c>
      <c r="R1757" s="2">
        <v>0</v>
      </c>
      <c r="S1757" s="2">
        <v>0</v>
      </c>
      <c r="T1757" s="2">
        <v>0</v>
      </c>
      <c r="U1757" s="2">
        <v>0</v>
      </c>
      <c r="X1757" s="2">
        <f t="shared" si="243"/>
        <v>0.40791625368443002</v>
      </c>
      <c r="Y1757" s="2">
        <f t="shared" si="244"/>
        <v>0</v>
      </c>
      <c r="Z1757" s="2">
        <f>IF(Y1757&gt;$W$1,HLOOKUP(Y1757,B1757:$U$1923,ROW($B$1924)-ROW($A1757),FALSE),0)</f>
        <v>0</v>
      </c>
      <c r="AA1757" s="2">
        <f t="shared" si="245"/>
        <v>0</v>
      </c>
      <c r="AB1757" s="2">
        <f>VLOOKUP(A1757,segment1_SB_quantity!$A$2:$B$1922,2,FALSE)</f>
        <v>5</v>
      </c>
      <c r="AC1757" s="4">
        <f t="shared" si="250"/>
        <v>0.2019</v>
      </c>
      <c r="AD1757">
        <f t="shared" si="246"/>
        <v>0</v>
      </c>
      <c r="AE1757">
        <f t="shared" si="251"/>
        <v>0.83166700000000005</v>
      </c>
      <c r="AF1757" s="2">
        <f t="shared" si="247"/>
        <v>0</v>
      </c>
      <c r="AG1757" s="2">
        <f t="shared" si="248"/>
        <v>0</v>
      </c>
      <c r="AH1757" s="1">
        <f t="shared" si="249"/>
        <v>0</v>
      </c>
    </row>
    <row r="1758" spans="1:34" x14ac:dyDescent="0.55000000000000004">
      <c r="A1758">
        <v>90889812</v>
      </c>
      <c r="B1758" s="2">
        <v>0</v>
      </c>
      <c r="C1758" s="2">
        <v>0</v>
      </c>
      <c r="D1758" s="2">
        <v>0</v>
      </c>
      <c r="E1758" s="2">
        <v>0</v>
      </c>
      <c r="F1758" s="2">
        <v>0</v>
      </c>
      <c r="G1758" s="2">
        <v>4.7264917164980998E-2</v>
      </c>
      <c r="H1758" s="2">
        <v>0</v>
      </c>
      <c r="I1758" s="2">
        <v>0</v>
      </c>
      <c r="J1758" s="2">
        <v>0</v>
      </c>
      <c r="K1758" s="2">
        <v>0</v>
      </c>
      <c r="L1758" s="2">
        <v>0</v>
      </c>
      <c r="M1758" s="2">
        <v>0</v>
      </c>
      <c r="N1758" s="2">
        <v>0</v>
      </c>
      <c r="O1758" s="2">
        <v>0</v>
      </c>
      <c r="P1758" s="2">
        <v>0</v>
      </c>
      <c r="Q1758" s="2">
        <v>0</v>
      </c>
      <c r="R1758" s="2">
        <v>0</v>
      </c>
      <c r="S1758" s="2">
        <v>0</v>
      </c>
      <c r="T1758" s="2">
        <v>0</v>
      </c>
      <c r="U1758" s="2">
        <v>0</v>
      </c>
      <c r="X1758" s="2">
        <f t="shared" si="243"/>
        <v>4.7264917164980998E-2</v>
      </c>
      <c r="Y1758" s="2">
        <f t="shared" si="244"/>
        <v>0</v>
      </c>
      <c r="Z1758" s="2">
        <f>IF(Y1758&gt;$W$1,HLOOKUP(Y1758,B1758:$U$1923,ROW($B$1924)-ROW($A1758),FALSE),0)</f>
        <v>0</v>
      </c>
      <c r="AA1758" s="2">
        <f t="shared" si="245"/>
        <v>0</v>
      </c>
      <c r="AB1758" s="2">
        <f>VLOOKUP(A1758,segment1_SB_quantity!$A$2:$B$1922,2,FALSE)</f>
        <v>6</v>
      </c>
      <c r="AC1758" s="4">
        <f t="shared" si="250"/>
        <v>0.2019</v>
      </c>
      <c r="AD1758">
        <f t="shared" si="246"/>
        <v>0</v>
      </c>
      <c r="AE1758">
        <f t="shared" si="251"/>
        <v>0.83166700000000005</v>
      </c>
      <c r="AF1758" s="2">
        <f t="shared" si="247"/>
        <v>0</v>
      </c>
      <c r="AG1758" s="2">
        <f t="shared" si="248"/>
        <v>0</v>
      </c>
      <c r="AH1758" s="1">
        <f t="shared" si="249"/>
        <v>0</v>
      </c>
    </row>
    <row r="1759" spans="1:34" x14ac:dyDescent="0.55000000000000004">
      <c r="A1759">
        <v>90959548</v>
      </c>
      <c r="B1759" s="2">
        <v>0</v>
      </c>
      <c r="C1759" s="2">
        <v>0</v>
      </c>
      <c r="D1759" s="2">
        <v>3.0590328549050803E-4</v>
      </c>
      <c r="E1759" s="2">
        <v>0</v>
      </c>
      <c r="F1759" s="2">
        <v>0</v>
      </c>
      <c r="G1759" s="2">
        <v>0</v>
      </c>
      <c r="H1759" s="2">
        <v>0</v>
      </c>
      <c r="I1759" s="2">
        <v>0</v>
      </c>
      <c r="J1759" s="2">
        <v>0</v>
      </c>
      <c r="K1759" s="2">
        <v>0</v>
      </c>
      <c r="L1759" s="2">
        <v>0</v>
      </c>
      <c r="M1759" s="2">
        <v>0</v>
      </c>
      <c r="N1759" s="2">
        <v>0</v>
      </c>
      <c r="O1759" s="2">
        <v>0</v>
      </c>
      <c r="P1759" s="2">
        <v>0</v>
      </c>
      <c r="Q1759" s="2">
        <v>0</v>
      </c>
      <c r="R1759" s="2">
        <v>0</v>
      </c>
      <c r="S1759" s="2">
        <v>0</v>
      </c>
      <c r="T1759" s="2">
        <v>0</v>
      </c>
      <c r="U1759" s="2">
        <v>0</v>
      </c>
      <c r="X1759" s="2">
        <f t="shared" si="243"/>
        <v>3.0590328549050803E-4</v>
      </c>
      <c r="Y1759" s="2">
        <f t="shared" si="244"/>
        <v>0</v>
      </c>
      <c r="Z1759" s="2">
        <f>IF(Y1759&gt;$W$1,HLOOKUP(Y1759,B1759:$U$1923,ROW($B$1924)-ROW($A1759),FALSE),0)</f>
        <v>0</v>
      </c>
      <c r="AA1759" s="2">
        <f t="shared" si="245"/>
        <v>0</v>
      </c>
      <c r="AB1759" s="2">
        <f>VLOOKUP(A1759,segment1_SB_quantity!$A$2:$B$1922,2,FALSE)</f>
        <v>4</v>
      </c>
      <c r="AC1759" s="4">
        <f t="shared" si="250"/>
        <v>0.2019</v>
      </c>
      <c r="AD1759">
        <f t="shared" si="246"/>
        <v>0</v>
      </c>
      <c r="AE1759">
        <f t="shared" si="251"/>
        <v>0.83166700000000005</v>
      </c>
      <c r="AF1759" s="2">
        <f t="shared" si="247"/>
        <v>0</v>
      </c>
      <c r="AG1759" s="2">
        <f t="shared" si="248"/>
        <v>0</v>
      </c>
      <c r="AH1759" s="1">
        <f t="shared" si="249"/>
        <v>0</v>
      </c>
    </row>
    <row r="1760" spans="1:34" x14ac:dyDescent="0.55000000000000004">
      <c r="A1760">
        <v>90999657</v>
      </c>
      <c r="B1760" s="2">
        <v>0</v>
      </c>
      <c r="C1760" s="2">
        <v>0</v>
      </c>
      <c r="D1760" s="2">
        <v>0</v>
      </c>
      <c r="E1760" s="2">
        <v>0</v>
      </c>
      <c r="F1760" s="2">
        <v>0</v>
      </c>
      <c r="G1760" s="2">
        <v>0</v>
      </c>
      <c r="H1760" s="2">
        <v>0</v>
      </c>
      <c r="I1760" s="2">
        <v>0</v>
      </c>
      <c r="J1760" s="2">
        <v>5.8239273038408898E-12</v>
      </c>
      <c r="K1760" s="2">
        <v>0</v>
      </c>
      <c r="L1760" s="2">
        <v>0</v>
      </c>
      <c r="M1760" s="2">
        <v>0</v>
      </c>
      <c r="N1760" s="2">
        <v>0</v>
      </c>
      <c r="O1760" s="2">
        <v>0</v>
      </c>
      <c r="P1760" s="2">
        <v>0</v>
      </c>
      <c r="Q1760" s="2">
        <v>0</v>
      </c>
      <c r="R1760" s="2">
        <v>0</v>
      </c>
      <c r="S1760" s="2">
        <v>0</v>
      </c>
      <c r="T1760" s="2">
        <v>0</v>
      </c>
      <c r="U1760" s="2">
        <v>0</v>
      </c>
      <c r="X1760" s="2">
        <f t="shared" si="243"/>
        <v>5.8239273038408898E-12</v>
      </c>
      <c r="Y1760" s="2">
        <f t="shared" si="244"/>
        <v>0</v>
      </c>
      <c r="Z1760" s="2">
        <f>IF(Y1760&gt;$W$1,HLOOKUP(Y1760,B1760:$U$1923,ROW($B$1924)-ROW($A1760),FALSE),0)</f>
        <v>0</v>
      </c>
      <c r="AA1760" s="2">
        <f t="shared" si="245"/>
        <v>0</v>
      </c>
      <c r="AB1760" s="2">
        <f>VLOOKUP(A1760,segment1_SB_quantity!$A$2:$B$1922,2,FALSE)</f>
        <v>118</v>
      </c>
      <c r="AC1760" s="4">
        <f t="shared" si="250"/>
        <v>0.2019</v>
      </c>
      <c r="AD1760">
        <f t="shared" si="246"/>
        <v>0</v>
      </c>
      <c r="AE1760">
        <f t="shared" si="251"/>
        <v>0.83166700000000005</v>
      </c>
      <c r="AF1760" s="2">
        <f t="shared" si="247"/>
        <v>0</v>
      </c>
      <c r="AG1760" s="2">
        <f t="shared" si="248"/>
        <v>0</v>
      </c>
      <c r="AH1760" s="1">
        <f t="shared" si="249"/>
        <v>0</v>
      </c>
    </row>
    <row r="1761" spans="1:34" x14ac:dyDescent="0.55000000000000004">
      <c r="A1761">
        <v>90999744</v>
      </c>
      <c r="B1761" s="2">
        <v>0</v>
      </c>
      <c r="C1761" s="2">
        <v>0</v>
      </c>
      <c r="D1761" s="2">
        <v>0</v>
      </c>
      <c r="E1761" s="2">
        <v>9.0795985871947399E-2</v>
      </c>
      <c r="F1761" s="2">
        <v>0</v>
      </c>
      <c r="G1761" s="2">
        <v>0</v>
      </c>
      <c r="H1761" s="2">
        <v>0</v>
      </c>
      <c r="I1761" s="2">
        <v>0</v>
      </c>
      <c r="J1761" s="2">
        <v>0</v>
      </c>
      <c r="K1761" s="2">
        <v>0</v>
      </c>
      <c r="L1761" s="2">
        <v>0</v>
      </c>
      <c r="M1761" s="2">
        <v>0</v>
      </c>
      <c r="N1761" s="2">
        <v>0</v>
      </c>
      <c r="O1761" s="2">
        <v>0</v>
      </c>
      <c r="P1761" s="2">
        <v>0</v>
      </c>
      <c r="Q1761" s="2">
        <v>0</v>
      </c>
      <c r="R1761" s="2">
        <v>0</v>
      </c>
      <c r="S1761" s="2">
        <v>0</v>
      </c>
      <c r="T1761" s="2">
        <v>0</v>
      </c>
      <c r="U1761" s="2">
        <v>0</v>
      </c>
      <c r="X1761" s="2">
        <f t="shared" si="243"/>
        <v>9.0795985871947399E-2</v>
      </c>
      <c r="Y1761" s="2">
        <f t="shared" si="244"/>
        <v>0</v>
      </c>
      <c r="Z1761" s="2">
        <f>IF(Y1761&gt;$W$1,HLOOKUP(Y1761,B1761:$U$1923,ROW($B$1924)-ROW($A1761),FALSE),0)</f>
        <v>0</v>
      </c>
      <c r="AA1761" s="2">
        <f t="shared" si="245"/>
        <v>0</v>
      </c>
      <c r="AB1761" s="2">
        <f>VLOOKUP(A1761,segment1_SB_quantity!$A$2:$B$1922,2,FALSE)</f>
        <v>27</v>
      </c>
      <c r="AC1761" s="4">
        <f t="shared" si="250"/>
        <v>0.2019</v>
      </c>
      <c r="AD1761">
        <f t="shared" si="246"/>
        <v>0</v>
      </c>
      <c r="AE1761">
        <f t="shared" si="251"/>
        <v>0.83166700000000005</v>
      </c>
      <c r="AF1761" s="2">
        <f t="shared" si="247"/>
        <v>0</v>
      </c>
      <c r="AG1761" s="2">
        <f t="shared" si="248"/>
        <v>0</v>
      </c>
      <c r="AH1761" s="1">
        <f t="shared" si="249"/>
        <v>0</v>
      </c>
    </row>
    <row r="1762" spans="1:34" x14ac:dyDescent="0.55000000000000004">
      <c r="A1762">
        <v>91049795</v>
      </c>
      <c r="B1762" s="2">
        <v>0</v>
      </c>
      <c r="C1762" s="2">
        <v>0</v>
      </c>
      <c r="D1762" s="2">
        <v>0</v>
      </c>
      <c r="E1762" s="2">
        <v>0</v>
      </c>
      <c r="F1762" s="2">
        <v>0</v>
      </c>
      <c r="G1762" s="2">
        <v>4.2529687100022803E-3</v>
      </c>
      <c r="H1762" s="2">
        <v>0</v>
      </c>
      <c r="I1762" s="2">
        <v>0</v>
      </c>
      <c r="J1762" s="2">
        <v>0</v>
      </c>
      <c r="K1762" s="2">
        <v>0</v>
      </c>
      <c r="L1762" s="2">
        <v>0</v>
      </c>
      <c r="M1762" s="2">
        <v>0</v>
      </c>
      <c r="N1762" s="2">
        <v>0</v>
      </c>
      <c r="O1762" s="2">
        <v>0</v>
      </c>
      <c r="P1762" s="2">
        <v>0</v>
      </c>
      <c r="Q1762" s="2">
        <v>0</v>
      </c>
      <c r="R1762" s="2">
        <v>0</v>
      </c>
      <c r="S1762" s="2">
        <v>0</v>
      </c>
      <c r="T1762" s="2">
        <v>0</v>
      </c>
      <c r="U1762" s="2">
        <v>0</v>
      </c>
      <c r="X1762" s="2">
        <f t="shared" si="243"/>
        <v>4.2529687100022803E-3</v>
      </c>
      <c r="Y1762" s="2">
        <f t="shared" si="244"/>
        <v>0</v>
      </c>
      <c r="Z1762" s="2">
        <f>IF(Y1762&gt;$W$1,HLOOKUP(Y1762,B1762:$U$1923,ROW($B$1924)-ROW($A1762),FALSE),0)</f>
        <v>0</v>
      </c>
      <c r="AA1762" s="2">
        <f t="shared" si="245"/>
        <v>0</v>
      </c>
      <c r="AB1762" s="2">
        <f>VLOOKUP(A1762,segment1_SB_quantity!$A$2:$B$1922,2,FALSE)</f>
        <v>43</v>
      </c>
      <c r="AC1762" s="4">
        <f t="shared" si="250"/>
        <v>0.2019</v>
      </c>
      <c r="AD1762">
        <f t="shared" si="246"/>
        <v>0</v>
      </c>
      <c r="AE1762">
        <f t="shared" si="251"/>
        <v>0.83166700000000005</v>
      </c>
      <c r="AF1762" s="2">
        <f t="shared" si="247"/>
        <v>0</v>
      </c>
      <c r="AG1762" s="2">
        <f t="shared" si="248"/>
        <v>0</v>
      </c>
      <c r="AH1762" s="1">
        <f t="shared" si="249"/>
        <v>0</v>
      </c>
    </row>
    <row r="1763" spans="1:34" x14ac:dyDescent="0.55000000000000004">
      <c r="A1763">
        <v>91059640</v>
      </c>
      <c r="B1763" s="2">
        <v>0</v>
      </c>
      <c r="C1763" s="2">
        <v>0</v>
      </c>
      <c r="D1763" s="2">
        <v>0</v>
      </c>
      <c r="E1763" s="2">
        <v>0</v>
      </c>
      <c r="F1763" s="2">
        <v>0</v>
      </c>
      <c r="G1763" s="2">
        <v>4.9465885947796899E-3</v>
      </c>
      <c r="H1763" s="2">
        <v>0</v>
      </c>
      <c r="I1763" s="2">
        <v>0</v>
      </c>
      <c r="J1763" s="2">
        <v>0</v>
      </c>
      <c r="K1763" s="2">
        <v>0</v>
      </c>
      <c r="L1763" s="2">
        <v>0</v>
      </c>
      <c r="M1763" s="2">
        <v>0</v>
      </c>
      <c r="N1763" s="2">
        <v>0</v>
      </c>
      <c r="O1763" s="2">
        <v>0</v>
      </c>
      <c r="P1763" s="2">
        <v>0</v>
      </c>
      <c r="Q1763" s="2">
        <v>0</v>
      </c>
      <c r="R1763" s="2">
        <v>0</v>
      </c>
      <c r="S1763" s="2">
        <v>0</v>
      </c>
      <c r="T1763" s="2">
        <v>0</v>
      </c>
      <c r="U1763" s="2">
        <v>0</v>
      </c>
      <c r="X1763" s="2">
        <f t="shared" si="243"/>
        <v>4.9465885947796899E-3</v>
      </c>
      <c r="Y1763" s="2">
        <f t="shared" si="244"/>
        <v>0</v>
      </c>
      <c r="Z1763" s="2">
        <f>IF(Y1763&gt;$W$1,HLOOKUP(Y1763,B1763:$U$1923,ROW($B$1924)-ROW($A1763),FALSE),0)</f>
        <v>0</v>
      </c>
      <c r="AA1763" s="2">
        <f t="shared" si="245"/>
        <v>0</v>
      </c>
      <c r="AB1763" s="2">
        <f>VLOOKUP(A1763,segment1_SB_quantity!$A$2:$B$1922,2,FALSE)</f>
        <v>3</v>
      </c>
      <c r="AC1763" s="4">
        <f t="shared" si="250"/>
        <v>0.2019</v>
      </c>
      <c r="AD1763">
        <f t="shared" si="246"/>
        <v>0</v>
      </c>
      <c r="AE1763">
        <f t="shared" si="251"/>
        <v>0.83166700000000005</v>
      </c>
      <c r="AF1763" s="2">
        <f t="shared" si="247"/>
        <v>0</v>
      </c>
      <c r="AG1763" s="2">
        <f t="shared" si="248"/>
        <v>0</v>
      </c>
      <c r="AH1763" s="1">
        <f t="shared" si="249"/>
        <v>0</v>
      </c>
    </row>
    <row r="1764" spans="1:34" x14ac:dyDescent="0.55000000000000004">
      <c r="A1764">
        <v>91079833</v>
      </c>
      <c r="B1764" s="2">
        <v>0</v>
      </c>
      <c r="C1764" s="2">
        <v>0</v>
      </c>
      <c r="D1764" s="2">
        <v>0</v>
      </c>
      <c r="E1764" s="2">
        <v>0</v>
      </c>
      <c r="F1764" s="2">
        <v>0</v>
      </c>
      <c r="G1764" s="2">
        <v>0.99996193248285103</v>
      </c>
      <c r="H1764" s="2">
        <v>0</v>
      </c>
      <c r="I1764" s="2">
        <v>0</v>
      </c>
      <c r="J1764" s="2">
        <v>0</v>
      </c>
      <c r="K1764" s="2">
        <v>0</v>
      </c>
      <c r="L1764" s="2">
        <v>0</v>
      </c>
      <c r="M1764" s="2">
        <v>0</v>
      </c>
      <c r="N1764" s="2">
        <v>0</v>
      </c>
      <c r="O1764" s="2">
        <v>0</v>
      </c>
      <c r="P1764" s="2">
        <v>0</v>
      </c>
      <c r="Q1764" s="2">
        <v>0</v>
      </c>
      <c r="R1764" s="2">
        <v>0</v>
      </c>
      <c r="S1764" s="2">
        <v>0</v>
      </c>
      <c r="T1764" s="2">
        <v>0</v>
      </c>
      <c r="U1764" s="2">
        <v>0</v>
      </c>
      <c r="X1764" s="2">
        <f t="shared" si="243"/>
        <v>0.99996193248285103</v>
      </c>
      <c r="Y1764" s="2">
        <f t="shared" si="244"/>
        <v>0.99996193248285103</v>
      </c>
      <c r="Z1764" s="2" t="str">
        <f>IF(Y1764&gt;$W$1,HLOOKUP(Y1764,B1764:$U$1923,ROW($B$1924)-ROW($A1764),FALSE),0)</f>
        <v>P_OL6</v>
      </c>
      <c r="AA1764" s="2">
        <f t="shared" si="245"/>
        <v>0.27499999999999997</v>
      </c>
      <c r="AB1764" s="2">
        <f>VLOOKUP(A1764,segment1_SB_quantity!$A$2:$B$1922,2,FALSE)</f>
        <v>10</v>
      </c>
      <c r="AC1764" s="4">
        <f t="shared" si="250"/>
        <v>0.2019</v>
      </c>
      <c r="AD1764">
        <f t="shared" si="246"/>
        <v>2.0190000000000001</v>
      </c>
      <c r="AE1764">
        <f t="shared" si="251"/>
        <v>0.83166700000000005</v>
      </c>
      <c r="AF1764" s="2">
        <f t="shared" si="247"/>
        <v>1.6791356730000002</v>
      </c>
      <c r="AG1764" s="2">
        <f t="shared" si="248"/>
        <v>0.46176231007500002</v>
      </c>
      <c r="AH1764" s="1">
        <f t="shared" si="249"/>
        <v>3.6363636363636367</v>
      </c>
    </row>
    <row r="1765" spans="1:34" x14ac:dyDescent="0.55000000000000004">
      <c r="A1765">
        <v>91289977</v>
      </c>
      <c r="B1765" s="2">
        <v>0</v>
      </c>
      <c r="C1765" s="2">
        <v>0</v>
      </c>
      <c r="D1765" s="2">
        <v>0</v>
      </c>
      <c r="E1765" s="2">
        <v>0</v>
      </c>
      <c r="F1765" s="2">
        <v>0</v>
      </c>
      <c r="G1765" s="2">
        <v>0</v>
      </c>
      <c r="H1765" s="2">
        <v>0</v>
      </c>
      <c r="I1765" s="2">
        <v>0</v>
      </c>
      <c r="J1765" s="2">
        <v>0</v>
      </c>
      <c r="K1765" s="2">
        <v>0</v>
      </c>
      <c r="L1765" s="2">
        <v>8.1304717398292597E-14</v>
      </c>
      <c r="M1765" s="2">
        <v>0</v>
      </c>
      <c r="N1765" s="2">
        <v>0</v>
      </c>
      <c r="O1765" s="2">
        <v>0</v>
      </c>
      <c r="P1765" s="2">
        <v>0</v>
      </c>
      <c r="Q1765" s="2">
        <v>0</v>
      </c>
      <c r="R1765" s="2">
        <v>0</v>
      </c>
      <c r="S1765" s="2">
        <v>0</v>
      </c>
      <c r="T1765" s="2">
        <v>0</v>
      </c>
      <c r="U1765" s="2">
        <v>0</v>
      </c>
      <c r="X1765" s="2">
        <f t="shared" si="243"/>
        <v>8.1304717398292597E-14</v>
      </c>
      <c r="Y1765" s="2">
        <f t="shared" si="244"/>
        <v>0</v>
      </c>
      <c r="Z1765" s="2">
        <f>IF(Y1765&gt;$W$1,HLOOKUP(Y1765,B1765:$U$1923,ROW($B$1924)-ROW($A1765),FALSE),0)</f>
        <v>0</v>
      </c>
      <c r="AA1765" s="2">
        <f t="shared" si="245"/>
        <v>0</v>
      </c>
      <c r="AB1765" s="2">
        <f>VLOOKUP(A1765,segment1_SB_quantity!$A$2:$B$1922,2,FALSE)</f>
        <v>1</v>
      </c>
      <c r="AC1765" s="4">
        <f t="shared" si="250"/>
        <v>0.2019</v>
      </c>
      <c r="AD1765">
        <f t="shared" si="246"/>
        <v>0</v>
      </c>
      <c r="AE1765">
        <f t="shared" si="251"/>
        <v>0.83166700000000005</v>
      </c>
      <c r="AF1765" s="2">
        <f t="shared" si="247"/>
        <v>0</v>
      </c>
      <c r="AG1765" s="2">
        <f t="shared" si="248"/>
        <v>0</v>
      </c>
      <c r="AH1765" s="1">
        <f t="shared" si="249"/>
        <v>0</v>
      </c>
    </row>
    <row r="1766" spans="1:34" x14ac:dyDescent="0.55000000000000004">
      <c r="A1766">
        <v>91379569</v>
      </c>
      <c r="B1766" s="2">
        <v>0</v>
      </c>
      <c r="C1766" s="2">
        <v>0</v>
      </c>
      <c r="D1766" s="2">
        <v>5.0951860621103398E-23</v>
      </c>
      <c r="E1766" s="2">
        <v>0</v>
      </c>
      <c r="F1766" s="2">
        <v>0</v>
      </c>
      <c r="G1766" s="2">
        <v>0</v>
      </c>
      <c r="H1766" s="2">
        <v>0</v>
      </c>
      <c r="I1766" s="2">
        <v>0</v>
      </c>
      <c r="J1766" s="2">
        <v>0</v>
      </c>
      <c r="K1766" s="2">
        <v>0</v>
      </c>
      <c r="L1766" s="2">
        <v>0</v>
      </c>
      <c r="M1766" s="2">
        <v>0</v>
      </c>
      <c r="N1766" s="2">
        <v>0</v>
      </c>
      <c r="O1766" s="2">
        <v>0</v>
      </c>
      <c r="P1766" s="2">
        <v>0</v>
      </c>
      <c r="Q1766" s="2">
        <v>0</v>
      </c>
      <c r="R1766" s="2">
        <v>0</v>
      </c>
      <c r="S1766" s="2">
        <v>0</v>
      </c>
      <c r="T1766" s="2">
        <v>0</v>
      </c>
      <c r="U1766" s="2">
        <v>0</v>
      </c>
      <c r="X1766" s="2">
        <f t="shared" si="243"/>
        <v>5.0951860621103398E-23</v>
      </c>
      <c r="Y1766" s="2">
        <f t="shared" si="244"/>
        <v>0</v>
      </c>
      <c r="Z1766" s="2">
        <f>IF(Y1766&gt;$W$1,HLOOKUP(Y1766,B1766:$U$1923,ROW($B$1924)-ROW($A1766),FALSE),0)</f>
        <v>0</v>
      </c>
      <c r="AA1766" s="2">
        <f t="shared" si="245"/>
        <v>0</v>
      </c>
      <c r="AB1766" s="2">
        <f>VLOOKUP(A1766,segment1_SB_quantity!$A$2:$B$1922,2,FALSE)</f>
        <v>13</v>
      </c>
      <c r="AC1766" s="4">
        <f t="shared" si="250"/>
        <v>0.2019</v>
      </c>
      <c r="AD1766">
        <f t="shared" si="246"/>
        <v>0</v>
      </c>
      <c r="AE1766">
        <f t="shared" si="251"/>
        <v>0.83166700000000005</v>
      </c>
      <c r="AF1766" s="2">
        <f t="shared" si="247"/>
        <v>0</v>
      </c>
      <c r="AG1766" s="2">
        <f t="shared" si="248"/>
        <v>0</v>
      </c>
      <c r="AH1766" s="1">
        <f t="shared" si="249"/>
        <v>0</v>
      </c>
    </row>
    <row r="1767" spans="1:34" x14ac:dyDescent="0.55000000000000004">
      <c r="A1767">
        <v>91419829</v>
      </c>
      <c r="B1767" s="2">
        <v>0</v>
      </c>
      <c r="C1767" s="2">
        <v>0</v>
      </c>
      <c r="D1767" s="2">
        <v>0</v>
      </c>
      <c r="E1767" s="2">
        <v>0</v>
      </c>
      <c r="F1767" s="2">
        <v>0</v>
      </c>
      <c r="G1767" s="2">
        <v>0</v>
      </c>
      <c r="H1767" s="2">
        <v>0</v>
      </c>
      <c r="I1767" s="2">
        <v>0</v>
      </c>
      <c r="J1767" s="2">
        <v>0</v>
      </c>
      <c r="K1767" s="2">
        <v>0</v>
      </c>
      <c r="L1767" s="2">
        <v>0.314278828969556</v>
      </c>
      <c r="M1767" s="2">
        <v>0</v>
      </c>
      <c r="N1767" s="2">
        <v>0</v>
      </c>
      <c r="O1767" s="2">
        <v>0</v>
      </c>
      <c r="P1767" s="2">
        <v>0</v>
      </c>
      <c r="Q1767" s="2">
        <v>0</v>
      </c>
      <c r="R1767" s="2">
        <v>0</v>
      </c>
      <c r="S1767" s="2">
        <v>0</v>
      </c>
      <c r="T1767" s="2">
        <v>0</v>
      </c>
      <c r="U1767" s="2">
        <v>0</v>
      </c>
      <c r="X1767" s="2">
        <f t="shared" si="243"/>
        <v>0.314278828969556</v>
      </c>
      <c r="Y1767" s="2">
        <f t="shared" si="244"/>
        <v>0</v>
      </c>
      <c r="Z1767" s="2">
        <f>IF(Y1767&gt;$W$1,HLOOKUP(Y1767,B1767:$U$1923,ROW($B$1924)-ROW($A1767),FALSE),0)</f>
        <v>0</v>
      </c>
      <c r="AA1767" s="2">
        <f t="shared" si="245"/>
        <v>0</v>
      </c>
      <c r="AB1767" s="2">
        <f>VLOOKUP(A1767,segment1_SB_quantity!$A$2:$B$1922,2,FALSE)</f>
        <v>2</v>
      </c>
      <c r="AC1767" s="4">
        <f t="shared" si="250"/>
        <v>0.2019</v>
      </c>
      <c r="AD1767">
        <f t="shared" si="246"/>
        <v>0</v>
      </c>
      <c r="AE1767">
        <f t="shared" si="251"/>
        <v>0.83166700000000005</v>
      </c>
      <c r="AF1767" s="2">
        <f t="shared" si="247"/>
        <v>0</v>
      </c>
      <c r="AG1767" s="2">
        <f t="shared" si="248"/>
        <v>0</v>
      </c>
      <c r="AH1767" s="1">
        <f t="shared" si="249"/>
        <v>0</v>
      </c>
    </row>
    <row r="1768" spans="1:34" x14ac:dyDescent="0.55000000000000004">
      <c r="A1768">
        <v>91499807</v>
      </c>
      <c r="B1768" s="2">
        <v>0</v>
      </c>
      <c r="C1768" s="2">
        <v>0</v>
      </c>
      <c r="D1768" s="2">
        <v>0</v>
      </c>
      <c r="E1768" s="2">
        <v>0</v>
      </c>
      <c r="F1768" s="2">
        <v>0.102497859730326</v>
      </c>
      <c r="G1768" s="2">
        <v>0</v>
      </c>
      <c r="H1768" s="2">
        <v>0</v>
      </c>
      <c r="I1768" s="2">
        <v>0</v>
      </c>
      <c r="J1768" s="2">
        <v>0</v>
      </c>
      <c r="K1768" s="2">
        <v>0</v>
      </c>
      <c r="L1768" s="2">
        <v>0</v>
      </c>
      <c r="M1768" s="2">
        <v>0</v>
      </c>
      <c r="N1768" s="2">
        <v>0</v>
      </c>
      <c r="O1768" s="2">
        <v>0</v>
      </c>
      <c r="P1768" s="2">
        <v>0</v>
      </c>
      <c r="Q1768" s="2">
        <v>0</v>
      </c>
      <c r="R1768" s="2">
        <v>0</v>
      </c>
      <c r="S1768" s="2">
        <v>0</v>
      </c>
      <c r="T1768" s="2">
        <v>0</v>
      </c>
      <c r="U1768" s="2">
        <v>0</v>
      </c>
      <c r="X1768" s="2">
        <f t="shared" si="243"/>
        <v>0.102497859730326</v>
      </c>
      <c r="Y1768" s="2">
        <f t="shared" si="244"/>
        <v>0</v>
      </c>
      <c r="Z1768" s="2">
        <f>IF(Y1768&gt;$W$1,HLOOKUP(Y1768,B1768:$U$1923,ROW($B$1924)-ROW($A1768),FALSE),0)</f>
        <v>0</v>
      </c>
      <c r="AA1768" s="2">
        <f t="shared" si="245"/>
        <v>0</v>
      </c>
      <c r="AB1768" s="2">
        <f>VLOOKUP(A1768,segment1_SB_quantity!$A$2:$B$1922,2,FALSE)</f>
        <v>3</v>
      </c>
      <c r="AC1768" s="4">
        <f t="shared" si="250"/>
        <v>0.2019</v>
      </c>
      <c r="AD1768">
        <f t="shared" si="246"/>
        <v>0</v>
      </c>
      <c r="AE1768">
        <f t="shared" si="251"/>
        <v>0.83166700000000005</v>
      </c>
      <c r="AF1768" s="2">
        <f t="shared" si="247"/>
        <v>0</v>
      </c>
      <c r="AG1768" s="2">
        <f t="shared" si="248"/>
        <v>0</v>
      </c>
      <c r="AH1768" s="1">
        <f t="shared" si="249"/>
        <v>0</v>
      </c>
    </row>
    <row r="1769" spans="1:34" x14ac:dyDescent="0.55000000000000004">
      <c r="A1769">
        <v>91509855</v>
      </c>
      <c r="B1769" s="2">
        <v>1.2891435055203499E-3</v>
      </c>
      <c r="C1769" s="2">
        <v>0</v>
      </c>
      <c r="D1769" s="2">
        <v>0</v>
      </c>
      <c r="E1769" s="2">
        <v>0</v>
      </c>
      <c r="F1769" s="2">
        <v>0</v>
      </c>
      <c r="G1769" s="2">
        <v>0</v>
      </c>
      <c r="H1769" s="2">
        <v>0</v>
      </c>
      <c r="I1769" s="2">
        <v>0</v>
      </c>
      <c r="J1769" s="2">
        <v>0</v>
      </c>
      <c r="K1769" s="2">
        <v>0</v>
      </c>
      <c r="L1769" s="2">
        <v>0</v>
      </c>
      <c r="M1769" s="2">
        <v>0</v>
      </c>
      <c r="N1769" s="2">
        <v>0</v>
      </c>
      <c r="O1769" s="2">
        <v>0</v>
      </c>
      <c r="P1769" s="2">
        <v>0</v>
      </c>
      <c r="Q1769" s="2">
        <v>0</v>
      </c>
      <c r="R1769" s="2">
        <v>0</v>
      </c>
      <c r="S1769" s="2">
        <v>0</v>
      </c>
      <c r="T1769" s="2">
        <v>0</v>
      </c>
      <c r="U1769" s="2">
        <v>0</v>
      </c>
      <c r="X1769" s="2">
        <f t="shared" si="243"/>
        <v>1.2891435055203499E-3</v>
      </c>
      <c r="Y1769" s="2">
        <f t="shared" si="244"/>
        <v>0</v>
      </c>
      <c r="Z1769" s="2">
        <f>IF(Y1769&gt;$W$1,HLOOKUP(Y1769,B1769:$U$1923,ROW($B$1924)-ROW($A1769),FALSE),0)</f>
        <v>0</v>
      </c>
      <c r="AA1769" s="2">
        <f t="shared" si="245"/>
        <v>0</v>
      </c>
      <c r="AB1769" s="2">
        <f>VLOOKUP(A1769,segment1_SB_quantity!$A$2:$B$1922,2,FALSE)</f>
        <v>4</v>
      </c>
      <c r="AC1769" s="4">
        <f t="shared" si="250"/>
        <v>0.2019</v>
      </c>
      <c r="AD1769">
        <f t="shared" si="246"/>
        <v>0</v>
      </c>
      <c r="AE1769">
        <f t="shared" si="251"/>
        <v>0.83166700000000005</v>
      </c>
      <c r="AF1769" s="2">
        <f t="shared" si="247"/>
        <v>0</v>
      </c>
      <c r="AG1769" s="2">
        <f t="shared" si="248"/>
        <v>0</v>
      </c>
      <c r="AH1769" s="1">
        <f t="shared" si="249"/>
        <v>0</v>
      </c>
    </row>
    <row r="1770" spans="1:34" x14ac:dyDescent="0.55000000000000004">
      <c r="A1770">
        <v>91539726</v>
      </c>
      <c r="B1770" s="2">
        <v>0</v>
      </c>
      <c r="C1770" s="2">
        <v>0</v>
      </c>
      <c r="D1770" s="2">
        <v>0</v>
      </c>
      <c r="E1770" s="2">
        <v>0</v>
      </c>
      <c r="F1770" s="2">
        <v>2.5878089991942702E-2</v>
      </c>
      <c r="G1770" s="2">
        <v>0</v>
      </c>
      <c r="H1770" s="2">
        <v>0</v>
      </c>
      <c r="I1770" s="2">
        <v>0</v>
      </c>
      <c r="J1770" s="2">
        <v>0</v>
      </c>
      <c r="K1770" s="2">
        <v>0</v>
      </c>
      <c r="L1770" s="2">
        <v>0</v>
      </c>
      <c r="M1770" s="2">
        <v>0</v>
      </c>
      <c r="N1770" s="2">
        <v>0</v>
      </c>
      <c r="O1770" s="2">
        <v>0</v>
      </c>
      <c r="P1770" s="2">
        <v>0</v>
      </c>
      <c r="Q1770" s="2">
        <v>0</v>
      </c>
      <c r="R1770" s="2">
        <v>0</v>
      </c>
      <c r="S1770" s="2">
        <v>0</v>
      </c>
      <c r="T1770" s="2">
        <v>0</v>
      </c>
      <c r="U1770" s="2">
        <v>0</v>
      </c>
      <c r="X1770" s="2">
        <f t="shared" si="243"/>
        <v>2.5878089991942702E-2</v>
      </c>
      <c r="Y1770" s="2">
        <f t="shared" si="244"/>
        <v>0</v>
      </c>
      <c r="Z1770" s="2">
        <f>IF(Y1770&gt;$W$1,HLOOKUP(Y1770,B1770:$U$1923,ROW($B$1924)-ROW($A1770),FALSE),0)</f>
        <v>0</v>
      </c>
      <c r="AA1770" s="2">
        <f t="shared" si="245"/>
        <v>0</v>
      </c>
      <c r="AB1770" s="2">
        <f>VLOOKUP(A1770,segment1_SB_quantity!$A$2:$B$1922,2,FALSE)</f>
        <v>55</v>
      </c>
      <c r="AC1770" s="4">
        <f t="shared" si="250"/>
        <v>0.2019</v>
      </c>
      <c r="AD1770">
        <f t="shared" si="246"/>
        <v>0</v>
      </c>
      <c r="AE1770">
        <f t="shared" si="251"/>
        <v>0.83166700000000005</v>
      </c>
      <c r="AF1770" s="2">
        <f t="shared" si="247"/>
        <v>0</v>
      </c>
      <c r="AG1770" s="2">
        <f t="shared" si="248"/>
        <v>0</v>
      </c>
      <c r="AH1770" s="1">
        <f t="shared" si="249"/>
        <v>0</v>
      </c>
    </row>
    <row r="1771" spans="1:34" x14ac:dyDescent="0.55000000000000004">
      <c r="A1771">
        <v>91579746</v>
      </c>
      <c r="B1771" s="2">
        <v>0</v>
      </c>
      <c r="C1771" s="2">
        <v>0</v>
      </c>
      <c r="D1771" s="2">
        <v>0</v>
      </c>
      <c r="E1771" s="2">
        <v>0</v>
      </c>
      <c r="F1771" s="2">
        <v>0</v>
      </c>
      <c r="G1771" s="2">
        <v>0</v>
      </c>
      <c r="H1771" s="2">
        <v>0</v>
      </c>
      <c r="I1771" s="2">
        <v>1.20727766206562E-2</v>
      </c>
      <c r="J1771" s="2">
        <v>0</v>
      </c>
      <c r="K1771" s="2">
        <v>0</v>
      </c>
      <c r="L1771" s="2">
        <v>0</v>
      </c>
      <c r="M1771" s="2">
        <v>0</v>
      </c>
      <c r="N1771" s="2">
        <v>0</v>
      </c>
      <c r="O1771" s="2">
        <v>0</v>
      </c>
      <c r="P1771" s="2">
        <v>0</v>
      </c>
      <c r="Q1771" s="2">
        <v>0</v>
      </c>
      <c r="R1771" s="2">
        <v>0</v>
      </c>
      <c r="S1771" s="2">
        <v>0</v>
      </c>
      <c r="T1771" s="2">
        <v>0</v>
      </c>
      <c r="U1771" s="2">
        <v>0</v>
      </c>
      <c r="X1771" s="2">
        <f t="shared" si="243"/>
        <v>1.20727766206562E-2</v>
      </c>
      <c r="Y1771" s="2">
        <f t="shared" si="244"/>
        <v>0</v>
      </c>
      <c r="Z1771" s="2">
        <f>IF(Y1771&gt;$W$1,HLOOKUP(Y1771,B1771:$U$1923,ROW($B$1924)-ROW($A1771),FALSE),0)</f>
        <v>0</v>
      </c>
      <c r="AA1771" s="2">
        <f t="shared" si="245"/>
        <v>0</v>
      </c>
      <c r="AB1771" s="2">
        <f>VLOOKUP(A1771,segment1_SB_quantity!$A$2:$B$1922,2,FALSE)</f>
        <v>3</v>
      </c>
      <c r="AC1771" s="4">
        <f t="shared" si="250"/>
        <v>0.2019</v>
      </c>
      <c r="AD1771">
        <f t="shared" si="246"/>
        <v>0</v>
      </c>
      <c r="AE1771">
        <f t="shared" si="251"/>
        <v>0.83166700000000005</v>
      </c>
      <c r="AF1771" s="2">
        <f t="shared" si="247"/>
        <v>0</v>
      </c>
      <c r="AG1771" s="2">
        <f t="shared" si="248"/>
        <v>0</v>
      </c>
      <c r="AH1771" s="1">
        <f t="shared" si="249"/>
        <v>0</v>
      </c>
    </row>
    <row r="1772" spans="1:34" x14ac:dyDescent="0.55000000000000004">
      <c r="A1772">
        <v>91579905</v>
      </c>
      <c r="B1772" s="2">
        <v>0</v>
      </c>
      <c r="C1772" s="2">
        <v>0</v>
      </c>
      <c r="D1772" s="2">
        <v>0</v>
      </c>
      <c r="E1772" s="2">
        <v>2.66173433657288E-2</v>
      </c>
      <c r="F1772" s="2">
        <v>0</v>
      </c>
      <c r="G1772" s="2">
        <v>0</v>
      </c>
      <c r="H1772" s="2">
        <v>0</v>
      </c>
      <c r="I1772" s="2">
        <v>0</v>
      </c>
      <c r="J1772" s="2">
        <v>0</v>
      </c>
      <c r="K1772" s="2">
        <v>0</v>
      </c>
      <c r="L1772" s="2">
        <v>0</v>
      </c>
      <c r="M1772" s="2">
        <v>0</v>
      </c>
      <c r="N1772" s="2">
        <v>0</v>
      </c>
      <c r="O1772" s="2">
        <v>0</v>
      </c>
      <c r="P1772" s="2">
        <v>0</v>
      </c>
      <c r="Q1772" s="2">
        <v>0</v>
      </c>
      <c r="R1772" s="2">
        <v>0</v>
      </c>
      <c r="S1772" s="2">
        <v>0</v>
      </c>
      <c r="T1772" s="2">
        <v>0</v>
      </c>
      <c r="U1772" s="2">
        <v>0</v>
      </c>
      <c r="X1772" s="2">
        <f t="shared" si="243"/>
        <v>2.66173433657288E-2</v>
      </c>
      <c r="Y1772" s="2">
        <f t="shared" si="244"/>
        <v>0</v>
      </c>
      <c r="Z1772" s="2">
        <f>IF(Y1772&gt;$W$1,HLOOKUP(Y1772,B1772:$U$1923,ROW($B$1924)-ROW($A1772),FALSE),0)</f>
        <v>0</v>
      </c>
      <c r="AA1772" s="2">
        <f t="shared" si="245"/>
        <v>0</v>
      </c>
      <c r="AB1772" s="2">
        <f>VLOOKUP(A1772,segment1_SB_quantity!$A$2:$B$1922,2,FALSE)</f>
        <v>70</v>
      </c>
      <c r="AC1772" s="4">
        <f t="shared" si="250"/>
        <v>0.2019</v>
      </c>
      <c r="AD1772">
        <f t="shared" si="246"/>
        <v>0</v>
      </c>
      <c r="AE1772">
        <f t="shared" si="251"/>
        <v>0.83166700000000005</v>
      </c>
      <c r="AF1772" s="2">
        <f t="shared" si="247"/>
        <v>0</v>
      </c>
      <c r="AG1772" s="2">
        <f t="shared" si="248"/>
        <v>0</v>
      </c>
      <c r="AH1772" s="1">
        <f t="shared" si="249"/>
        <v>0</v>
      </c>
    </row>
    <row r="1773" spans="1:34" x14ac:dyDescent="0.55000000000000004">
      <c r="A1773">
        <v>91589663</v>
      </c>
      <c r="B1773" s="2">
        <v>0</v>
      </c>
      <c r="C1773" s="2">
        <v>0</v>
      </c>
      <c r="D1773" s="2">
        <v>0</v>
      </c>
      <c r="E1773" s="2">
        <v>0</v>
      </c>
      <c r="F1773" s="2">
        <v>0</v>
      </c>
      <c r="G1773" s="2">
        <v>0</v>
      </c>
      <c r="H1773" s="2">
        <v>0</v>
      </c>
      <c r="I1773" s="2">
        <v>1.9512717004579599E-3</v>
      </c>
      <c r="J1773" s="2">
        <v>0</v>
      </c>
      <c r="K1773" s="2">
        <v>0</v>
      </c>
      <c r="L1773" s="2">
        <v>0</v>
      </c>
      <c r="M1773" s="2">
        <v>0</v>
      </c>
      <c r="N1773" s="2">
        <v>0</v>
      </c>
      <c r="O1773" s="2">
        <v>0</v>
      </c>
      <c r="P1773" s="2">
        <v>0</v>
      </c>
      <c r="Q1773" s="2">
        <v>0</v>
      </c>
      <c r="R1773" s="2">
        <v>0</v>
      </c>
      <c r="S1773" s="2">
        <v>0</v>
      </c>
      <c r="T1773" s="2">
        <v>0</v>
      </c>
      <c r="U1773" s="2">
        <v>0</v>
      </c>
      <c r="X1773" s="2">
        <f t="shared" si="243"/>
        <v>1.9512717004579599E-3</v>
      </c>
      <c r="Y1773" s="2">
        <f t="shared" si="244"/>
        <v>0</v>
      </c>
      <c r="Z1773" s="2">
        <f>IF(Y1773&gt;$W$1,HLOOKUP(Y1773,B1773:$U$1923,ROW($B$1924)-ROW($A1773),FALSE),0)</f>
        <v>0</v>
      </c>
      <c r="AA1773" s="2">
        <f t="shared" si="245"/>
        <v>0</v>
      </c>
      <c r="AB1773" s="2">
        <f>VLOOKUP(A1773,segment1_SB_quantity!$A$2:$B$1922,2,FALSE)</f>
        <v>15</v>
      </c>
      <c r="AC1773" s="4">
        <f t="shared" si="250"/>
        <v>0.2019</v>
      </c>
      <c r="AD1773">
        <f t="shared" si="246"/>
        <v>0</v>
      </c>
      <c r="AE1773">
        <f t="shared" si="251"/>
        <v>0.83166700000000005</v>
      </c>
      <c r="AF1773" s="2">
        <f t="shared" si="247"/>
        <v>0</v>
      </c>
      <c r="AG1773" s="2">
        <f t="shared" si="248"/>
        <v>0</v>
      </c>
      <c r="AH1773" s="1">
        <f t="shared" si="249"/>
        <v>0</v>
      </c>
    </row>
    <row r="1774" spans="1:34" x14ac:dyDescent="0.55000000000000004">
      <c r="A1774">
        <v>91599586</v>
      </c>
      <c r="B1774" s="2">
        <v>0.12007865467461901</v>
      </c>
      <c r="C1774" s="2">
        <v>0</v>
      </c>
      <c r="D1774" s="2">
        <v>0</v>
      </c>
      <c r="E1774" s="2">
        <v>0</v>
      </c>
      <c r="F1774" s="2">
        <v>0</v>
      </c>
      <c r="G1774" s="2">
        <v>0</v>
      </c>
      <c r="H1774" s="2">
        <v>0</v>
      </c>
      <c r="I1774" s="2">
        <v>0</v>
      </c>
      <c r="J1774" s="2">
        <v>0</v>
      </c>
      <c r="K1774" s="2">
        <v>0</v>
      </c>
      <c r="L1774" s="2">
        <v>0</v>
      </c>
      <c r="M1774" s="2">
        <v>0</v>
      </c>
      <c r="N1774" s="2">
        <v>0</v>
      </c>
      <c r="O1774" s="2">
        <v>0</v>
      </c>
      <c r="P1774" s="2">
        <v>0</v>
      </c>
      <c r="Q1774" s="2">
        <v>0</v>
      </c>
      <c r="R1774" s="2">
        <v>0</v>
      </c>
      <c r="S1774" s="2">
        <v>0</v>
      </c>
      <c r="T1774" s="2">
        <v>0</v>
      </c>
      <c r="U1774" s="2">
        <v>0</v>
      </c>
      <c r="X1774" s="2">
        <f t="shared" si="243"/>
        <v>0.12007865467461901</v>
      </c>
      <c r="Y1774" s="2">
        <f t="shared" si="244"/>
        <v>0</v>
      </c>
      <c r="Z1774" s="2">
        <f>IF(Y1774&gt;$W$1,HLOOKUP(Y1774,B1774:$U$1923,ROW($B$1924)-ROW($A1774),FALSE),0)</f>
        <v>0</v>
      </c>
      <c r="AA1774" s="2">
        <f t="shared" si="245"/>
        <v>0</v>
      </c>
      <c r="AB1774" s="2">
        <f>VLOOKUP(A1774,segment1_SB_quantity!$A$2:$B$1922,2,FALSE)</f>
        <v>7</v>
      </c>
      <c r="AC1774" s="4">
        <f t="shared" si="250"/>
        <v>0.2019</v>
      </c>
      <c r="AD1774">
        <f t="shared" si="246"/>
        <v>0</v>
      </c>
      <c r="AE1774">
        <f t="shared" si="251"/>
        <v>0.83166700000000005</v>
      </c>
      <c r="AF1774" s="2">
        <f t="shared" si="247"/>
        <v>0</v>
      </c>
      <c r="AG1774" s="2">
        <f t="shared" si="248"/>
        <v>0</v>
      </c>
      <c r="AH1774" s="1">
        <f t="shared" si="249"/>
        <v>0</v>
      </c>
    </row>
    <row r="1775" spans="1:34" x14ac:dyDescent="0.55000000000000004">
      <c r="A1775">
        <v>91599814</v>
      </c>
      <c r="B1775" s="2">
        <v>0.106195349008934</v>
      </c>
      <c r="C1775" s="2">
        <v>0</v>
      </c>
      <c r="D1775" s="2">
        <v>0</v>
      </c>
      <c r="E1775" s="2">
        <v>0</v>
      </c>
      <c r="F1775" s="2">
        <v>0</v>
      </c>
      <c r="G1775" s="2">
        <v>0</v>
      </c>
      <c r="H1775" s="2">
        <v>0</v>
      </c>
      <c r="I1775" s="2">
        <v>0</v>
      </c>
      <c r="J1775" s="2">
        <v>0</v>
      </c>
      <c r="K1775" s="2">
        <v>0</v>
      </c>
      <c r="L1775" s="2">
        <v>0</v>
      </c>
      <c r="M1775" s="2">
        <v>0</v>
      </c>
      <c r="N1775" s="2">
        <v>0</v>
      </c>
      <c r="O1775" s="2">
        <v>0</v>
      </c>
      <c r="P1775" s="2">
        <v>0</v>
      </c>
      <c r="Q1775" s="2">
        <v>0</v>
      </c>
      <c r="R1775" s="2">
        <v>0</v>
      </c>
      <c r="S1775" s="2">
        <v>0</v>
      </c>
      <c r="T1775" s="2">
        <v>0</v>
      </c>
      <c r="U1775" s="2">
        <v>0</v>
      </c>
      <c r="X1775" s="2">
        <f t="shared" si="243"/>
        <v>0.106195349008934</v>
      </c>
      <c r="Y1775" s="2">
        <f t="shared" si="244"/>
        <v>0</v>
      </c>
      <c r="Z1775" s="2">
        <f>IF(Y1775&gt;$W$1,HLOOKUP(Y1775,B1775:$U$1923,ROW($B$1924)-ROW($A1775),FALSE),0)</f>
        <v>0</v>
      </c>
      <c r="AA1775" s="2">
        <f t="shared" si="245"/>
        <v>0</v>
      </c>
      <c r="AB1775" s="2">
        <f>VLOOKUP(A1775,segment1_SB_quantity!$A$2:$B$1922,2,FALSE)</f>
        <v>10</v>
      </c>
      <c r="AC1775" s="4">
        <f t="shared" si="250"/>
        <v>0.2019</v>
      </c>
      <c r="AD1775">
        <f t="shared" si="246"/>
        <v>0</v>
      </c>
      <c r="AE1775">
        <f t="shared" si="251"/>
        <v>0.83166700000000005</v>
      </c>
      <c r="AF1775" s="2">
        <f t="shared" si="247"/>
        <v>0</v>
      </c>
      <c r="AG1775" s="2">
        <f t="shared" si="248"/>
        <v>0</v>
      </c>
      <c r="AH1775" s="1">
        <f t="shared" si="249"/>
        <v>0</v>
      </c>
    </row>
    <row r="1776" spans="1:34" x14ac:dyDescent="0.55000000000000004">
      <c r="A1776">
        <v>91639703</v>
      </c>
      <c r="B1776" s="2">
        <v>0.10638517842223499</v>
      </c>
      <c r="C1776" s="2">
        <v>0</v>
      </c>
      <c r="D1776" s="2">
        <v>0</v>
      </c>
      <c r="E1776" s="2">
        <v>0</v>
      </c>
      <c r="F1776" s="2">
        <v>0</v>
      </c>
      <c r="G1776" s="2">
        <v>0</v>
      </c>
      <c r="H1776" s="2">
        <v>0</v>
      </c>
      <c r="I1776" s="2">
        <v>0</v>
      </c>
      <c r="J1776" s="2">
        <v>0</v>
      </c>
      <c r="K1776" s="2">
        <v>0</v>
      </c>
      <c r="L1776" s="2">
        <v>0</v>
      </c>
      <c r="M1776" s="2">
        <v>0</v>
      </c>
      <c r="N1776" s="2">
        <v>0</v>
      </c>
      <c r="O1776" s="2">
        <v>0</v>
      </c>
      <c r="P1776" s="2">
        <v>0</v>
      </c>
      <c r="Q1776" s="2">
        <v>0</v>
      </c>
      <c r="R1776" s="2">
        <v>0</v>
      </c>
      <c r="S1776" s="2">
        <v>0</v>
      </c>
      <c r="T1776" s="2">
        <v>0</v>
      </c>
      <c r="U1776" s="2">
        <v>0</v>
      </c>
      <c r="X1776" s="2">
        <f t="shared" si="243"/>
        <v>0.10638517842223499</v>
      </c>
      <c r="Y1776" s="2">
        <f t="shared" si="244"/>
        <v>0</v>
      </c>
      <c r="Z1776" s="2">
        <f>IF(Y1776&gt;$W$1,HLOOKUP(Y1776,B1776:$U$1923,ROW($B$1924)-ROW($A1776),FALSE),0)</f>
        <v>0</v>
      </c>
      <c r="AA1776" s="2">
        <f t="shared" si="245"/>
        <v>0</v>
      </c>
      <c r="AB1776" s="2">
        <f>VLOOKUP(A1776,segment1_SB_quantity!$A$2:$B$1922,2,FALSE)</f>
        <v>1</v>
      </c>
      <c r="AC1776" s="4">
        <f t="shared" si="250"/>
        <v>0.2019</v>
      </c>
      <c r="AD1776">
        <f t="shared" si="246"/>
        <v>0</v>
      </c>
      <c r="AE1776">
        <f t="shared" si="251"/>
        <v>0.83166700000000005</v>
      </c>
      <c r="AF1776" s="2">
        <f t="shared" si="247"/>
        <v>0</v>
      </c>
      <c r="AG1776" s="2">
        <f t="shared" si="248"/>
        <v>0</v>
      </c>
      <c r="AH1776" s="1">
        <f t="shared" si="249"/>
        <v>0</v>
      </c>
    </row>
    <row r="1777" spans="1:34" x14ac:dyDescent="0.55000000000000004">
      <c r="A1777">
        <v>91669577</v>
      </c>
      <c r="B1777" s="2">
        <v>0</v>
      </c>
      <c r="C1777" s="2">
        <v>0</v>
      </c>
      <c r="D1777" s="2">
        <v>0</v>
      </c>
      <c r="E1777" s="2">
        <v>0</v>
      </c>
      <c r="F1777" s="2">
        <v>0</v>
      </c>
      <c r="G1777" s="2">
        <v>4.5586081629653301E-3</v>
      </c>
      <c r="H1777" s="2">
        <v>0</v>
      </c>
      <c r="I1777" s="2">
        <v>0</v>
      </c>
      <c r="J1777" s="2">
        <v>0</v>
      </c>
      <c r="K1777" s="2">
        <v>0</v>
      </c>
      <c r="L1777" s="2">
        <v>0</v>
      </c>
      <c r="M1777" s="2">
        <v>0</v>
      </c>
      <c r="N1777" s="2">
        <v>0</v>
      </c>
      <c r="O1777" s="2">
        <v>0</v>
      </c>
      <c r="P1777" s="2">
        <v>0</v>
      </c>
      <c r="Q1777" s="2">
        <v>0</v>
      </c>
      <c r="R1777" s="2">
        <v>0</v>
      </c>
      <c r="S1777" s="2">
        <v>0</v>
      </c>
      <c r="T1777" s="2">
        <v>0</v>
      </c>
      <c r="U1777" s="2">
        <v>0</v>
      </c>
      <c r="X1777" s="2">
        <f t="shared" si="243"/>
        <v>4.5586081629653301E-3</v>
      </c>
      <c r="Y1777" s="2">
        <f t="shared" si="244"/>
        <v>0</v>
      </c>
      <c r="Z1777" s="2">
        <f>IF(Y1777&gt;$W$1,HLOOKUP(Y1777,B1777:$U$1923,ROW($B$1924)-ROW($A1777),FALSE),0)</f>
        <v>0</v>
      </c>
      <c r="AA1777" s="2">
        <f t="shared" si="245"/>
        <v>0</v>
      </c>
      <c r="AB1777" s="2">
        <f>VLOOKUP(A1777,segment1_SB_quantity!$A$2:$B$1922,2,FALSE)</f>
        <v>15</v>
      </c>
      <c r="AC1777" s="4">
        <f t="shared" si="250"/>
        <v>0.2019</v>
      </c>
      <c r="AD1777">
        <f t="shared" si="246"/>
        <v>0</v>
      </c>
      <c r="AE1777">
        <f t="shared" si="251"/>
        <v>0.83166700000000005</v>
      </c>
      <c r="AF1777" s="2">
        <f t="shared" si="247"/>
        <v>0</v>
      </c>
      <c r="AG1777" s="2">
        <f t="shared" si="248"/>
        <v>0</v>
      </c>
      <c r="AH1777" s="1">
        <f t="shared" si="249"/>
        <v>0</v>
      </c>
    </row>
    <row r="1778" spans="1:34" x14ac:dyDescent="0.55000000000000004">
      <c r="A1778">
        <v>91709522</v>
      </c>
      <c r="B1778" s="2">
        <v>0</v>
      </c>
      <c r="C1778" s="2">
        <v>0</v>
      </c>
      <c r="D1778" s="2">
        <v>0</v>
      </c>
      <c r="E1778" s="2">
        <v>0</v>
      </c>
      <c r="F1778" s="2">
        <v>0</v>
      </c>
      <c r="G1778" s="2">
        <v>0</v>
      </c>
      <c r="H1778" s="2">
        <v>7.0717115854325802E-20</v>
      </c>
      <c r="I1778" s="2">
        <v>0</v>
      </c>
      <c r="J1778" s="2">
        <v>0</v>
      </c>
      <c r="K1778" s="2">
        <v>0</v>
      </c>
      <c r="L1778" s="2">
        <v>0</v>
      </c>
      <c r="M1778" s="2">
        <v>0</v>
      </c>
      <c r="N1778" s="2">
        <v>0</v>
      </c>
      <c r="O1778" s="2">
        <v>0</v>
      </c>
      <c r="P1778" s="2">
        <v>0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X1778" s="2">
        <f t="shared" si="243"/>
        <v>7.0717115854325802E-20</v>
      </c>
      <c r="Y1778" s="2">
        <f t="shared" si="244"/>
        <v>0</v>
      </c>
      <c r="Z1778" s="2">
        <f>IF(Y1778&gt;$W$1,HLOOKUP(Y1778,B1778:$U$1923,ROW($B$1924)-ROW($A1778),FALSE),0)</f>
        <v>0</v>
      </c>
      <c r="AA1778" s="2">
        <f t="shared" si="245"/>
        <v>0</v>
      </c>
      <c r="AB1778" s="2">
        <f>VLOOKUP(A1778,segment1_SB_quantity!$A$2:$B$1922,2,FALSE)</f>
        <v>18</v>
      </c>
      <c r="AC1778" s="4">
        <f t="shared" si="250"/>
        <v>0.2019</v>
      </c>
      <c r="AD1778">
        <f t="shared" si="246"/>
        <v>0</v>
      </c>
      <c r="AE1778">
        <f t="shared" si="251"/>
        <v>0.83166700000000005</v>
      </c>
      <c r="AF1778" s="2">
        <f t="shared" si="247"/>
        <v>0</v>
      </c>
      <c r="AG1778" s="2">
        <f t="shared" si="248"/>
        <v>0</v>
      </c>
      <c r="AH1778" s="1">
        <f t="shared" si="249"/>
        <v>0</v>
      </c>
    </row>
    <row r="1779" spans="1:34" x14ac:dyDescent="0.55000000000000004">
      <c r="A1779">
        <v>91719646</v>
      </c>
      <c r="B1779" s="2">
        <v>0</v>
      </c>
      <c r="C1779" s="2">
        <v>0</v>
      </c>
      <c r="D1779" s="2">
        <v>0</v>
      </c>
      <c r="E1779" s="2">
        <v>0</v>
      </c>
      <c r="F1779" s="2">
        <v>0</v>
      </c>
      <c r="G1779" s="2">
        <v>0</v>
      </c>
      <c r="H1779" s="2">
        <v>0</v>
      </c>
      <c r="I1779" s="2">
        <v>6.14940586530888E-4</v>
      </c>
      <c r="J1779" s="2">
        <v>0</v>
      </c>
      <c r="K1779" s="2">
        <v>0</v>
      </c>
      <c r="L1779" s="2">
        <v>0</v>
      </c>
      <c r="M1779" s="2">
        <v>0</v>
      </c>
      <c r="N1779" s="2">
        <v>0</v>
      </c>
      <c r="O1779" s="2">
        <v>0</v>
      </c>
      <c r="P1779" s="2">
        <v>0</v>
      </c>
      <c r="Q1779" s="2">
        <v>0</v>
      </c>
      <c r="R1779" s="2">
        <v>0</v>
      </c>
      <c r="S1779" s="2">
        <v>0</v>
      </c>
      <c r="T1779" s="2">
        <v>0</v>
      </c>
      <c r="U1779" s="2">
        <v>0</v>
      </c>
      <c r="X1779" s="2">
        <f t="shared" si="243"/>
        <v>6.14940586530888E-4</v>
      </c>
      <c r="Y1779" s="2">
        <f t="shared" si="244"/>
        <v>0</v>
      </c>
      <c r="Z1779" s="2">
        <f>IF(Y1779&gt;$W$1,HLOOKUP(Y1779,B1779:$U$1923,ROW($B$1924)-ROW($A1779),FALSE),0)</f>
        <v>0</v>
      </c>
      <c r="AA1779" s="2">
        <f t="shared" si="245"/>
        <v>0</v>
      </c>
      <c r="AB1779" s="2">
        <f>VLOOKUP(A1779,segment1_SB_quantity!$A$2:$B$1922,2,FALSE)</f>
        <v>7</v>
      </c>
      <c r="AC1779" s="4">
        <f t="shared" si="250"/>
        <v>0.2019</v>
      </c>
      <c r="AD1779">
        <f t="shared" si="246"/>
        <v>0</v>
      </c>
      <c r="AE1779">
        <f t="shared" si="251"/>
        <v>0.83166700000000005</v>
      </c>
      <c r="AF1779" s="2">
        <f t="shared" si="247"/>
        <v>0</v>
      </c>
      <c r="AG1779" s="2">
        <f t="shared" si="248"/>
        <v>0</v>
      </c>
      <c r="AH1779" s="1">
        <f t="shared" si="249"/>
        <v>0</v>
      </c>
    </row>
    <row r="1780" spans="1:34" x14ac:dyDescent="0.55000000000000004">
      <c r="A1780">
        <v>91729619</v>
      </c>
      <c r="B1780" s="2">
        <v>0</v>
      </c>
      <c r="C1780" s="2">
        <v>0</v>
      </c>
      <c r="D1780" s="2">
        <v>0</v>
      </c>
      <c r="E1780" s="2">
        <v>3.2180775534753202E-2</v>
      </c>
      <c r="F1780" s="2">
        <v>0</v>
      </c>
      <c r="G1780" s="2">
        <v>0</v>
      </c>
      <c r="H1780" s="2">
        <v>0</v>
      </c>
      <c r="I1780" s="2">
        <v>0</v>
      </c>
      <c r="J1780" s="2">
        <v>0</v>
      </c>
      <c r="K1780" s="2">
        <v>0</v>
      </c>
      <c r="L1780" s="2">
        <v>0</v>
      </c>
      <c r="M1780" s="2">
        <v>0</v>
      </c>
      <c r="N1780" s="2">
        <v>0</v>
      </c>
      <c r="O1780" s="2">
        <v>0</v>
      </c>
      <c r="P1780" s="2">
        <v>0</v>
      </c>
      <c r="Q1780" s="2">
        <v>0</v>
      </c>
      <c r="R1780" s="2">
        <v>0</v>
      </c>
      <c r="S1780" s="2">
        <v>0</v>
      </c>
      <c r="T1780" s="2">
        <v>0</v>
      </c>
      <c r="U1780" s="2">
        <v>0</v>
      </c>
      <c r="X1780" s="2">
        <f t="shared" si="243"/>
        <v>3.2180775534753202E-2</v>
      </c>
      <c r="Y1780" s="2">
        <f t="shared" si="244"/>
        <v>0</v>
      </c>
      <c r="Z1780" s="2">
        <f>IF(Y1780&gt;$W$1,HLOOKUP(Y1780,B1780:$U$1923,ROW($B$1924)-ROW($A1780),FALSE),0)</f>
        <v>0</v>
      </c>
      <c r="AA1780" s="2">
        <f t="shared" si="245"/>
        <v>0</v>
      </c>
      <c r="AB1780" s="2">
        <f>VLOOKUP(A1780,segment1_SB_quantity!$A$2:$B$1922,2,FALSE)</f>
        <v>155</v>
      </c>
      <c r="AC1780" s="4">
        <f t="shared" si="250"/>
        <v>0.2019</v>
      </c>
      <c r="AD1780">
        <f t="shared" si="246"/>
        <v>0</v>
      </c>
      <c r="AE1780">
        <f t="shared" si="251"/>
        <v>0.83166700000000005</v>
      </c>
      <c r="AF1780" s="2">
        <f t="shared" si="247"/>
        <v>0</v>
      </c>
      <c r="AG1780" s="2">
        <f t="shared" si="248"/>
        <v>0</v>
      </c>
      <c r="AH1780" s="1">
        <f t="shared" si="249"/>
        <v>0</v>
      </c>
    </row>
    <row r="1781" spans="1:34" x14ac:dyDescent="0.55000000000000004">
      <c r="A1781">
        <v>91789641</v>
      </c>
      <c r="B1781" s="2">
        <v>0</v>
      </c>
      <c r="C1781" s="2">
        <v>0</v>
      </c>
      <c r="D1781" s="2">
        <v>0</v>
      </c>
      <c r="E1781" s="2">
        <v>0</v>
      </c>
      <c r="F1781" s="2">
        <v>0</v>
      </c>
      <c r="G1781" s="2">
        <v>3.5277640480295101E-3</v>
      </c>
      <c r="H1781" s="2">
        <v>0</v>
      </c>
      <c r="I1781" s="2">
        <v>0</v>
      </c>
      <c r="J1781" s="2">
        <v>0</v>
      </c>
      <c r="K1781" s="2">
        <v>0</v>
      </c>
      <c r="L1781" s="2">
        <v>0</v>
      </c>
      <c r="M1781" s="2">
        <v>0</v>
      </c>
      <c r="N1781" s="2">
        <v>0</v>
      </c>
      <c r="O1781" s="2">
        <v>0</v>
      </c>
      <c r="P1781" s="2">
        <v>0</v>
      </c>
      <c r="Q1781" s="2">
        <v>0</v>
      </c>
      <c r="R1781" s="2">
        <v>0</v>
      </c>
      <c r="S1781" s="2">
        <v>0</v>
      </c>
      <c r="T1781" s="2">
        <v>0</v>
      </c>
      <c r="U1781" s="2">
        <v>0</v>
      </c>
      <c r="X1781" s="2">
        <f t="shared" si="243"/>
        <v>3.5277640480295101E-3</v>
      </c>
      <c r="Y1781" s="2">
        <f t="shared" si="244"/>
        <v>0</v>
      </c>
      <c r="Z1781" s="2">
        <f>IF(Y1781&gt;$W$1,HLOOKUP(Y1781,B1781:$U$1923,ROW($B$1924)-ROW($A1781),FALSE),0)</f>
        <v>0</v>
      </c>
      <c r="AA1781" s="2">
        <f t="shared" si="245"/>
        <v>0</v>
      </c>
      <c r="AB1781" s="2">
        <f>VLOOKUP(A1781,segment1_SB_quantity!$A$2:$B$1922,2,FALSE)</f>
        <v>18</v>
      </c>
      <c r="AC1781" s="4">
        <f t="shared" si="250"/>
        <v>0.2019</v>
      </c>
      <c r="AD1781">
        <f t="shared" si="246"/>
        <v>0</v>
      </c>
      <c r="AE1781">
        <f t="shared" si="251"/>
        <v>0.83166700000000005</v>
      </c>
      <c r="AF1781" s="2">
        <f t="shared" si="247"/>
        <v>0</v>
      </c>
      <c r="AG1781" s="2">
        <f t="shared" si="248"/>
        <v>0</v>
      </c>
      <c r="AH1781" s="1">
        <f t="shared" si="249"/>
        <v>0</v>
      </c>
    </row>
    <row r="1782" spans="1:34" x14ac:dyDescent="0.55000000000000004">
      <c r="A1782">
        <v>91809811</v>
      </c>
      <c r="B1782" s="2">
        <v>0</v>
      </c>
      <c r="C1782" s="2">
        <v>0</v>
      </c>
      <c r="D1782" s="2">
        <v>0</v>
      </c>
      <c r="E1782" s="2">
        <v>0</v>
      </c>
      <c r="F1782" s="2">
        <v>0</v>
      </c>
      <c r="G1782" s="2">
        <v>0</v>
      </c>
      <c r="H1782" s="2">
        <v>0</v>
      </c>
      <c r="I1782" s="2">
        <v>0</v>
      </c>
      <c r="J1782" s="2">
        <v>1.04375317110754E-5</v>
      </c>
      <c r="K1782" s="2">
        <v>0</v>
      </c>
      <c r="L1782" s="2">
        <v>0</v>
      </c>
      <c r="M1782" s="2">
        <v>0</v>
      </c>
      <c r="N1782" s="2">
        <v>0</v>
      </c>
      <c r="O1782" s="2">
        <v>0</v>
      </c>
      <c r="P1782" s="2">
        <v>0</v>
      </c>
      <c r="Q1782" s="2">
        <v>0</v>
      </c>
      <c r="R1782" s="2">
        <v>0</v>
      </c>
      <c r="S1782" s="2">
        <v>0</v>
      </c>
      <c r="T1782" s="2">
        <v>0</v>
      </c>
      <c r="U1782" s="2">
        <v>0</v>
      </c>
      <c r="X1782" s="2">
        <f t="shared" si="243"/>
        <v>1.04375317110754E-5</v>
      </c>
      <c r="Y1782" s="2">
        <f t="shared" si="244"/>
        <v>0</v>
      </c>
      <c r="Z1782" s="2">
        <f>IF(Y1782&gt;$W$1,HLOOKUP(Y1782,B1782:$U$1923,ROW($B$1924)-ROW($A1782),FALSE),0)</f>
        <v>0</v>
      </c>
      <c r="AA1782" s="2">
        <f t="shared" si="245"/>
        <v>0</v>
      </c>
      <c r="AB1782" s="2">
        <f>VLOOKUP(A1782,segment1_SB_quantity!$A$2:$B$1922,2,FALSE)</f>
        <v>25</v>
      </c>
      <c r="AC1782" s="4">
        <f t="shared" si="250"/>
        <v>0.2019</v>
      </c>
      <c r="AD1782">
        <f t="shared" si="246"/>
        <v>0</v>
      </c>
      <c r="AE1782">
        <f t="shared" si="251"/>
        <v>0.83166700000000005</v>
      </c>
      <c r="AF1782" s="2">
        <f t="shared" si="247"/>
        <v>0</v>
      </c>
      <c r="AG1782" s="2">
        <f t="shared" si="248"/>
        <v>0</v>
      </c>
      <c r="AH1782" s="1">
        <f t="shared" si="249"/>
        <v>0</v>
      </c>
    </row>
    <row r="1783" spans="1:34" x14ac:dyDescent="0.55000000000000004">
      <c r="A1783">
        <v>91859522</v>
      </c>
      <c r="B1783" s="2">
        <v>0</v>
      </c>
      <c r="C1783" s="2">
        <v>0</v>
      </c>
      <c r="D1783" s="2">
        <v>0</v>
      </c>
      <c r="E1783" s="2">
        <v>0</v>
      </c>
      <c r="F1783" s="2">
        <v>0</v>
      </c>
      <c r="G1783" s="2">
        <v>0</v>
      </c>
      <c r="H1783" s="2">
        <v>2.8318254104608798E-2</v>
      </c>
      <c r="I1783" s="2">
        <v>0</v>
      </c>
      <c r="J1783" s="2">
        <v>0</v>
      </c>
      <c r="K1783" s="2">
        <v>0</v>
      </c>
      <c r="L1783" s="2">
        <v>0</v>
      </c>
      <c r="M1783" s="2">
        <v>0</v>
      </c>
      <c r="N1783" s="2">
        <v>0</v>
      </c>
      <c r="O1783" s="2">
        <v>0</v>
      </c>
      <c r="P1783" s="2">
        <v>0</v>
      </c>
      <c r="Q1783" s="2">
        <v>0</v>
      </c>
      <c r="R1783" s="2">
        <v>0</v>
      </c>
      <c r="S1783" s="2">
        <v>0</v>
      </c>
      <c r="T1783" s="2">
        <v>0</v>
      </c>
      <c r="U1783" s="2">
        <v>0</v>
      </c>
      <c r="X1783" s="2">
        <f t="shared" si="243"/>
        <v>2.8318254104608798E-2</v>
      </c>
      <c r="Y1783" s="2">
        <f t="shared" si="244"/>
        <v>0</v>
      </c>
      <c r="Z1783" s="2">
        <f>IF(Y1783&gt;$W$1,HLOOKUP(Y1783,B1783:$U$1923,ROW($B$1924)-ROW($A1783),FALSE),0)</f>
        <v>0</v>
      </c>
      <c r="AA1783" s="2">
        <f t="shared" si="245"/>
        <v>0</v>
      </c>
      <c r="AB1783" s="2">
        <f>VLOOKUP(A1783,segment1_SB_quantity!$A$2:$B$1922,2,FALSE)</f>
        <v>43</v>
      </c>
      <c r="AC1783" s="4">
        <f t="shared" si="250"/>
        <v>0.2019</v>
      </c>
      <c r="AD1783">
        <f t="shared" si="246"/>
        <v>0</v>
      </c>
      <c r="AE1783">
        <f t="shared" si="251"/>
        <v>0.83166700000000005</v>
      </c>
      <c r="AF1783" s="2">
        <f t="shared" si="247"/>
        <v>0</v>
      </c>
      <c r="AG1783" s="2">
        <f t="shared" si="248"/>
        <v>0</v>
      </c>
      <c r="AH1783" s="1">
        <f t="shared" si="249"/>
        <v>0</v>
      </c>
    </row>
    <row r="1784" spans="1:34" x14ac:dyDescent="0.55000000000000004">
      <c r="A1784">
        <v>91929619</v>
      </c>
      <c r="B1784" s="2">
        <v>0</v>
      </c>
      <c r="C1784" s="2">
        <v>0</v>
      </c>
      <c r="D1784" s="2">
        <v>0.53706841694090701</v>
      </c>
      <c r="E1784" s="2">
        <v>0</v>
      </c>
      <c r="F1784" s="2">
        <v>0</v>
      </c>
      <c r="G1784" s="2">
        <v>0</v>
      </c>
      <c r="H1784" s="2">
        <v>0</v>
      </c>
      <c r="I1784" s="2">
        <v>0</v>
      </c>
      <c r="J1784" s="2">
        <v>0</v>
      </c>
      <c r="K1784" s="2">
        <v>0</v>
      </c>
      <c r="L1784" s="2">
        <v>0</v>
      </c>
      <c r="M1784" s="2">
        <v>0</v>
      </c>
      <c r="N1784" s="2">
        <v>0</v>
      </c>
      <c r="O1784" s="2">
        <v>0</v>
      </c>
      <c r="P1784" s="2">
        <v>0</v>
      </c>
      <c r="Q1784" s="2">
        <v>0</v>
      </c>
      <c r="R1784" s="2">
        <v>0</v>
      </c>
      <c r="S1784" s="2">
        <v>0</v>
      </c>
      <c r="T1784" s="2">
        <v>0</v>
      </c>
      <c r="U1784" s="2">
        <v>0</v>
      </c>
      <c r="X1784" s="2">
        <f t="shared" si="243"/>
        <v>0.53706841694090701</v>
      </c>
      <c r="Y1784" s="2">
        <f t="shared" si="244"/>
        <v>0.53706841694090701</v>
      </c>
      <c r="Z1784" s="2" t="str">
        <f>IF(Y1784&gt;$W$1,HLOOKUP(Y1784,B1784:$U$1923,ROW($B$1924)-ROW($A1784),FALSE),0)</f>
        <v>P_OL3</v>
      </c>
      <c r="AA1784" s="2">
        <f t="shared" si="245"/>
        <v>0.125</v>
      </c>
      <c r="AB1784" s="2">
        <f>VLOOKUP(A1784,segment1_SB_quantity!$A$2:$B$1922,2,FALSE)</f>
        <v>5</v>
      </c>
      <c r="AC1784" s="4">
        <f t="shared" si="250"/>
        <v>0.2019</v>
      </c>
      <c r="AD1784">
        <f t="shared" si="246"/>
        <v>1.0095000000000001</v>
      </c>
      <c r="AE1784">
        <f t="shared" si="251"/>
        <v>0.83166700000000005</v>
      </c>
      <c r="AF1784" s="2">
        <f t="shared" si="247"/>
        <v>0.83956783650000011</v>
      </c>
      <c r="AG1784" s="2">
        <f t="shared" si="248"/>
        <v>0.10494597956250001</v>
      </c>
      <c r="AH1784" s="1">
        <f t="shared" si="249"/>
        <v>8</v>
      </c>
    </row>
    <row r="1785" spans="1:34" x14ac:dyDescent="0.55000000000000004">
      <c r="A1785">
        <v>92019822</v>
      </c>
      <c r="B1785" s="2">
        <v>0</v>
      </c>
      <c r="C1785" s="2">
        <v>0</v>
      </c>
      <c r="D1785" s="2">
        <v>4.5071847959650697E-2</v>
      </c>
      <c r="E1785" s="2">
        <v>0</v>
      </c>
      <c r="F1785" s="2">
        <v>0</v>
      </c>
      <c r="G1785" s="2">
        <v>0</v>
      </c>
      <c r="H1785" s="2">
        <v>0</v>
      </c>
      <c r="I1785" s="2">
        <v>0</v>
      </c>
      <c r="J1785" s="2">
        <v>0</v>
      </c>
      <c r="K1785" s="2">
        <v>0</v>
      </c>
      <c r="L1785" s="2">
        <v>0</v>
      </c>
      <c r="M1785" s="2">
        <v>0</v>
      </c>
      <c r="N1785" s="2">
        <v>0</v>
      </c>
      <c r="O1785" s="2">
        <v>0</v>
      </c>
      <c r="P1785" s="2">
        <v>0</v>
      </c>
      <c r="Q1785" s="2">
        <v>0</v>
      </c>
      <c r="R1785" s="2">
        <v>0</v>
      </c>
      <c r="S1785" s="2">
        <v>0</v>
      </c>
      <c r="T1785" s="2">
        <v>0</v>
      </c>
      <c r="U1785" s="2">
        <v>0</v>
      </c>
      <c r="X1785" s="2">
        <f t="shared" si="243"/>
        <v>4.5071847959650697E-2</v>
      </c>
      <c r="Y1785" s="2">
        <f t="shared" si="244"/>
        <v>0</v>
      </c>
      <c r="Z1785" s="2">
        <f>IF(Y1785&gt;$W$1,HLOOKUP(Y1785,B1785:$U$1923,ROW($B$1924)-ROW($A1785),FALSE),0)</f>
        <v>0</v>
      </c>
      <c r="AA1785" s="2">
        <f t="shared" si="245"/>
        <v>0</v>
      </c>
      <c r="AB1785" s="2">
        <f>VLOOKUP(A1785,segment1_SB_quantity!$A$2:$B$1922,2,FALSE)</f>
        <v>92</v>
      </c>
      <c r="AC1785" s="4">
        <f t="shared" si="250"/>
        <v>0.2019</v>
      </c>
      <c r="AD1785">
        <f t="shared" si="246"/>
        <v>0</v>
      </c>
      <c r="AE1785">
        <f t="shared" si="251"/>
        <v>0.83166700000000005</v>
      </c>
      <c r="AF1785" s="2">
        <f t="shared" si="247"/>
        <v>0</v>
      </c>
      <c r="AG1785" s="2">
        <f t="shared" si="248"/>
        <v>0</v>
      </c>
      <c r="AH1785" s="1">
        <f t="shared" si="249"/>
        <v>0</v>
      </c>
    </row>
    <row r="1786" spans="1:34" x14ac:dyDescent="0.55000000000000004">
      <c r="A1786">
        <v>92039545</v>
      </c>
      <c r="B1786" s="2">
        <v>0</v>
      </c>
      <c r="C1786" s="2">
        <v>0</v>
      </c>
      <c r="D1786" s="2">
        <v>0</v>
      </c>
      <c r="E1786" s="2">
        <v>0</v>
      </c>
      <c r="F1786" s="2">
        <v>2.8083398347629102E-2</v>
      </c>
      <c r="G1786" s="2">
        <v>0</v>
      </c>
      <c r="H1786" s="2">
        <v>0</v>
      </c>
      <c r="I1786" s="2">
        <v>0</v>
      </c>
      <c r="J1786" s="2">
        <v>0</v>
      </c>
      <c r="K1786" s="2">
        <v>0</v>
      </c>
      <c r="L1786" s="2">
        <v>0</v>
      </c>
      <c r="M1786" s="2">
        <v>0</v>
      </c>
      <c r="N1786" s="2">
        <v>0</v>
      </c>
      <c r="O1786" s="2">
        <v>0</v>
      </c>
      <c r="P1786" s="2">
        <v>0</v>
      </c>
      <c r="Q1786" s="2">
        <v>0</v>
      </c>
      <c r="R1786" s="2">
        <v>0</v>
      </c>
      <c r="S1786" s="2">
        <v>0</v>
      </c>
      <c r="T1786" s="2">
        <v>0</v>
      </c>
      <c r="U1786" s="2">
        <v>0</v>
      </c>
      <c r="X1786" s="2">
        <f t="shared" si="243"/>
        <v>2.8083398347629102E-2</v>
      </c>
      <c r="Y1786" s="2">
        <f t="shared" si="244"/>
        <v>0</v>
      </c>
      <c r="Z1786" s="2">
        <f>IF(Y1786&gt;$W$1,HLOOKUP(Y1786,B1786:$U$1923,ROW($B$1924)-ROW($A1786),FALSE),0)</f>
        <v>0</v>
      </c>
      <c r="AA1786" s="2">
        <f t="shared" si="245"/>
        <v>0</v>
      </c>
      <c r="AB1786" s="2">
        <f>VLOOKUP(A1786,segment1_SB_quantity!$A$2:$B$1922,2,FALSE)</f>
        <v>65</v>
      </c>
      <c r="AC1786" s="4">
        <f t="shared" si="250"/>
        <v>0.2019</v>
      </c>
      <c r="AD1786">
        <f t="shared" si="246"/>
        <v>0</v>
      </c>
      <c r="AE1786">
        <f t="shared" si="251"/>
        <v>0.83166700000000005</v>
      </c>
      <c r="AF1786" s="2">
        <f t="shared" si="247"/>
        <v>0</v>
      </c>
      <c r="AG1786" s="2">
        <f t="shared" si="248"/>
        <v>0</v>
      </c>
      <c r="AH1786" s="1">
        <f t="shared" si="249"/>
        <v>0</v>
      </c>
    </row>
    <row r="1787" spans="1:34" x14ac:dyDescent="0.55000000000000004">
      <c r="A1787">
        <v>92039782</v>
      </c>
      <c r="B1787" s="2">
        <v>0</v>
      </c>
      <c r="C1787" s="2">
        <v>0</v>
      </c>
      <c r="D1787" s="2">
        <v>0</v>
      </c>
      <c r="E1787" s="2">
        <v>0</v>
      </c>
      <c r="F1787" s="2">
        <v>0</v>
      </c>
      <c r="G1787" s="2">
        <v>0</v>
      </c>
      <c r="H1787" s="2">
        <v>0</v>
      </c>
      <c r="I1787" s="2">
        <v>0</v>
      </c>
      <c r="J1787" s="2">
        <v>0.487346801133485</v>
      </c>
      <c r="K1787" s="2">
        <v>0</v>
      </c>
      <c r="L1787" s="2">
        <v>0</v>
      </c>
      <c r="M1787" s="2">
        <v>0</v>
      </c>
      <c r="N1787" s="2">
        <v>0</v>
      </c>
      <c r="O1787" s="2">
        <v>0</v>
      </c>
      <c r="P1787" s="2">
        <v>0</v>
      </c>
      <c r="Q1787" s="2">
        <v>0</v>
      </c>
      <c r="R1787" s="2">
        <v>0</v>
      </c>
      <c r="S1787" s="2">
        <v>0</v>
      </c>
      <c r="T1787" s="2">
        <v>0</v>
      </c>
      <c r="U1787" s="2">
        <v>0</v>
      </c>
      <c r="X1787" s="2">
        <f t="shared" si="243"/>
        <v>0.487346801133485</v>
      </c>
      <c r="Y1787" s="2">
        <f t="shared" si="244"/>
        <v>0</v>
      </c>
      <c r="Z1787" s="2">
        <f>IF(Y1787&gt;$W$1,HLOOKUP(Y1787,B1787:$U$1923,ROW($B$1924)-ROW($A1787),FALSE),0)</f>
        <v>0</v>
      </c>
      <c r="AA1787" s="2">
        <f t="shared" si="245"/>
        <v>0</v>
      </c>
      <c r="AB1787" s="2">
        <f>VLOOKUP(A1787,segment1_SB_quantity!$A$2:$B$1922,2,FALSE)</f>
        <v>1</v>
      </c>
      <c r="AC1787" s="4">
        <f t="shared" si="250"/>
        <v>0.2019</v>
      </c>
      <c r="AD1787">
        <f t="shared" si="246"/>
        <v>0</v>
      </c>
      <c r="AE1787">
        <f t="shared" si="251"/>
        <v>0.83166700000000005</v>
      </c>
      <c r="AF1787" s="2">
        <f t="shared" si="247"/>
        <v>0</v>
      </c>
      <c r="AG1787" s="2">
        <f t="shared" si="248"/>
        <v>0</v>
      </c>
      <c r="AH1787" s="1">
        <f t="shared" si="249"/>
        <v>0</v>
      </c>
    </row>
    <row r="1788" spans="1:34" x14ac:dyDescent="0.55000000000000004">
      <c r="A1788">
        <v>92049834</v>
      </c>
      <c r="B1788" s="2">
        <v>7.9699326371959006E-2</v>
      </c>
      <c r="C1788" s="2">
        <v>0</v>
      </c>
      <c r="D1788" s="2">
        <v>0</v>
      </c>
      <c r="E1788" s="2">
        <v>0</v>
      </c>
      <c r="F1788" s="2">
        <v>0</v>
      </c>
      <c r="G1788" s="2">
        <v>0</v>
      </c>
      <c r="H1788" s="2">
        <v>0</v>
      </c>
      <c r="I1788" s="2">
        <v>0</v>
      </c>
      <c r="J1788" s="2">
        <v>0</v>
      </c>
      <c r="K1788" s="2">
        <v>0</v>
      </c>
      <c r="L1788" s="2">
        <v>0</v>
      </c>
      <c r="M1788" s="2">
        <v>0</v>
      </c>
      <c r="N1788" s="2">
        <v>0</v>
      </c>
      <c r="O1788" s="2">
        <v>0</v>
      </c>
      <c r="P1788" s="2">
        <v>0</v>
      </c>
      <c r="Q1788" s="2">
        <v>0</v>
      </c>
      <c r="R1788" s="2">
        <v>0</v>
      </c>
      <c r="S1788" s="2">
        <v>0</v>
      </c>
      <c r="T1788" s="2">
        <v>0</v>
      </c>
      <c r="U1788" s="2">
        <v>0</v>
      </c>
      <c r="X1788" s="2">
        <f t="shared" si="243"/>
        <v>7.9699326371959006E-2</v>
      </c>
      <c r="Y1788" s="2">
        <f t="shared" si="244"/>
        <v>0</v>
      </c>
      <c r="Z1788" s="2">
        <f>IF(Y1788&gt;$W$1,HLOOKUP(Y1788,B1788:$U$1923,ROW($B$1924)-ROW($A1788),FALSE),0)</f>
        <v>0</v>
      </c>
      <c r="AA1788" s="2">
        <f t="shared" si="245"/>
        <v>0</v>
      </c>
      <c r="AB1788" s="2">
        <f>VLOOKUP(A1788,segment1_SB_quantity!$A$2:$B$1922,2,FALSE)</f>
        <v>10</v>
      </c>
      <c r="AC1788" s="4">
        <f t="shared" si="250"/>
        <v>0.2019</v>
      </c>
      <c r="AD1788">
        <f t="shared" si="246"/>
        <v>0</v>
      </c>
      <c r="AE1788">
        <f t="shared" si="251"/>
        <v>0.83166700000000005</v>
      </c>
      <c r="AF1788" s="2">
        <f t="shared" si="247"/>
        <v>0</v>
      </c>
      <c r="AG1788" s="2">
        <f t="shared" si="248"/>
        <v>0</v>
      </c>
      <c r="AH1788" s="1">
        <f t="shared" si="249"/>
        <v>0</v>
      </c>
    </row>
    <row r="1789" spans="1:34" x14ac:dyDescent="0.55000000000000004">
      <c r="A1789">
        <v>92199878</v>
      </c>
      <c r="B1789" s="2">
        <v>0</v>
      </c>
      <c r="C1789" s="2">
        <v>0</v>
      </c>
      <c r="D1789" s="2">
        <v>0</v>
      </c>
      <c r="E1789" s="2">
        <v>0</v>
      </c>
      <c r="F1789" s="2">
        <v>0</v>
      </c>
      <c r="G1789" s="2">
        <v>0</v>
      </c>
      <c r="H1789" s="2">
        <v>0</v>
      </c>
      <c r="I1789" s="2">
        <v>0</v>
      </c>
      <c r="J1789" s="2">
        <v>0</v>
      </c>
      <c r="K1789" s="2">
        <v>0</v>
      </c>
      <c r="L1789" s="2">
        <v>0</v>
      </c>
      <c r="M1789" s="2">
        <v>0</v>
      </c>
      <c r="N1789" s="2">
        <v>0</v>
      </c>
      <c r="O1789" s="2">
        <v>0</v>
      </c>
      <c r="P1789" s="2">
        <v>0</v>
      </c>
      <c r="Q1789" s="2">
        <v>0</v>
      </c>
      <c r="R1789" s="2">
        <v>0</v>
      </c>
      <c r="S1789" s="2">
        <v>0</v>
      </c>
      <c r="T1789" s="2">
        <v>0</v>
      </c>
      <c r="U1789" s="2">
        <v>0</v>
      </c>
      <c r="X1789" s="2">
        <f t="shared" si="243"/>
        <v>0</v>
      </c>
      <c r="Y1789" s="2">
        <f t="shared" si="244"/>
        <v>0</v>
      </c>
      <c r="Z1789" s="2">
        <f>IF(Y1789&gt;$W$1,HLOOKUP(Y1789,B1789:$U$1923,ROW($B$1924)-ROW($A1789),FALSE),0)</f>
        <v>0</v>
      </c>
      <c r="AA1789" s="2">
        <f t="shared" si="245"/>
        <v>0</v>
      </c>
      <c r="AB1789" s="2">
        <f>VLOOKUP(A1789,segment1_SB_quantity!$A$2:$B$1922,2,FALSE)</f>
        <v>6</v>
      </c>
      <c r="AC1789" s="4">
        <f t="shared" si="250"/>
        <v>0.2019</v>
      </c>
      <c r="AD1789">
        <f t="shared" si="246"/>
        <v>0</v>
      </c>
      <c r="AE1789">
        <f t="shared" si="251"/>
        <v>0.83166700000000005</v>
      </c>
      <c r="AF1789" s="2">
        <f t="shared" si="247"/>
        <v>0</v>
      </c>
      <c r="AG1789" s="2">
        <f t="shared" si="248"/>
        <v>0</v>
      </c>
      <c r="AH1789" s="1">
        <f t="shared" si="249"/>
        <v>0</v>
      </c>
    </row>
    <row r="1790" spans="1:34" x14ac:dyDescent="0.55000000000000004">
      <c r="A1790">
        <v>92229970</v>
      </c>
      <c r="B1790" s="2">
        <v>0</v>
      </c>
      <c r="C1790" s="2">
        <v>0</v>
      </c>
      <c r="D1790" s="2">
        <v>0</v>
      </c>
      <c r="E1790" s="2">
        <v>0</v>
      </c>
      <c r="F1790" s="2">
        <v>0</v>
      </c>
      <c r="G1790" s="2">
        <v>0</v>
      </c>
      <c r="H1790" s="2">
        <v>0</v>
      </c>
      <c r="I1790" s="2">
        <v>0</v>
      </c>
      <c r="J1790" s="2">
        <v>0.46460832711901801</v>
      </c>
      <c r="K1790" s="2">
        <v>0</v>
      </c>
      <c r="L1790" s="2">
        <v>0</v>
      </c>
      <c r="M1790" s="2">
        <v>0</v>
      </c>
      <c r="N1790" s="2">
        <v>0</v>
      </c>
      <c r="O1790" s="2">
        <v>0</v>
      </c>
      <c r="P1790" s="2">
        <v>0</v>
      </c>
      <c r="Q1790" s="2">
        <v>0</v>
      </c>
      <c r="R1790" s="2">
        <v>0</v>
      </c>
      <c r="S1790" s="2">
        <v>0</v>
      </c>
      <c r="T1790" s="2">
        <v>0</v>
      </c>
      <c r="U1790" s="2">
        <v>0</v>
      </c>
      <c r="X1790" s="2">
        <f t="shared" si="243"/>
        <v>0.46460832711901801</v>
      </c>
      <c r="Y1790" s="2">
        <f t="shared" si="244"/>
        <v>0</v>
      </c>
      <c r="Z1790" s="2">
        <f>IF(Y1790&gt;$W$1,HLOOKUP(Y1790,B1790:$U$1923,ROW($B$1924)-ROW($A1790),FALSE),0)</f>
        <v>0</v>
      </c>
      <c r="AA1790" s="2">
        <f t="shared" si="245"/>
        <v>0</v>
      </c>
      <c r="AB1790" s="2">
        <f>VLOOKUP(A1790,segment1_SB_quantity!$A$2:$B$1922,2,FALSE)</f>
        <v>74</v>
      </c>
      <c r="AC1790" s="4">
        <f t="shared" si="250"/>
        <v>0.2019</v>
      </c>
      <c r="AD1790">
        <f t="shared" si="246"/>
        <v>0</v>
      </c>
      <c r="AE1790">
        <f t="shared" si="251"/>
        <v>0.83166700000000005</v>
      </c>
      <c r="AF1790" s="2">
        <f t="shared" si="247"/>
        <v>0</v>
      </c>
      <c r="AG1790" s="2">
        <f t="shared" si="248"/>
        <v>0</v>
      </c>
      <c r="AH1790" s="1">
        <f t="shared" si="249"/>
        <v>0</v>
      </c>
    </row>
    <row r="1791" spans="1:34" x14ac:dyDescent="0.55000000000000004">
      <c r="A1791">
        <v>92259554</v>
      </c>
      <c r="B1791" s="2">
        <v>0</v>
      </c>
      <c r="C1791" s="2">
        <v>0</v>
      </c>
      <c r="D1791" s="2">
        <v>0</v>
      </c>
      <c r="E1791" s="2">
        <v>0</v>
      </c>
      <c r="F1791" s="2">
        <v>0</v>
      </c>
      <c r="G1791" s="2">
        <v>0</v>
      </c>
      <c r="H1791" s="2">
        <v>1.7198264089727699E-2</v>
      </c>
      <c r="I1791" s="2">
        <v>0</v>
      </c>
      <c r="J1791" s="2">
        <v>0</v>
      </c>
      <c r="K1791" s="2">
        <v>0</v>
      </c>
      <c r="L1791" s="2">
        <v>0</v>
      </c>
      <c r="M1791" s="2">
        <v>0</v>
      </c>
      <c r="N1791" s="2">
        <v>0</v>
      </c>
      <c r="O1791" s="2">
        <v>0</v>
      </c>
      <c r="P1791" s="2">
        <v>0</v>
      </c>
      <c r="Q1791" s="2">
        <v>0</v>
      </c>
      <c r="R1791" s="2">
        <v>0</v>
      </c>
      <c r="S1791" s="2">
        <v>0</v>
      </c>
      <c r="T1791" s="2">
        <v>0</v>
      </c>
      <c r="U1791" s="2">
        <v>0</v>
      </c>
      <c r="X1791" s="2">
        <f t="shared" si="243"/>
        <v>1.7198264089727699E-2</v>
      </c>
      <c r="Y1791" s="2">
        <f t="shared" si="244"/>
        <v>0</v>
      </c>
      <c r="Z1791" s="2">
        <f>IF(Y1791&gt;$W$1,HLOOKUP(Y1791,B1791:$U$1923,ROW($B$1924)-ROW($A1791),FALSE),0)</f>
        <v>0</v>
      </c>
      <c r="AA1791" s="2">
        <f t="shared" si="245"/>
        <v>0</v>
      </c>
      <c r="AB1791" s="2">
        <f>VLOOKUP(A1791,segment1_SB_quantity!$A$2:$B$1922,2,FALSE)</f>
        <v>2</v>
      </c>
      <c r="AC1791" s="4">
        <f t="shared" si="250"/>
        <v>0.2019</v>
      </c>
      <c r="AD1791">
        <f t="shared" si="246"/>
        <v>0</v>
      </c>
      <c r="AE1791">
        <f t="shared" si="251"/>
        <v>0.83166700000000005</v>
      </c>
      <c r="AF1791" s="2">
        <f t="shared" si="247"/>
        <v>0</v>
      </c>
      <c r="AG1791" s="2">
        <f t="shared" si="248"/>
        <v>0</v>
      </c>
      <c r="AH1791" s="1">
        <f t="shared" si="249"/>
        <v>0</v>
      </c>
    </row>
    <row r="1792" spans="1:34" x14ac:dyDescent="0.55000000000000004">
      <c r="A1792">
        <v>92289730</v>
      </c>
      <c r="B1792" s="2">
        <v>0.113529103775587</v>
      </c>
      <c r="C1792" s="2">
        <v>0</v>
      </c>
      <c r="D1792" s="2">
        <v>0</v>
      </c>
      <c r="E1792" s="2">
        <v>0</v>
      </c>
      <c r="F1792" s="2">
        <v>0</v>
      </c>
      <c r="G1792" s="2">
        <v>0</v>
      </c>
      <c r="H1792" s="2">
        <v>0</v>
      </c>
      <c r="I1792" s="2">
        <v>0</v>
      </c>
      <c r="J1792" s="2">
        <v>0</v>
      </c>
      <c r="K1792" s="2">
        <v>0</v>
      </c>
      <c r="L1792" s="2">
        <v>0</v>
      </c>
      <c r="M1792" s="2">
        <v>0</v>
      </c>
      <c r="N1792" s="2">
        <v>0</v>
      </c>
      <c r="O1792" s="2">
        <v>0</v>
      </c>
      <c r="P1792" s="2">
        <v>0</v>
      </c>
      <c r="Q1792" s="2">
        <v>0</v>
      </c>
      <c r="R1792" s="2">
        <v>0</v>
      </c>
      <c r="S1792" s="2">
        <v>0</v>
      </c>
      <c r="T1792" s="2">
        <v>0</v>
      </c>
      <c r="U1792" s="2">
        <v>0</v>
      </c>
      <c r="X1792" s="2">
        <f t="shared" si="243"/>
        <v>0.113529103775587</v>
      </c>
      <c r="Y1792" s="2">
        <f t="shared" si="244"/>
        <v>0</v>
      </c>
      <c r="Z1792" s="2">
        <f>IF(Y1792&gt;$W$1,HLOOKUP(Y1792,B1792:$U$1923,ROW($B$1924)-ROW($A1792),FALSE),0)</f>
        <v>0</v>
      </c>
      <c r="AA1792" s="2">
        <f t="shared" si="245"/>
        <v>0</v>
      </c>
      <c r="AB1792" s="2">
        <f>VLOOKUP(A1792,segment1_SB_quantity!$A$2:$B$1922,2,FALSE)</f>
        <v>6</v>
      </c>
      <c r="AC1792" s="4">
        <f t="shared" si="250"/>
        <v>0.2019</v>
      </c>
      <c r="AD1792">
        <f t="shared" si="246"/>
        <v>0</v>
      </c>
      <c r="AE1792">
        <f t="shared" si="251"/>
        <v>0.83166700000000005</v>
      </c>
      <c r="AF1792" s="2">
        <f t="shared" si="247"/>
        <v>0</v>
      </c>
      <c r="AG1792" s="2">
        <f t="shared" si="248"/>
        <v>0</v>
      </c>
      <c r="AH1792" s="1">
        <f t="shared" si="249"/>
        <v>0</v>
      </c>
    </row>
    <row r="1793" spans="1:34" x14ac:dyDescent="0.55000000000000004">
      <c r="A1793">
        <v>92399624</v>
      </c>
      <c r="B1793" s="2">
        <v>0.14511292903699799</v>
      </c>
      <c r="C1793" s="2">
        <v>0</v>
      </c>
      <c r="D1793" s="2">
        <v>0</v>
      </c>
      <c r="E1793" s="2">
        <v>0</v>
      </c>
      <c r="F1793" s="2">
        <v>0</v>
      </c>
      <c r="G1793" s="2">
        <v>0</v>
      </c>
      <c r="H1793" s="2">
        <v>0</v>
      </c>
      <c r="I1793" s="2">
        <v>0</v>
      </c>
      <c r="J1793" s="2">
        <v>0</v>
      </c>
      <c r="K1793" s="2">
        <v>0</v>
      </c>
      <c r="L1793" s="2">
        <v>0</v>
      </c>
      <c r="M1793" s="2">
        <v>0</v>
      </c>
      <c r="N1793" s="2">
        <v>0</v>
      </c>
      <c r="O1793" s="2">
        <v>0</v>
      </c>
      <c r="P1793" s="2">
        <v>0</v>
      </c>
      <c r="Q1793" s="2">
        <v>0</v>
      </c>
      <c r="R1793" s="2">
        <v>0</v>
      </c>
      <c r="S1793" s="2">
        <v>0</v>
      </c>
      <c r="T1793" s="2">
        <v>0</v>
      </c>
      <c r="U1793" s="2">
        <v>0</v>
      </c>
      <c r="X1793" s="2">
        <f t="shared" si="243"/>
        <v>0.14511292903699799</v>
      </c>
      <c r="Y1793" s="2">
        <f t="shared" si="244"/>
        <v>0</v>
      </c>
      <c r="Z1793" s="2">
        <f>IF(Y1793&gt;$W$1,HLOOKUP(Y1793,B1793:$U$1923,ROW($B$1924)-ROW($A1793),FALSE),0)</f>
        <v>0</v>
      </c>
      <c r="AA1793" s="2">
        <f t="shared" si="245"/>
        <v>0</v>
      </c>
      <c r="AB1793" s="2">
        <f>VLOOKUP(A1793,segment1_SB_quantity!$A$2:$B$1922,2,FALSE)</f>
        <v>8</v>
      </c>
      <c r="AC1793" s="4">
        <f t="shared" si="250"/>
        <v>0.2019</v>
      </c>
      <c r="AD1793">
        <f t="shared" si="246"/>
        <v>0</v>
      </c>
      <c r="AE1793">
        <f t="shared" si="251"/>
        <v>0.83166700000000005</v>
      </c>
      <c r="AF1793" s="2">
        <f t="shared" si="247"/>
        <v>0</v>
      </c>
      <c r="AG1793" s="2">
        <f t="shared" si="248"/>
        <v>0</v>
      </c>
      <c r="AH1793" s="1">
        <f t="shared" si="249"/>
        <v>0</v>
      </c>
    </row>
    <row r="1794" spans="1:34" x14ac:dyDescent="0.55000000000000004">
      <c r="A1794">
        <v>92489739</v>
      </c>
      <c r="B1794" s="2">
        <v>0</v>
      </c>
      <c r="C1794" s="2">
        <v>0</v>
      </c>
      <c r="D1794" s="2">
        <v>0</v>
      </c>
      <c r="E1794" s="2">
        <v>0</v>
      </c>
      <c r="F1794" s="2">
        <v>0</v>
      </c>
      <c r="G1794" s="2">
        <v>0</v>
      </c>
      <c r="H1794" s="2">
        <v>8.3701111037640899E-2</v>
      </c>
      <c r="I1794" s="2">
        <v>0</v>
      </c>
      <c r="J1794" s="2">
        <v>0</v>
      </c>
      <c r="K1794" s="2">
        <v>0</v>
      </c>
      <c r="L1794" s="2">
        <v>0</v>
      </c>
      <c r="M1794" s="2">
        <v>0</v>
      </c>
      <c r="N1794" s="2">
        <v>0</v>
      </c>
      <c r="O1794" s="2">
        <v>0</v>
      </c>
      <c r="P1794" s="2">
        <v>0</v>
      </c>
      <c r="Q1794" s="2">
        <v>0</v>
      </c>
      <c r="R1794" s="2">
        <v>0</v>
      </c>
      <c r="S1794" s="2">
        <v>0</v>
      </c>
      <c r="T1794" s="2">
        <v>0</v>
      </c>
      <c r="U1794" s="2">
        <v>0</v>
      </c>
      <c r="X1794" s="2">
        <f t="shared" si="243"/>
        <v>8.3701111037640899E-2</v>
      </c>
      <c r="Y1794" s="2">
        <f t="shared" si="244"/>
        <v>0</v>
      </c>
      <c r="Z1794" s="2">
        <f>IF(Y1794&gt;$W$1,HLOOKUP(Y1794,B1794:$U$1923,ROW($B$1924)-ROW($A1794),FALSE),0)</f>
        <v>0</v>
      </c>
      <c r="AA1794" s="2">
        <f t="shared" si="245"/>
        <v>0</v>
      </c>
      <c r="AB1794" s="2">
        <f>VLOOKUP(A1794,segment1_SB_quantity!$A$2:$B$1922,2,FALSE)</f>
        <v>42</v>
      </c>
      <c r="AC1794" s="4">
        <f t="shared" si="250"/>
        <v>0.2019</v>
      </c>
      <c r="AD1794">
        <f t="shared" si="246"/>
        <v>0</v>
      </c>
      <c r="AE1794">
        <f t="shared" si="251"/>
        <v>0.83166700000000005</v>
      </c>
      <c r="AF1794" s="2">
        <f t="shared" si="247"/>
        <v>0</v>
      </c>
      <c r="AG1794" s="2">
        <f t="shared" si="248"/>
        <v>0</v>
      </c>
      <c r="AH1794" s="1">
        <f t="shared" si="249"/>
        <v>0</v>
      </c>
    </row>
    <row r="1795" spans="1:34" x14ac:dyDescent="0.55000000000000004">
      <c r="A1795">
        <v>92619600</v>
      </c>
      <c r="B1795" s="2">
        <v>2.2262481575367098E-2</v>
      </c>
      <c r="C1795" s="2">
        <v>0</v>
      </c>
      <c r="D1795" s="2">
        <v>0</v>
      </c>
      <c r="E1795" s="2">
        <v>0</v>
      </c>
      <c r="F1795" s="2">
        <v>0</v>
      </c>
      <c r="G1795" s="2">
        <v>0</v>
      </c>
      <c r="H1795" s="2">
        <v>0</v>
      </c>
      <c r="I1795" s="2">
        <v>0</v>
      </c>
      <c r="J1795" s="2">
        <v>0</v>
      </c>
      <c r="K1795" s="2">
        <v>0</v>
      </c>
      <c r="L1795" s="2">
        <v>0</v>
      </c>
      <c r="M1795" s="2">
        <v>0</v>
      </c>
      <c r="N1795" s="2">
        <v>0</v>
      </c>
      <c r="O1795" s="2">
        <v>0</v>
      </c>
      <c r="P1795" s="2">
        <v>0</v>
      </c>
      <c r="Q1795" s="2">
        <v>0</v>
      </c>
      <c r="R1795" s="2">
        <v>0</v>
      </c>
      <c r="S1795" s="2">
        <v>0</v>
      </c>
      <c r="T1795" s="2">
        <v>0</v>
      </c>
      <c r="U1795" s="2">
        <v>0</v>
      </c>
      <c r="X1795" s="2">
        <f t="shared" ref="X1795:X1858" si="252">MAX(B1795:U1795)</f>
        <v>2.2262481575367098E-2</v>
      </c>
      <c r="Y1795" s="2">
        <f t="shared" ref="Y1795:Y1858" si="253">IF(X1795&gt;$W$1,X1795,0)</f>
        <v>0</v>
      </c>
      <c r="Z1795" s="2">
        <f>IF(Y1795&gt;$W$1,HLOOKUP(Y1795,B1795:$U$1923,ROW($B$1924)-ROW($A1795),FALSE),0)</f>
        <v>0</v>
      </c>
      <c r="AA1795" s="2">
        <f t="shared" ref="AA1795:AA1858" si="254">IF(Z1795&gt;0,HLOOKUP(Z1795,$B$1923:$U$1924,2,FALSE),0)</f>
        <v>0</v>
      </c>
      <c r="AB1795" s="2">
        <f>VLOOKUP(A1795,segment1_SB_quantity!$A$2:$B$1922,2,FALSE)</f>
        <v>2</v>
      </c>
      <c r="AC1795" s="4">
        <f t="shared" si="250"/>
        <v>0.2019</v>
      </c>
      <c r="AD1795">
        <f t="shared" ref="AD1795:AD1858" si="255">IF(AA1795&gt;0,AB1795*AC1795,0)</f>
        <v>0</v>
      </c>
      <c r="AE1795">
        <f t="shared" si="251"/>
        <v>0.83166700000000005</v>
      </c>
      <c r="AF1795" s="2">
        <f t="shared" ref="AF1795:AF1858" si="256">AD1795*AE1795</f>
        <v>0</v>
      </c>
      <c r="AG1795" s="2">
        <f t="shared" ref="AG1795:AG1858" si="257">AA1795*AE1795*AD1795</f>
        <v>0</v>
      </c>
      <c r="AH1795" s="1">
        <f t="shared" ref="AH1795:AH1858" si="258">IF(AG1795&gt;0,AF1795/AG1795,0)</f>
        <v>0</v>
      </c>
    </row>
    <row r="1796" spans="1:34" x14ac:dyDescent="0.55000000000000004">
      <c r="A1796">
        <v>92629572</v>
      </c>
      <c r="B1796" s="2">
        <v>0</v>
      </c>
      <c r="C1796" s="2">
        <v>0</v>
      </c>
      <c r="D1796" s="2">
        <v>0</v>
      </c>
      <c r="E1796" s="2">
        <v>0</v>
      </c>
      <c r="F1796" s="2">
        <v>0</v>
      </c>
      <c r="G1796" s="2">
        <v>0.83652442841211805</v>
      </c>
      <c r="H1796" s="2">
        <v>0</v>
      </c>
      <c r="I1796" s="2">
        <v>0</v>
      </c>
      <c r="J1796" s="2">
        <v>0</v>
      </c>
      <c r="K1796" s="2">
        <v>0</v>
      </c>
      <c r="L1796" s="2">
        <v>0</v>
      </c>
      <c r="M1796" s="2">
        <v>0</v>
      </c>
      <c r="N1796" s="2">
        <v>0</v>
      </c>
      <c r="O1796" s="2">
        <v>0</v>
      </c>
      <c r="P1796" s="2">
        <v>0</v>
      </c>
      <c r="Q1796" s="2">
        <v>0</v>
      </c>
      <c r="R1796" s="2">
        <v>0</v>
      </c>
      <c r="S1796" s="2">
        <v>0</v>
      </c>
      <c r="T1796" s="2">
        <v>0</v>
      </c>
      <c r="U1796" s="2">
        <v>0</v>
      </c>
      <c r="X1796" s="2">
        <f t="shared" si="252"/>
        <v>0.83652442841211805</v>
      </c>
      <c r="Y1796" s="2">
        <f t="shared" si="253"/>
        <v>0.83652442841211805</v>
      </c>
      <c r="Z1796" s="2" t="str">
        <f>IF(Y1796&gt;$W$1,HLOOKUP(Y1796,B1796:$U$1923,ROW($B$1924)-ROW($A1796),FALSE),0)</f>
        <v>P_OL6</v>
      </c>
      <c r="AA1796" s="2">
        <f t="shared" si="254"/>
        <v>0.27499999999999997</v>
      </c>
      <c r="AB1796" s="2">
        <f>VLOOKUP(A1796,segment1_SB_quantity!$A$2:$B$1922,2,FALSE)</f>
        <v>100</v>
      </c>
      <c r="AC1796" s="4">
        <f t="shared" ref="AC1796:AC1859" si="259">AC1795</f>
        <v>0.2019</v>
      </c>
      <c r="AD1796">
        <f t="shared" si="255"/>
        <v>20.190000000000001</v>
      </c>
      <c r="AE1796">
        <f t="shared" ref="AE1796:AE1859" si="260">AE1795</f>
        <v>0.83166700000000005</v>
      </c>
      <c r="AF1796" s="2">
        <f t="shared" si="256"/>
        <v>16.79135673</v>
      </c>
      <c r="AG1796" s="2">
        <f t="shared" si="257"/>
        <v>4.6176231007500004</v>
      </c>
      <c r="AH1796" s="1">
        <f t="shared" si="258"/>
        <v>3.6363636363636362</v>
      </c>
    </row>
    <row r="1797" spans="1:34" x14ac:dyDescent="0.55000000000000004">
      <c r="A1797">
        <v>92769887</v>
      </c>
      <c r="B1797" s="2">
        <v>0</v>
      </c>
      <c r="C1797" s="2">
        <v>0</v>
      </c>
      <c r="D1797" s="2">
        <v>0</v>
      </c>
      <c r="E1797" s="2">
        <v>0</v>
      </c>
      <c r="F1797" s="2">
        <v>0</v>
      </c>
      <c r="G1797" s="2">
        <v>0</v>
      </c>
      <c r="H1797" s="2">
        <v>5.1255943529862201E-2</v>
      </c>
      <c r="I1797" s="2">
        <v>0</v>
      </c>
      <c r="J1797" s="2">
        <v>0</v>
      </c>
      <c r="K1797" s="2">
        <v>0</v>
      </c>
      <c r="L1797" s="2">
        <v>0</v>
      </c>
      <c r="M1797" s="2">
        <v>0</v>
      </c>
      <c r="N1797" s="2">
        <v>0</v>
      </c>
      <c r="O1797" s="2">
        <v>0</v>
      </c>
      <c r="P1797" s="2">
        <v>0</v>
      </c>
      <c r="Q1797" s="2">
        <v>0</v>
      </c>
      <c r="R1797" s="2">
        <v>0</v>
      </c>
      <c r="S1797" s="2">
        <v>0</v>
      </c>
      <c r="T1797" s="2">
        <v>0</v>
      </c>
      <c r="U1797" s="2">
        <v>0</v>
      </c>
      <c r="X1797" s="2">
        <f t="shared" si="252"/>
        <v>5.1255943529862201E-2</v>
      </c>
      <c r="Y1797" s="2">
        <f t="shared" si="253"/>
        <v>0</v>
      </c>
      <c r="Z1797" s="2">
        <f>IF(Y1797&gt;$W$1,HLOOKUP(Y1797,B1797:$U$1923,ROW($B$1924)-ROW($A1797),FALSE),0)</f>
        <v>0</v>
      </c>
      <c r="AA1797" s="2">
        <f t="shared" si="254"/>
        <v>0</v>
      </c>
      <c r="AB1797" s="2">
        <f>VLOOKUP(A1797,segment1_SB_quantity!$A$2:$B$1922,2,FALSE)</f>
        <v>47</v>
      </c>
      <c r="AC1797" s="4">
        <f t="shared" si="259"/>
        <v>0.2019</v>
      </c>
      <c r="AD1797">
        <f t="shared" si="255"/>
        <v>0</v>
      </c>
      <c r="AE1797">
        <f t="shared" si="260"/>
        <v>0.83166700000000005</v>
      </c>
      <c r="AF1797" s="2">
        <f t="shared" si="256"/>
        <v>0</v>
      </c>
      <c r="AG1797" s="2">
        <f t="shared" si="257"/>
        <v>0</v>
      </c>
      <c r="AH1797" s="1">
        <f t="shared" si="258"/>
        <v>0</v>
      </c>
    </row>
    <row r="1798" spans="1:34" x14ac:dyDescent="0.55000000000000004">
      <c r="A1798">
        <v>92779572</v>
      </c>
      <c r="B1798" s="2">
        <v>0</v>
      </c>
      <c r="C1798" s="2">
        <v>0</v>
      </c>
      <c r="D1798" s="2">
        <v>0</v>
      </c>
      <c r="E1798" s="2">
        <v>0</v>
      </c>
      <c r="F1798" s="2">
        <v>0</v>
      </c>
      <c r="G1798" s="2">
        <v>0</v>
      </c>
      <c r="H1798" s="2">
        <v>5.5926258061296898E-2</v>
      </c>
      <c r="I1798" s="2">
        <v>0</v>
      </c>
      <c r="J1798" s="2">
        <v>0</v>
      </c>
      <c r="K1798" s="2">
        <v>0</v>
      </c>
      <c r="L1798" s="2">
        <v>0</v>
      </c>
      <c r="M1798" s="2">
        <v>0</v>
      </c>
      <c r="N1798" s="2">
        <v>0</v>
      </c>
      <c r="O1798" s="2">
        <v>0</v>
      </c>
      <c r="P1798" s="2">
        <v>0</v>
      </c>
      <c r="Q1798" s="2">
        <v>0</v>
      </c>
      <c r="R1798" s="2">
        <v>0</v>
      </c>
      <c r="S1798" s="2">
        <v>0</v>
      </c>
      <c r="T1798" s="2">
        <v>0</v>
      </c>
      <c r="U1798" s="2">
        <v>0</v>
      </c>
      <c r="X1798" s="2">
        <f t="shared" si="252"/>
        <v>5.5926258061296898E-2</v>
      </c>
      <c r="Y1798" s="2">
        <f t="shared" si="253"/>
        <v>0</v>
      </c>
      <c r="Z1798" s="2">
        <f>IF(Y1798&gt;$W$1,HLOOKUP(Y1798,B1798:$U$1923,ROW($B$1924)-ROW($A1798),FALSE),0)</f>
        <v>0</v>
      </c>
      <c r="AA1798" s="2">
        <f t="shared" si="254"/>
        <v>0</v>
      </c>
      <c r="AB1798" s="2">
        <f>VLOOKUP(A1798,segment1_SB_quantity!$A$2:$B$1922,2,FALSE)</f>
        <v>60</v>
      </c>
      <c r="AC1798" s="4">
        <f t="shared" si="259"/>
        <v>0.2019</v>
      </c>
      <c r="AD1798">
        <f t="shared" si="255"/>
        <v>0</v>
      </c>
      <c r="AE1798">
        <f t="shared" si="260"/>
        <v>0.83166700000000005</v>
      </c>
      <c r="AF1798" s="2">
        <f t="shared" si="256"/>
        <v>0</v>
      </c>
      <c r="AG1798" s="2">
        <f t="shared" si="257"/>
        <v>0</v>
      </c>
      <c r="AH1798" s="1">
        <f t="shared" si="258"/>
        <v>0</v>
      </c>
    </row>
    <row r="1799" spans="1:34" x14ac:dyDescent="0.55000000000000004">
      <c r="A1799">
        <v>93039647</v>
      </c>
      <c r="B1799" s="2">
        <v>0</v>
      </c>
      <c r="C1799" s="2">
        <v>0</v>
      </c>
      <c r="D1799" s="2">
        <v>9.5660070113682506E-51</v>
      </c>
      <c r="E1799" s="2">
        <v>0</v>
      </c>
      <c r="F1799" s="2">
        <v>0</v>
      </c>
      <c r="G1799" s="2">
        <v>0</v>
      </c>
      <c r="H1799" s="2">
        <v>0</v>
      </c>
      <c r="I1799" s="2">
        <v>0</v>
      </c>
      <c r="J1799" s="2">
        <v>0</v>
      </c>
      <c r="K1799" s="2">
        <v>0</v>
      </c>
      <c r="L1799" s="2">
        <v>0</v>
      </c>
      <c r="M1799" s="2">
        <v>0</v>
      </c>
      <c r="N1799" s="2">
        <v>0</v>
      </c>
      <c r="O1799" s="2">
        <v>0</v>
      </c>
      <c r="P1799" s="2">
        <v>0</v>
      </c>
      <c r="Q1799" s="2">
        <v>0</v>
      </c>
      <c r="R1799" s="2">
        <v>0</v>
      </c>
      <c r="S1799" s="2">
        <v>0</v>
      </c>
      <c r="T1799" s="2">
        <v>0</v>
      </c>
      <c r="U1799" s="2">
        <v>0</v>
      </c>
      <c r="X1799" s="2">
        <f t="shared" si="252"/>
        <v>9.5660070113682506E-51</v>
      </c>
      <c r="Y1799" s="2">
        <f t="shared" si="253"/>
        <v>0</v>
      </c>
      <c r="Z1799" s="2">
        <f>IF(Y1799&gt;$W$1,HLOOKUP(Y1799,B1799:$U$1923,ROW($B$1924)-ROW($A1799),FALSE),0)</f>
        <v>0</v>
      </c>
      <c r="AA1799" s="2">
        <f t="shared" si="254"/>
        <v>0</v>
      </c>
      <c r="AB1799" s="2">
        <f>VLOOKUP(A1799,segment1_SB_quantity!$A$2:$B$1922,2,FALSE)</f>
        <v>63</v>
      </c>
      <c r="AC1799" s="4">
        <f t="shared" si="259"/>
        <v>0.2019</v>
      </c>
      <c r="AD1799">
        <f t="shared" si="255"/>
        <v>0</v>
      </c>
      <c r="AE1799">
        <f t="shared" si="260"/>
        <v>0.83166700000000005</v>
      </c>
      <c r="AF1799" s="2">
        <f t="shared" si="256"/>
        <v>0</v>
      </c>
      <c r="AG1799" s="2">
        <f t="shared" si="257"/>
        <v>0</v>
      </c>
      <c r="AH1799" s="1">
        <f t="shared" si="258"/>
        <v>0</v>
      </c>
    </row>
    <row r="1800" spans="1:34" x14ac:dyDescent="0.55000000000000004">
      <c r="A1800">
        <v>93049717</v>
      </c>
      <c r="B1800" s="2">
        <v>0</v>
      </c>
      <c r="C1800" s="2">
        <v>0</v>
      </c>
      <c r="D1800" s="2">
        <v>0</v>
      </c>
      <c r="E1800" s="2">
        <v>0</v>
      </c>
      <c r="F1800" s="2">
        <v>0</v>
      </c>
      <c r="G1800" s="2">
        <v>0</v>
      </c>
      <c r="H1800" s="2">
        <v>0</v>
      </c>
      <c r="I1800" s="2">
        <v>0</v>
      </c>
      <c r="J1800" s="2">
        <v>0.124939043480148</v>
      </c>
      <c r="K1800" s="2">
        <v>0</v>
      </c>
      <c r="L1800" s="2">
        <v>0</v>
      </c>
      <c r="M1800" s="2">
        <v>0</v>
      </c>
      <c r="N1800" s="2">
        <v>0</v>
      </c>
      <c r="O1800" s="2">
        <v>0</v>
      </c>
      <c r="P1800" s="2">
        <v>0</v>
      </c>
      <c r="Q1800" s="2">
        <v>0</v>
      </c>
      <c r="R1800" s="2">
        <v>0</v>
      </c>
      <c r="S1800" s="2">
        <v>0</v>
      </c>
      <c r="T1800" s="2">
        <v>0</v>
      </c>
      <c r="U1800" s="2">
        <v>0</v>
      </c>
      <c r="X1800" s="2">
        <f t="shared" si="252"/>
        <v>0.124939043480148</v>
      </c>
      <c r="Y1800" s="2">
        <f t="shared" si="253"/>
        <v>0</v>
      </c>
      <c r="Z1800" s="2">
        <f>IF(Y1800&gt;$W$1,HLOOKUP(Y1800,B1800:$U$1923,ROW($B$1924)-ROW($A1800),FALSE),0)</f>
        <v>0</v>
      </c>
      <c r="AA1800" s="2">
        <f t="shared" si="254"/>
        <v>0</v>
      </c>
      <c r="AB1800" s="2">
        <f>VLOOKUP(A1800,segment1_SB_quantity!$A$2:$B$1922,2,FALSE)</f>
        <v>53</v>
      </c>
      <c r="AC1800" s="4">
        <f t="shared" si="259"/>
        <v>0.2019</v>
      </c>
      <c r="AD1800">
        <f t="shared" si="255"/>
        <v>0</v>
      </c>
      <c r="AE1800">
        <f t="shared" si="260"/>
        <v>0.83166700000000005</v>
      </c>
      <c r="AF1800" s="2">
        <f t="shared" si="256"/>
        <v>0</v>
      </c>
      <c r="AG1800" s="2">
        <f t="shared" si="257"/>
        <v>0</v>
      </c>
      <c r="AH1800" s="1">
        <f t="shared" si="258"/>
        <v>0</v>
      </c>
    </row>
    <row r="1801" spans="1:34" x14ac:dyDescent="0.55000000000000004">
      <c r="A1801">
        <v>93089941</v>
      </c>
      <c r="B1801" s="2">
        <v>0</v>
      </c>
      <c r="C1801" s="2">
        <v>0</v>
      </c>
      <c r="D1801" s="2">
        <v>0</v>
      </c>
      <c r="E1801" s="2">
        <v>0</v>
      </c>
      <c r="F1801" s="2">
        <v>0</v>
      </c>
      <c r="G1801" s="2">
        <v>0</v>
      </c>
      <c r="H1801" s="2">
        <v>0</v>
      </c>
      <c r="I1801" s="2">
        <v>0</v>
      </c>
      <c r="J1801" s="2">
        <v>0</v>
      </c>
      <c r="K1801" s="2">
        <v>0</v>
      </c>
      <c r="L1801" s="2">
        <v>5.74206119962044E-2</v>
      </c>
      <c r="M1801" s="2">
        <v>0</v>
      </c>
      <c r="N1801" s="2">
        <v>0</v>
      </c>
      <c r="O1801" s="2">
        <v>0</v>
      </c>
      <c r="P1801" s="2">
        <v>0</v>
      </c>
      <c r="Q1801" s="2">
        <v>0</v>
      </c>
      <c r="R1801" s="2">
        <v>0</v>
      </c>
      <c r="S1801" s="2">
        <v>0</v>
      </c>
      <c r="T1801" s="2">
        <v>0</v>
      </c>
      <c r="U1801" s="2">
        <v>0</v>
      </c>
      <c r="X1801" s="2">
        <f t="shared" si="252"/>
        <v>5.74206119962044E-2</v>
      </c>
      <c r="Y1801" s="2">
        <f t="shared" si="253"/>
        <v>0</v>
      </c>
      <c r="Z1801" s="2">
        <f>IF(Y1801&gt;$W$1,HLOOKUP(Y1801,B1801:$U$1923,ROW($B$1924)-ROW($A1801),FALSE),0)</f>
        <v>0</v>
      </c>
      <c r="AA1801" s="2">
        <f t="shared" si="254"/>
        <v>0</v>
      </c>
      <c r="AB1801" s="2">
        <f>VLOOKUP(A1801,segment1_SB_quantity!$A$2:$B$1922,2,FALSE)</f>
        <v>1</v>
      </c>
      <c r="AC1801" s="4">
        <f t="shared" si="259"/>
        <v>0.2019</v>
      </c>
      <c r="AD1801">
        <f t="shared" si="255"/>
        <v>0</v>
      </c>
      <c r="AE1801">
        <f t="shared" si="260"/>
        <v>0.83166700000000005</v>
      </c>
      <c r="AF1801" s="2">
        <f t="shared" si="256"/>
        <v>0</v>
      </c>
      <c r="AG1801" s="2">
        <f t="shared" si="257"/>
        <v>0</v>
      </c>
      <c r="AH1801" s="1">
        <f t="shared" si="258"/>
        <v>0</v>
      </c>
    </row>
    <row r="1802" spans="1:34" x14ac:dyDescent="0.55000000000000004">
      <c r="A1802">
        <v>93149872</v>
      </c>
      <c r="B1802" s="2">
        <v>0.10775032945561</v>
      </c>
      <c r="C1802" s="2">
        <v>0</v>
      </c>
      <c r="D1802" s="2">
        <v>0</v>
      </c>
      <c r="E1802" s="2">
        <v>0</v>
      </c>
      <c r="F1802" s="2">
        <v>0</v>
      </c>
      <c r="G1802" s="2">
        <v>0</v>
      </c>
      <c r="H1802" s="2">
        <v>0</v>
      </c>
      <c r="I1802" s="2">
        <v>0</v>
      </c>
      <c r="J1802" s="2">
        <v>0</v>
      </c>
      <c r="K1802" s="2">
        <v>0</v>
      </c>
      <c r="L1802" s="2">
        <v>0</v>
      </c>
      <c r="M1802" s="2">
        <v>0</v>
      </c>
      <c r="N1802" s="2">
        <v>0</v>
      </c>
      <c r="O1802" s="2">
        <v>0</v>
      </c>
      <c r="P1802" s="2">
        <v>0</v>
      </c>
      <c r="Q1802" s="2">
        <v>0</v>
      </c>
      <c r="R1802" s="2">
        <v>0</v>
      </c>
      <c r="S1802" s="2">
        <v>0</v>
      </c>
      <c r="T1802" s="2">
        <v>0</v>
      </c>
      <c r="U1802" s="2">
        <v>0</v>
      </c>
      <c r="X1802" s="2">
        <f t="shared" si="252"/>
        <v>0.10775032945561</v>
      </c>
      <c r="Y1802" s="2">
        <f t="shared" si="253"/>
        <v>0</v>
      </c>
      <c r="Z1802" s="2">
        <f>IF(Y1802&gt;$W$1,HLOOKUP(Y1802,B1802:$U$1923,ROW($B$1924)-ROW($A1802),FALSE),0)</f>
        <v>0</v>
      </c>
      <c r="AA1802" s="2">
        <f t="shared" si="254"/>
        <v>0</v>
      </c>
      <c r="AB1802" s="2">
        <f>VLOOKUP(A1802,segment1_SB_quantity!$A$2:$B$1922,2,FALSE)</f>
        <v>4</v>
      </c>
      <c r="AC1802" s="4">
        <f t="shared" si="259"/>
        <v>0.2019</v>
      </c>
      <c r="AD1802">
        <f t="shared" si="255"/>
        <v>0</v>
      </c>
      <c r="AE1802">
        <f t="shared" si="260"/>
        <v>0.83166700000000005</v>
      </c>
      <c r="AF1802" s="2">
        <f t="shared" si="256"/>
        <v>0</v>
      </c>
      <c r="AG1802" s="2">
        <f t="shared" si="257"/>
        <v>0</v>
      </c>
      <c r="AH1802" s="1">
        <f t="shared" si="258"/>
        <v>0</v>
      </c>
    </row>
    <row r="1803" spans="1:34" x14ac:dyDescent="0.55000000000000004">
      <c r="A1803">
        <v>93159652</v>
      </c>
      <c r="B1803" s="2">
        <v>0</v>
      </c>
      <c r="C1803" s="2">
        <v>0</v>
      </c>
      <c r="D1803" s="2">
        <v>0</v>
      </c>
      <c r="E1803" s="2">
        <v>0</v>
      </c>
      <c r="F1803" s="2">
        <v>0</v>
      </c>
      <c r="G1803" s="2">
        <v>0</v>
      </c>
      <c r="H1803" s="2">
        <v>0</v>
      </c>
      <c r="I1803" s="2">
        <v>1.50086740442422E-2</v>
      </c>
      <c r="J1803" s="2">
        <v>0</v>
      </c>
      <c r="K1803" s="2">
        <v>0</v>
      </c>
      <c r="L1803" s="2">
        <v>0</v>
      </c>
      <c r="M1803" s="2">
        <v>0</v>
      </c>
      <c r="N1803" s="2">
        <v>0</v>
      </c>
      <c r="O1803" s="2">
        <v>0</v>
      </c>
      <c r="P1803" s="2">
        <v>0</v>
      </c>
      <c r="Q1803" s="2">
        <v>0</v>
      </c>
      <c r="R1803" s="2">
        <v>0</v>
      </c>
      <c r="S1803" s="2">
        <v>0</v>
      </c>
      <c r="T1803" s="2">
        <v>0</v>
      </c>
      <c r="U1803" s="2">
        <v>0</v>
      </c>
      <c r="X1803" s="2">
        <f t="shared" si="252"/>
        <v>1.50086740442422E-2</v>
      </c>
      <c r="Y1803" s="2">
        <f t="shared" si="253"/>
        <v>0</v>
      </c>
      <c r="Z1803" s="2">
        <f>IF(Y1803&gt;$W$1,HLOOKUP(Y1803,B1803:$U$1923,ROW($B$1924)-ROW($A1803),FALSE),0)</f>
        <v>0</v>
      </c>
      <c r="AA1803" s="2">
        <f t="shared" si="254"/>
        <v>0</v>
      </c>
      <c r="AB1803" s="2">
        <f>VLOOKUP(A1803,segment1_SB_quantity!$A$2:$B$1922,2,FALSE)</f>
        <v>92</v>
      </c>
      <c r="AC1803" s="4">
        <f t="shared" si="259"/>
        <v>0.2019</v>
      </c>
      <c r="AD1803">
        <f t="shared" si="255"/>
        <v>0</v>
      </c>
      <c r="AE1803">
        <f t="shared" si="260"/>
        <v>0.83166700000000005</v>
      </c>
      <c r="AF1803" s="2">
        <f t="shared" si="256"/>
        <v>0</v>
      </c>
      <c r="AG1803" s="2">
        <f t="shared" si="257"/>
        <v>0</v>
      </c>
      <c r="AH1803" s="1">
        <f t="shared" si="258"/>
        <v>0</v>
      </c>
    </row>
    <row r="1804" spans="1:34" x14ac:dyDescent="0.55000000000000004">
      <c r="A1804">
        <v>93199828</v>
      </c>
      <c r="B1804" s="2">
        <v>0</v>
      </c>
      <c r="C1804" s="2">
        <v>0</v>
      </c>
      <c r="D1804" s="2">
        <v>0</v>
      </c>
      <c r="E1804" s="2">
        <v>0</v>
      </c>
      <c r="F1804" s="2">
        <v>0</v>
      </c>
      <c r="G1804" s="2">
        <v>0</v>
      </c>
      <c r="H1804" s="2">
        <v>5.9207343060509898E-2</v>
      </c>
      <c r="I1804" s="2">
        <v>0</v>
      </c>
      <c r="J1804" s="2">
        <v>0</v>
      </c>
      <c r="K1804" s="2">
        <v>0</v>
      </c>
      <c r="L1804" s="2">
        <v>0</v>
      </c>
      <c r="M1804" s="2">
        <v>0</v>
      </c>
      <c r="N1804" s="2">
        <v>0</v>
      </c>
      <c r="O1804" s="2">
        <v>0</v>
      </c>
      <c r="P1804" s="2">
        <v>0</v>
      </c>
      <c r="Q1804" s="2">
        <v>0</v>
      </c>
      <c r="R1804" s="2">
        <v>0</v>
      </c>
      <c r="S1804" s="2">
        <v>0</v>
      </c>
      <c r="T1804" s="2">
        <v>0</v>
      </c>
      <c r="U1804" s="2">
        <v>0</v>
      </c>
      <c r="X1804" s="2">
        <f t="shared" si="252"/>
        <v>5.9207343060509898E-2</v>
      </c>
      <c r="Y1804" s="2">
        <f t="shared" si="253"/>
        <v>0</v>
      </c>
      <c r="Z1804" s="2">
        <f>IF(Y1804&gt;$W$1,HLOOKUP(Y1804,B1804:$U$1923,ROW($B$1924)-ROW($A1804),FALSE),0)</f>
        <v>0</v>
      </c>
      <c r="AA1804" s="2">
        <f t="shared" si="254"/>
        <v>0</v>
      </c>
      <c r="AB1804" s="2">
        <f>VLOOKUP(A1804,segment1_SB_quantity!$A$2:$B$1922,2,FALSE)</f>
        <v>47</v>
      </c>
      <c r="AC1804" s="4">
        <f t="shared" si="259"/>
        <v>0.2019</v>
      </c>
      <c r="AD1804">
        <f t="shared" si="255"/>
        <v>0</v>
      </c>
      <c r="AE1804">
        <f t="shared" si="260"/>
        <v>0.83166700000000005</v>
      </c>
      <c r="AF1804" s="2">
        <f t="shared" si="256"/>
        <v>0</v>
      </c>
      <c r="AG1804" s="2">
        <f t="shared" si="257"/>
        <v>0</v>
      </c>
      <c r="AH1804" s="1">
        <f t="shared" si="258"/>
        <v>0</v>
      </c>
    </row>
    <row r="1805" spans="1:34" x14ac:dyDescent="0.55000000000000004">
      <c r="A1805">
        <v>93299781</v>
      </c>
      <c r="B1805" s="2">
        <v>0</v>
      </c>
      <c r="C1805" s="2">
        <v>4.7584701722047198E-7</v>
      </c>
      <c r="D1805" s="2">
        <v>0</v>
      </c>
      <c r="E1805" s="2">
        <v>0</v>
      </c>
      <c r="F1805" s="2">
        <v>0</v>
      </c>
      <c r="G1805" s="2">
        <v>0</v>
      </c>
      <c r="H1805" s="2">
        <v>0</v>
      </c>
      <c r="I1805" s="2">
        <v>0</v>
      </c>
      <c r="J1805" s="2">
        <v>0</v>
      </c>
      <c r="K1805" s="2">
        <v>0</v>
      </c>
      <c r="L1805" s="2">
        <v>0</v>
      </c>
      <c r="M1805" s="2">
        <v>0</v>
      </c>
      <c r="N1805" s="2">
        <v>0</v>
      </c>
      <c r="O1805" s="2">
        <v>0</v>
      </c>
      <c r="P1805" s="2">
        <v>0</v>
      </c>
      <c r="Q1805" s="2">
        <v>0</v>
      </c>
      <c r="R1805" s="2">
        <v>0</v>
      </c>
      <c r="S1805" s="2">
        <v>0</v>
      </c>
      <c r="T1805" s="2">
        <v>0</v>
      </c>
      <c r="U1805" s="2">
        <v>0</v>
      </c>
      <c r="X1805" s="2">
        <f t="shared" si="252"/>
        <v>4.7584701722047198E-7</v>
      </c>
      <c r="Y1805" s="2">
        <f t="shared" si="253"/>
        <v>0</v>
      </c>
      <c r="Z1805" s="2">
        <f>IF(Y1805&gt;$W$1,HLOOKUP(Y1805,B1805:$U$1923,ROW($B$1924)-ROW($A1805),FALSE),0)</f>
        <v>0</v>
      </c>
      <c r="AA1805" s="2">
        <f t="shared" si="254"/>
        <v>0</v>
      </c>
      <c r="AB1805" s="2">
        <f>VLOOKUP(A1805,segment1_SB_quantity!$A$2:$B$1922,2,FALSE)</f>
        <v>15</v>
      </c>
      <c r="AC1805" s="4">
        <f t="shared" si="259"/>
        <v>0.2019</v>
      </c>
      <c r="AD1805">
        <f t="shared" si="255"/>
        <v>0</v>
      </c>
      <c r="AE1805">
        <f t="shared" si="260"/>
        <v>0.83166700000000005</v>
      </c>
      <c r="AF1805" s="2">
        <f t="shared" si="256"/>
        <v>0</v>
      </c>
      <c r="AG1805" s="2">
        <f t="shared" si="257"/>
        <v>0</v>
      </c>
      <c r="AH1805" s="1">
        <f t="shared" si="258"/>
        <v>0</v>
      </c>
    </row>
    <row r="1806" spans="1:34" x14ac:dyDescent="0.55000000000000004">
      <c r="A1806">
        <v>93369800</v>
      </c>
      <c r="B1806" s="2">
        <v>0.100672459964173</v>
      </c>
      <c r="C1806" s="2">
        <v>0</v>
      </c>
      <c r="D1806" s="2">
        <v>0</v>
      </c>
      <c r="E1806" s="2">
        <v>0</v>
      </c>
      <c r="F1806" s="2">
        <v>0</v>
      </c>
      <c r="G1806" s="2">
        <v>0</v>
      </c>
      <c r="H1806" s="2">
        <v>0</v>
      </c>
      <c r="I1806" s="2">
        <v>0</v>
      </c>
      <c r="J1806" s="2">
        <v>0</v>
      </c>
      <c r="K1806" s="2">
        <v>0</v>
      </c>
      <c r="L1806" s="2">
        <v>0</v>
      </c>
      <c r="M1806" s="2">
        <v>0</v>
      </c>
      <c r="N1806" s="2">
        <v>0</v>
      </c>
      <c r="O1806" s="2">
        <v>0</v>
      </c>
      <c r="P1806" s="2">
        <v>0</v>
      </c>
      <c r="Q1806" s="2">
        <v>0</v>
      </c>
      <c r="R1806" s="2">
        <v>0</v>
      </c>
      <c r="S1806" s="2">
        <v>0</v>
      </c>
      <c r="T1806" s="2">
        <v>0</v>
      </c>
      <c r="U1806" s="2">
        <v>0</v>
      </c>
      <c r="X1806" s="2">
        <f t="shared" si="252"/>
        <v>0.100672459964173</v>
      </c>
      <c r="Y1806" s="2">
        <f t="shared" si="253"/>
        <v>0</v>
      </c>
      <c r="Z1806" s="2">
        <f>IF(Y1806&gt;$W$1,HLOOKUP(Y1806,B1806:$U$1923,ROW($B$1924)-ROW($A1806),FALSE),0)</f>
        <v>0</v>
      </c>
      <c r="AA1806" s="2">
        <f t="shared" si="254"/>
        <v>0</v>
      </c>
      <c r="AB1806" s="2">
        <f>VLOOKUP(A1806,segment1_SB_quantity!$A$2:$B$1922,2,FALSE)</f>
        <v>1</v>
      </c>
      <c r="AC1806" s="4">
        <f t="shared" si="259"/>
        <v>0.2019</v>
      </c>
      <c r="AD1806">
        <f t="shared" si="255"/>
        <v>0</v>
      </c>
      <c r="AE1806">
        <f t="shared" si="260"/>
        <v>0.83166700000000005</v>
      </c>
      <c r="AF1806" s="2">
        <f t="shared" si="256"/>
        <v>0</v>
      </c>
      <c r="AG1806" s="2">
        <f t="shared" si="257"/>
        <v>0</v>
      </c>
      <c r="AH1806" s="1">
        <f t="shared" si="258"/>
        <v>0</v>
      </c>
    </row>
    <row r="1807" spans="1:34" x14ac:dyDescent="0.55000000000000004">
      <c r="A1807">
        <v>93409897</v>
      </c>
      <c r="B1807" s="2">
        <v>0</v>
      </c>
      <c r="C1807" s="2">
        <v>0</v>
      </c>
      <c r="D1807" s="2">
        <v>0</v>
      </c>
      <c r="E1807" s="2">
        <v>0</v>
      </c>
      <c r="F1807" s="2">
        <v>0</v>
      </c>
      <c r="G1807" s="2">
        <v>0</v>
      </c>
      <c r="H1807" s="2">
        <v>7.3804726113684299E-2</v>
      </c>
      <c r="I1807" s="2">
        <v>0</v>
      </c>
      <c r="J1807" s="2">
        <v>0</v>
      </c>
      <c r="K1807" s="2">
        <v>0</v>
      </c>
      <c r="L1807" s="2">
        <v>0</v>
      </c>
      <c r="M1807" s="2">
        <v>0</v>
      </c>
      <c r="N1807" s="2">
        <v>0</v>
      </c>
      <c r="O1807" s="2">
        <v>0</v>
      </c>
      <c r="P1807" s="2">
        <v>0</v>
      </c>
      <c r="Q1807" s="2">
        <v>0</v>
      </c>
      <c r="R1807" s="2">
        <v>0</v>
      </c>
      <c r="S1807" s="2">
        <v>0</v>
      </c>
      <c r="T1807" s="2">
        <v>0</v>
      </c>
      <c r="U1807" s="2">
        <v>0</v>
      </c>
      <c r="X1807" s="2">
        <f t="shared" si="252"/>
        <v>7.3804726113684299E-2</v>
      </c>
      <c r="Y1807" s="2">
        <f t="shared" si="253"/>
        <v>0</v>
      </c>
      <c r="Z1807" s="2">
        <f>IF(Y1807&gt;$W$1,HLOOKUP(Y1807,B1807:$U$1923,ROW($B$1924)-ROW($A1807),FALSE),0)</f>
        <v>0</v>
      </c>
      <c r="AA1807" s="2">
        <f t="shared" si="254"/>
        <v>0</v>
      </c>
      <c r="AB1807" s="2">
        <f>VLOOKUP(A1807,segment1_SB_quantity!$A$2:$B$1922,2,FALSE)</f>
        <v>89</v>
      </c>
      <c r="AC1807" s="4">
        <f t="shared" si="259"/>
        <v>0.2019</v>
      </c>
      <c r="AD1807">
        <f t="shared" si="255"/>
        <v>0</v>
      </c>
      <c r="AE1807">
        <f t="shared" si="260"/>
        <v>0.83166700000000005</v>
      </c>
      <c r="AF1807" s="2">
        <f t="shared" si="256"/>
        <v>0</v>
      </c>
      <c r="AG1807" s="2">
        <f t="shared" si="257"/>
        <v>0</v>
      </c>
      <c r="AH1807" s="1">
        <f t="shared" si="258"/>
        <v>0</v>
      </c>
    </row>
    <row r="1808" spans="1:34" x14ac:dyDescent="0.55000000000000004">
      <c r="A1808">
        <v>93589983</v>
      </c>
      <c r="B1808" s="2">
        <v>0</v>
      </c>
      <c r="C1808" s="2">
        <v>0</v>
      </c>
      <c r="D1808" s="2">
        <v>0</v>
      </c>
      <c r="E1808" s="2">
        <v>0</v>
      </c>
      <c r="F1808" s="2">
        <v>0</v>
      </c>
      <c r="G1808" s="2">
        <v>3.5163271822405201E-3</v>
      </c>
      <c r="H1808" s="2">
        <v>0</v>
      </c>
      <c r="I1808" s="2">
        <v>0</v>
      </c>
      <c r="J1808" s="2">
        <v>0</v>
      </c>
      <c r="K1808" s="2">
        <v>0</v>
      </c>
      <c r="L1808" s="2">
        <v>0</v>
      </c>
      <c r="M1808" s="2">
        <v>0</v>
      </c>
      <c r="N1808" s="2">
        <v>0</v>
      </c>
      <c r="O1808" s="2">
        <v>0</v>
      </c>
      <c r="P1808" s="2">
        <v>0</v>
      </c>
      <c r="Q1808" s="2">
        <v>0</v>
      </c>
      <c r="R1808" s="2">
        <v>0</v>
      </c>
      <c r="S1808" s="2">
        <v>0</v>
      </c>
      <c r="T1808" s="2">
        <v>0</v>
      </c>
      <c r="U1808" s="2">
        <v>0</v>
      </c>
      <c r="X1808" s="2">
        <f t="shared" si="252"/>
        <v>3.5163271822405201E-3</v>
      </c>
      <c r="Y1808" s="2">
        <f t="shared" si="253"/>
        <v>0</v>
      </c>
      <c r="Z1808" s="2">
        <f>IF(Y1808&gt;$W$1,HLOOKUP(Y1808,B1808:$U$1923,ROW($B$1924)-ROW($A1808),FALSE),0)</f>
        <v>0</v>
      </c>
      <c r="AA1808" s="2">
        <f t="shared" si="254"/>
        <v>0</v>
      </c>
      <c r="AB1808" s="2">
        <f>VLOOKUP(A1808,segment1_SB_quantity!$A$2:$B$1922,2,FALSE)</f>
        <v>18</v>
      </c>
      <c r="AC1808" s="4">
        <f t="shared" si="259"/>
        <v>0.2019</v>
      </c>
      <c r="AD1808">
        <f t="shared" si="255"/>
        <v>0</v>
      </c>
      <c r="AE1808">
        <f t="shared" si="260"/>
        <v>0.83166700000000005</v>
      </c>
      <c r="AF1808" s="2">
        <f t="shared" si="256"/>
        <v>0</v>
      </c>
      <c r="AG1808" s="2">
        <f t="shared" si="257"/>
        <v>0</v>
      </c>
      <c r="AH1808" s="1">
        <f t="shared" si="258"/>
        <v>0</v>
      </c>
    </row>
    <row r="1809" spans="1:34" x14ac:dyDescent="0.55000000000000004">
      <c r="A1809">
        <v>93779706</v>
      </c>
      <c r="B1809" s="2">
        <v>4.9768679616831603E-2</v>
      </c>
      <c r="C1809" s="2">
        <v>0</v>
      </c>
      <c r="D1809" s="2">
        <v>0</v>
      </c>
      <c r="E1809" s="2">
        <v>0</v>
      </c>
      <c r="F1809" s="2">
        <v>0</v>
      </c>
      <c r="G1809" s="2">
        <v>0</v>
      </c>
      <c r="H1809" s="2">
        <v>0</v>
      </c>
      <c r="I1809" s="2">
        <v>0</v>
      </c>
      <c r="J1809" s="2">
        <v>0</v>
      </c>
      <c r="K1809" s="2">
        <v>0</v>
      </c>
      <c r="L1809" s="2">
        <v>0</v>
      </c>
      <c r="M1809" s="2">
        <v>0</v>
      </c>
      <c r="N1809" s="2">
        <v>0</v>
      </c>
      <c r="O1809" s="2">
        <v>0</v>
      </c>
      <c r="P1809" s="2">
        <v>0</v>
      </c>
      <c r="Q1809" s="2">
        <v>0</v>
      </c>
      <c r="R1809" s="2">
        <v>0</v>
      </c>
      <c r="S1809" s="2">
        <v>0</v>
      </c>
      <c r="T1809" s="2">
        <v>0</v>
      </c>
      <c r="U1809" s="2">
        <v>0</v>
      </c>
      <c r="X1809" s="2">
        <f t="shared" si="252"/>
        <v>4.9768679616831603E-2</v>
      </c>
      <c r="Y1809" s="2">
        <f t="shared" si="253"/>
        <v>0</v>
      </c>
      <c r="Z1809" s="2">
        <f>IF(Y1809&gt;$W$1,HLOOKUP(Y1809,B1809:$U$1923,ROW($B$1924)-ROW($A1809),FALSE),0)</f>
        <v>0</v>
      </c>
      <c r="AA1809" s="2">
        <f t="shared" si="254"/>
        <v>0</v>
      </c>
      <c r="AB1809" s="2">
        <f>VLOOKUP(A1809,segment1_SB_quantity!$A$2:$B$1922,2,FALSE)</f>
        <v>1</v>
      </c>
      <c r="AC1809" s="4">
        <f t="shared" si="259"/>
        <v>0.2019</v>
      </c>
      <c r="AD1809">
        <f t="shared" si="255"/>
        <v>0</v>
      </c>
      <c r="AE1809">
        <f t="shared" si="260"/>
        <v>0.83166700000000005</v>
      </c>
      <c r="AF1809" s="2">
        <f t="shared" si="256"/>
        <v>0</v>
      </c>
      <c r="AG1809" s="2">
        <f t="shared" si="257"/>
        <v>0</v>
      </c>
      <c r="AH1809" s="1">
        <f t="shared" si="258"/>
        <v>0</v>
      </c>
    </row>
    <row r="1810" spans="1:34" x14ac:dyDescent="0.55000000000000004">
      <c r="A1810">
        <v>93789719</v>
      </c>
      <c r="B1810" s="2">
        <v>0</v>
      </c>
      <c r="C1810" s="2">
        <v>0</v>
      </c>
      <c r="D1810" s="2">
        <v>0</v>
      </c>
      <c r="E1810" s="2">
        <v>0</v>
      </c>
      <c r="F1810" s="2">
        <v>0</v>
      </c>
      <c r="G1810" s="2">
        <v>3.9079618932275403E-3</v>
      </c>
      <c r="H1810" s="2">
        <v>0</v>
      </c>
      <c r="I1810" s="2">
        <v>0</v>
      </c>
      <c r="J1810" s="2">
        <v>0</v>
      </c>
      <c r="K1810" s="2">
        <v>0</v>
      </c>
      <c r="L1810" s="2">
        <v>0</v>
      </c>
      <c r="M1810" s="2">
        <v>0</v>
      </c>
      <c r="N1810" s="2">
        <v>0</v>
      </c>
      <c r="O1810" s="2">
        <v>0</v>
      </c>
      <c r="P1810" s="2">
        <v>0</v>
      </c>
      <c r="Q1810" s="2">
        <v>0</v>
      </c>
      <c r="R1810" s="2">
        <v>0</v>
      </c>
      <c r="S1810" s="2">
        <v>0</v>
      </c>
      <c r="T1810" s="2">
        <v>0</v>
      </c>
      <c r="U1810" s="2">
        <v>0</v>
      </c>
      <c r="X1810" s="2">
        <f t="shared" si="252"/>
        <v>3.9079618932275403E-3</v>
      </c>
      <c r="Y1810" s="2">
        <f t="shared" si="253"/>
        <v>0</v>
      </c>
      <c r="Z1810" s="2">
        <f>IF(Y1810&gt;$W$1,HLOOKUP(Y1810,B1810:$U$1923,ROW($B$1924)-ROW($A1810),FALSE),0)</f>
        <v>0</v>
      </c>
      <c r="AA1810" s="2">
        <f t="shared" si="254"/>
        <v>0</v>
      </c>
      <c r="AB1810" s="2">
        <f>VLOOKUP(A1810,segment1_SB_quantity!$A$2:$B$1922,2,FALSE)</f>
        <v>27</v>
      </c>
      <c r="AC1810" s="4">
        <f t="shared" si="259"/>
        <v>0.2019</v>
      </c>
      <c r="AD1810">
        <f t="shared" si="255"/>
        <v>0</v>
      </c>
      <c r="AE1810">
        <f t="shared" si="260"/>
        <v>0.83166700000000005</v>
      </c>
      <c r="AF1810" s="2">
        <f t="shared" si="256"/>
        <v>0</v>
      </c>
      <c r="AG1810" s="2">
        <f t="shared" si="257"/>
        <v>0</v>
      </c>
      <c r="AH1810" s="1">
        <f t="shared" si="258"/>
        <v>0</v>
      </c>
    </row>
    <row r="1811" spans="1:34" x14ac:dyDescent="0.55000000000000004">
      <c r="A1811">
        <v>93799706</v>
      </c>
      <c r="B1811" s="2">
        <v>0</v>
      </c>
      <c r="C1811" s="2">
        <v>0</v>
      </c>
      <c r="D1811" s="2">
        <v>0</v>
      </c>
      <c r="E1811" s="2">
        <v>0</v>
      </c>
      <c r="F1811" s="2">
        <v>0</v>
      </c>
      <c r="G1811" s="2">
        <v>0</v>
      </c>
      <c r="H1811" s="2">
        <v>0</v>
      </c>
      <c r="I1811" s="2">
        <v>0</v>
      </c>
      <c r="J1811" s="2">
        <v>0</v>
      </c>
      <c r="K1811" s="2">
        <v>0</v>
      </c>
      <c r="L1811" s="2">
        <v>0</v>
      </c>
      <c r="M1811" s="2">
        <v>0</v>
      </c>
      <c r="N1811" s="2">
        <v>0</v>
      </c>
      <c r="O1811" s="2">
        <v>0</v>
      </c>
      <c r="P1811" s="2">
        <v>0</v>
      </c>
      <c r="Q1811" s="2">
        <v>0</v>
      </c>
      <c r="R1811" s="2">
        <v>0</v>
      </c>
      <c r="S1811" s="2">
        <v>0</v>
      </c>
      <c r="T1811" s="2">
        <v>0</v>
      </c>
      <c r="U1811" s="2">
        <v>0</v>
      </c>
      <c r="X1811" s="2">
        <f t="shared" si="252"/>
        <v>0</v>
      </c>
      <c r="Y1811" s="2">
        <f t="shared" si="253"/>
        <v>0</v>
      </c>
      <c r="Z1811" s="2">
        <f>IF(Y1811&gt;$W$1,HLOOKUP(Y1811,B1811:$U$1923,ROW($B$1924)-ROW($A1811),FALSE),0)</f>
        <v>0</v>
      </c>
      <c r="AA1811" s="2">
        <f t="shared" si="254"/>
        <v>0</v>
      </c>
      <c r="AB1811" s="2">
        <f>VLOOKUP(A1811,segment1_SB_quantity!$A$2:$B$1922,2,FALSE)</f>
        <v>2</v>
      </c>
      <c r="AC1811" s="4">
        <f t="shared" si="259"/>
        <v>0.2019</v>
      </c>
      <c r="AD1811">
        <f t="shared" si="255"/>
        <v>0</v>
      </c>
      <c r="AE1811">
        <f t="shared" si="260"/>
        <v>0.83166700000000005</v>
      </c>
      <c r="AF1811" s="2">
        <f t="shared" si="256"/>
        <v>0</v>
      </c>
      <c r="AG1811" s="2">
        <f t="shared" si="257"/>
        <v>0</v>
      </c>
      <c r="AH1811" s="1">
        <f t="shared" si="258"/>
        <v>0</v>
      </c>
    </row>
    <row r="1812" spans="1:34" x14ac:dyDescent="0.55000000000000004">
      <c r="A1812">
        <v>93809928</v>
      </c>
      <c r="B1812" s="2">
        <v>0.11661839633836001</v>
      </c>
      <c r="C1812" s="2">
        <v>0</v>
      </c>
      <c r="D1812" s="2">
        <v>0</v>
      </c>
      <c r="E1812" s="2">
        <v>0</v>
      </c>
      <c r="F1812" s="2">
        <v>0</v>
      </c>
      <c r="G1812" s="2">
        <v>0</v>
      </c>
      <c r="H1812" s="2">
        <v>0</v>
      </c>
      <c r="I1812" s="2">
        <v>0</v>
      </c>
      <c r="J1812" s="2">
        <v>0</v>
      </c>
      <c r="K1812" s="2">
        <v>0</v>
      </c>
      <c r="L1812" s="2">
        <v>0</v>
      </c>
      <c r="M1812" s="2">
        <v>0</v>
      </c>
      <c r="N1812" s="2">
        <v>0</v>
      </c>
      <c r="O1812" s="2">
        <v>0</v>
      </c>
      <c r="P1812" s="2">
        <v>0</v>
      </c>
      <c r="Q1812" s="2">
        <v>0</v>
      </c>
      <c r="R1812" s="2">
        <v>0</v>
      </c>
      <c r="S1812" s="2">
        <v>0</v>
      </c>
      <c r="T1812" s="2">
        <v>0</v>
      </c>
      <c r="U1812" s="2">
        <v>0</v>
      </c>
      <c r="X1812" s="2">
        <f t="shared" si="252"/>
        <v>0.11661839633836001</v>
      </c>
      <c r="Y1812" s="2">
        <f t="shared" si="253"/>
        <v>0</v>
      </c>
      <c r="Z1812" s="2">
        <f>IF(Y1812&gt;$W$1,HLOOKUP(Y1812,B1812:$U$1923,ROW($B$1924)-ROW($A1812),FALSE),0)</f>
        <v>0</v>
      </c>
      <c r="AA1812" s="2">
        <f t="shared" si="254"/>
        <v>0</v>
      </c>
      <c r="AB1812" s="2">
        <f>VLOOKUP(A1812,segment1_SB_quantity!$A$2:$B$1922,2,FALSE)</f>
        <v>2</v>
      </c>
      <c r="AC1812" s="4">
        <f t="shared" si="259"/>
        <v>0.2019</v>
      </c>
      <c r="AD1812">
        <f t="shared" si="255"/>
        <v>0</v>
      </c>
      <c r="AE1812">
        <f t="shared" si="260"/>
        <v>0.83166700000000005</v>
      </c>
      <c r="AF1812" s="2">
        <f t="shared" si="256"/>
        <v>0</v>
      </c>
      <c r="AG1812" s="2">
        <f t="shared" si="257"/>
        <v>0</v>
      </c>
      <c r="AH1812" s="1">
        <f t="shared" si="258"/>
        <v>0</v>
      </c>
    </row>
    <row r="1813" spans="1:34" x14ac:dyDescent="0.55000000000000004">
      <c r="A1813">
        <v>93819972</v>
      </c>
      <c r="B1813" s="2">
        <v>4.8673134986270397E-3</v>
      </c>
      <c r="C1813" s="2">
        <v>0</v>
      </c>
      <c r="D1813" s="2">
        <v>0</v>
      </c>
      <c r="E1813" s="2">
        <v>0</v>
      </c>
      <c r="F1813" s="2">
        <v>0</v>
      </c>
      <c r="G1813" s="2">
        <v>0</v>
      </c>
      <c r="H1813" s="2">
        <v>0</v>
      </c>
      <c r="I1813" s="2">
        <v>0</v>
      </c>
      <c r="J1813" s="2">
        <v>0</v>
      </c>
      <c r="K1813" s="2">
        <v>0</v>
      </c>
      <c r="L1813" s="2">
        <v>0</v>
      </c>
      <c r="M1813" s="2">
        <v>0</v>
      </c>
      <c r="N1813" s="2">
        <v>0</v>
      </c>
      <c r="O1813" s="2">
        <v>0</v>
      </c>
      <c r="P1813" s="2">
        <v>0</v>
      </c>
      <c r="Q1813" s="2">
        <v>0</v>
      </c>
      <c r="R1813" s="2">
        <v>0</v>
      </c>
      <c r="S1813" s="2">
        <v>0</v>
      </c>
      <c r="T1813" s="2">
        <v>0</v>
      </c>
      <c r="U1813" s="2">
        <v>0</v>
      </c>
      <c r="X1813" s="2">
        <f t="shared" si="252"/>
        <v>4.8673134986270397E-3</v>
      </c>
      <c r="Y1813" s="2">
        <f t="shared" si="253"/>
        <v>0</v>
      </c>
      <c r="Z1813" s="2">
        <f>IF(Y1813&gt;$W$1,HLOOKUP(Y1813,B1813:$U$1923,ROW($B$1924)-ROW($A1813),FALSE),0)</f>
        <v>0</v>
      </c>
      <c r="AA1813" s="2">
        <f t="shared" si="254"/>
        <v>0</v>
      </c>
      <c r="AB1813" s="2">
        <f>VLOOKUP(A1813,segment1_SB_quantity!$A$2:$B$1922,2,FALSE)</f>
        <v>1</v>
      </c>
      <c r="AC1813" s="4">
        <f t="shared" si="259"/>
        <v>0.2019</v>
      </c>
      <c r="AD1813">
        <f t="shared" si="255"/>
        <v>0</v>
      </c>
      <c r="AE1813">
        <f t="shared" si="260"/>
        <v>0.83166700000000005</v>
      </c>
      <c r="AF1813" s="2">
        <f t="shared" si="256"/>
        <v>0</v>
      </c>
      <c r="AG1813" s="2">
        <f t="shared" si="257"/>
        <v>0</v>
      </c>
      <c r="AH1813" s="1">
        <f t="shared" si="258"/>
        <v>0</v>
      </c>
    </row>
    <row r="1814" spans="1:34" x14ac:dyDescent="0.55000000000000004">
      <c r="A1814">
        <v>93869930</v>
      </c>
      <c r="B1814" s="2">
        <v>5.5255473281126699E-4</v>
      </c>
      <c r="C1814" s="2">
        <v>0</v>
      </c>
      <c r="D1814" s="2">
        <v>0</v>
      </c>
      <c r="E1814" s="2">
        <v>0</v>
      </c>
      <c r="F1814" s="2">
        <v>0</v>
      </c>
      <c r="G1814" s="2">
        <v>0</v>
      </c>
      <c r="H1814" s="2">
        <v>0</v>
      </c>
      <c r="I1814" s="2">
        <v>0</v>
      </c>
      <c r="J1814" s="2">
        <v>0</v>
      </c>
      <c r="K1814" s="2">
        <v>0</v>
      </c>
      <c r="L1814" s="2">
        <v>0</v>
      </c>
      <c r="M1814" s="2">
        <v>0</v>
      </c>
      <c r="N1814" s="2">
        <v>0</v>
      </c>
      <c r="O1814" s="2">
        <v>0</v>
      </c>
      <c r="P1814" s="2">
        <v>0</v>
      </c>
      <c r="Q1814" s="2">
        <v>0</v>
      </c>
      <c r="R1814" s="2">
        <v>0</v>
      </c>
      <c r="S1814" s="2">
        <v>0</v>
      </c>
      <c r="T1814" s="2">
        <v>0</v>
      </c>
      <c r="U1814" s="2">
        <v>0</v>
      </c>
      <c r="X1814" s="2">
        <f t="shared" si="252"/>
        <v>5.5255473281126699E-4</v>
      </c>
      <c r="Y1814" s="2">
        <f t="shared" si="253"/>
        <v>0</v>
      </c>
      <c r="Z1814" s="2">
        <f>IF(Y1814&gt;$W$1,HLOOKUP(Y1814,B1814:$U$1923,ROW($B$1924)-ROW($A1814),FALSE),0)</f>
        <v>0</v>
      </c>
      <c r="AA1814" s="2">
        <f t="shared" si="254"/>
        <v>0</v>
      </c>
      <c r="AB1814" s="2">
        <f>VLOOKUP(A1814,segment1_SB_quantity!$A$2:$B$1922,2,FALSE)</f>
        <v>3</v>
      </c>
      <c r="AC1814" s="4">
        <f t="shared" si="259"/>
        <v>0.2019</v>
      </c>
      <c r="AD1814">
        <f t="shared" si="255"/>
        <v>0</v>
      </c>
      <c r="AE1814">
        <f t="shared" si="260"/>
        <v>0.83166700000000005</v>
      </c>
      <c r="AF1814" s="2">
        <f t="shared" si="256"/>
        <v>0</v>
      </c>
      <c r="AG1814" s="2">
        <f t="shared" si="257"/>
        <v>0</v>
      </c>
      <c r="AH1814" s="1">
        <f t="shared" si="258"/>
        <v>0</v>
      </c>
    </row>
    <row r="1815" spans="1:34" x14ac:dyDescent="0.55000000000000004">
      <c r="A1815">
        <v>93959956</v>
      </c>
      <c r="B1815" s="2">
        <v>0</v>
      </c>
      <c r="C1815" s="2">
        <v>0</v>
      </c>
      <c r="D1815" s="2">
        <v>0</v>
      </c>
      <c r="E1815" s="2">
        <v>0</v>
      </c>
      <c r="F1815" s="2">
        <v>0</v>
      </c>
      <c r="G1815" s="2">
        <v>0</v>
      </c>
      <c r="H1815" s="2">
        <v>0</v>
      </c>
      <c r="I1815" s="2">
        <v>1.68441134019921E-2</v>
      </c>
      <c r="J1815" s="2">
        <v>0</v>
      </c>
      <c r="K1815" s="2">
        <v>0</v>
      </c>
      <c r="L1815" s="2">
        <v>0</v>
      </c>
      <c r="M1815" s="2">
        <v>0</v>
      </c>
      <c r="N1815" s="2">
        <v>0</v>
      </c>
      <c r="O1815" s="2">
        <v>0</v>
      </c>
      <c r="P1815" s="2">
        <v>0</v>
      </c>
      <c r="Q1815" s="2">
        <v>0</v>
      </c>
      <c r="R1815" s="2">
        <v>0</v>
      </c>
      <c r="S1815" s="2">
        <v>0</v>
      </c>
      <c r="T1815" s="2">
        <v>0</v>
      </c>
      <c r="U1815" s="2">
        <v>0</v>
      </c>
      <c r="X1815" s="2">
        <f t="shared" si="252"/>
        <v>1.68441134019921E-2</v>
      </c>
      <c r="Y1815" s="2">
        <f t="shared" si="253"/>
        <v>0</v>
      </c>
      <c r="Z1815" s="2">
        <f>IF(Y1815&gt;$W$1,HLOOKUP(Y1815,B1815:$U$1923,ROW($B$1924)-ROW($A1815),FALSE),0)</f>
        <v>0</v>
      </c>
      <c r="AA1815" s="2">
        <f t="shared" si="254"/>
        <v>0</v>
      </c>
      <c r="AB1815" s="2">
        <f>VLOOKUP(A1815,segment1_SB_quantity!$A$2:$B$1922,2,FALSE)</f>
        <v>7</v>
      </c>
      <c r="AC1815" s="4">
        <f t="shared" si="259"/>
        <v>0.2019</v>
      </c>
      <c r="AD1815">
        <f t="shared" si="255"/>
        <v>0</v>
      </c>
      <c r="AE1815">
        <f t="shared" si="260"/>
        <v>0.83166700000000005</v>
      </c>
      <c r="AF1815" s="2">
        <f t="shared" si="256"/>
        <v>0</v>
      </c>
      <c r="AG1815" s="2">
        <f t="shared" si="257"/>
        <v>0</v>
      </c>
      <c r="AH1815" s="1">
        <f t="shared" si="258"/>
        <v>0</v>
      </c>
    </row>
    <row r="1816" spans="1:34" x14ac:dyDescent="0.55000000000000004">
      <c r="A1816">
        <v>94049559</v>
      </c>
      <c r="B1816" s="2">
        <v>0</v>
      </c>
      <c r="C1816" s="2">
        <v>0</v>
      </c>
      <c r="D1816" s="2">
        <v>0</v>
      </c>
      <c r="E1816" s="2">
        <v>0</v>
      </c>
      <c r="F1816" s="2">
        <v>0</v>
      </c>
      <c r="G1816" s="2">
        <v>0</v>
      </c>
      <c r="H1816" s="2">
        <v>0.101507994149432</v>
      </c>
      <c r="I1816" s="2">
        <v>0</v>
      </c>
      <c r="J1816" s="2">
        <v>0</v>
      </c>
      <c r="K1816" s="2">
        <v>0</v>
      </c>
      <c r="L1816" s="2">
        <v>0</v>
      </c>
      <c r="M1816" s="2">
        <v>0</v>
      </c>
      <c r="N1816" s="2">
        <v>0</v>
      </c>
      <c r="O1816" s="2">
        <v>0</v>
      </c>
      <c r="P1816" s="2">
        <v>0</v>
      </c>
      <c r="Q1816" s="2">
        <v>0</v>
      </c>
      <c r="R1816" s="2">
        <v>0</v>
      </c>
      <c r="S1816" s="2">
        <v>0</v>
      </c>
      <c r="T1816" s="2">
        <v>0</v>
      </c>
      <c r="U1816" s="2">
        <v>0</v>
      </c>
      <c r="X1816" s="2">
        <f t="shared" si="252"/>
        <v>0.101507994149432</v>
      </c>
      <c r="Y1816" s="2">
        <f t="shared" si="253"/>
        <v>0</v>
      </c>
      <c r="Z1816" s="2">
        <f>IF(Y1816&gt;$W$1,HLOOKUP(Y1816,B1816:$U$1923,ROW($B$1924)-ROW($A1816),FALSE),0)</f>
        <v>0</v>
      </c>
      <c r="AA1816" s="2">
        <f t="shared" si="254"/>
        <v>0</v>
      </c>
      <c r="AB1816" s="2">
        <f>VLOOKUP(A1816,segment1_SB_quantity!$A$2:$B$1922,2,FALSE)</f>
        <v>12</v>
      </c>
      <c r="AC1816" s="4">
        <f t="shared" si="259"/>
        <v>0.2019</v>
      </c>
      <c r="AD1816">
        <f t="shared" si="255"/>
        <v>0</v>
      </c>
      <c r="AE1816">
        <f t="shared" si="260"/>
        <v>0.83166700000000005</v>
      </c>
      <c r="AF1816" s="2">
        <f t="shared" si="256"/>
        <v>0</v>
      </c>
      <c r="AG1816" s="2">
        <f t="shared" si="257"/>
        <v>0</v>
      </c>
      <c r="AH1816" s="1">
        <f t="shared" si="258"/>
        <v>0</v>
      </c>
    </row>
    <row r="1817" spans="1:34" x14ac:dyDescent="0.55000000000000004">
      <c r="A1817">
        <v>94069585</v>
      </c>
      <c r="B1817" s="2">
        <v>0</v>
      </c>
      <c r="C1817" s="2">
        <v>0.31685238020351802</v>
      </c>
      <c r="D1817" s="2">
        <v>0</v>
      </c>
      <c r="E1817" s="2">
        <v>0</v>
      </c>
      <c r="F1817" s="2">
        <v>0</v>
      </c>
      <c r="G1817" s="2">
        <v>0</v>
      </c>
      <c r="H1817" s="2">
        <v>0</v>
      </c>
      <c r="I1817" s="2">
        <v>0</v>
      </c>
      <c r="J1817" s="2">
        <v>0</v>
      </c>
      <c r="K1817" s="2">
        <v>0</v>
      </c>
      <c r="L1817" s="2">
        <v>0</v>
      </c>
      <c r="M1817" s="2">
        <v>0</v>
      </c>
      <c r="N1817" s="2">
        <v>0</v>
      </c>
      <c r="O1817" s="2">
        <v>0</v>
      </c>
      <c r="P1817" s="2">
        <v>0</v>
      </c>
      <c r="Q1817" s="2">
        <v>0</v>
      </c>
      <c r="R1817" s="2">
        <v>0</v>
      </c>
      <c r="S1817" s="2">
        <v>0</v>
      </c>
      <c r="T1817" s="2">
        <v>0</v>
      </c>
      <c r="U1817" s="2">
        <v>0</v>
      </c>
      <c r="X1817" s="2">
        <f t="shared" si="252"/>
        <v>0.31685238020351802</v>
      </c>
      <c r="Y1817" s="2">
        <f t="shared" si="253"/>
        <v>0</v>
      </c>
      <c r="Z1817" s="2">
        <f>IF(Y1817&gt;$W$1,HLOOKUP(Y1817,B1817:$U$1923,ROW($B$1924)-ROW($A1817),FALSE),0)</f>
        <v>0</v>
      </c>
      <c r="AA1817" s="2">
        <f t="shared" si="254"/>
        <v>0</v>
      </c>
      <c r="AB1817" s="2">
        <f>VLOOKUP(A1817,segment1_SB_quantity!$A$2:$B$1922,2,FALSE)</f>
        <v>27</v>
      </c>
      <c r="AC1817" s="4">
        <f t="shared" si="259"/>
        <v>0.2019</v>
      </c>
      <c r="AD1817">
        <f t="shared" si="255"/>
        <v>0</v>
      </c>
      <c r="AE1817">
        <f t="shared" si="260"/>
        <v>0.83166700000000005</v>
      </c>
      <c r="AF1817" s="2">
        <f t="shared" si="256"/>
        <v>0</v>
      </c>
      <c r="AG1817" s="2">
        <f t="shared" si="257"/>
        <v>0</v>
      </c>
      <c r="AH1817" s="1">
        <f t="shared" si="258"/>
        <v>0</v>
      </c>
    </row>
    <row r="1818" spans="1:34" x14ac:dyDescent="0.55000000000000004">
      <c r="A1818">
        <v>94069930</v>
      </c>
      <c r="B1818" s="2">
        <v>0</v>
      </c>
      <c r="C1818" s="2">
        <v>0</v>
      </c>
      <c r="D1818" s="2">
        <v>0</v>
      </c>
      <c r="E1818" s="2">
        <v>1.04740787867211E-8</v>
      </c>
      <c r="F1818" s="2">
        <v>0</v>
      </c>
      <c r="G1818" s="2">
        <v>0</v>
      </c>
      <c r="H1818" s="2">
        <v>0</v>
      </c>
      <c r="I1818" s="2">
        <v>0</v>
      </c>
      <c r="J1818" s="2">
        <v>0</v>
      </c>
      <c r="K1818" s="2">
        <v>0</v>
      </c>
      <c r="L1818" s="2">
        <v>0</v>
      </c>
      <c r="M1818" s="2">
        <v>0</v>
      </c>
      <c r="N1818" s="2">
        <v>0</v>
      </c>
      <c r="O1818" s="2">
        <v>0</v>
      </c>
      <c r="P1818" s="2">
        <v>0</v>
      </c>
      <c r="Q1818" s="2">
        <v>0</v>
      </c>
      <c r="R1818" s="2">
        <v>0</v>
      </c>
      <c r="S1818" s="2">
        <v>0</v>
      </c>
      <c r="T1818" s="2">
        <v>0</v>
      </c>
      <c r="U1818" s="2">
        <v>0</v>
      </c>
      <c r="X1818" s="2">
        <f t="shared" si="252"/>
        <v>1.04740787867211E-8</v>
      </c>
      <c r="Y1818" s="2">
        <f t="shared" si="253"/>
        <v>0</v>
      </c>
      <c r="Z1818" s="2">
        <f>IF(Y1818&gt;$W$1,HLOOKUP(Y1818,B1818:$U$1923,ROW($B$1924)-ROW($A1818),FALSE),0)</f>
        <v>0</v>
      </c>
      <c r="AA1818" s="2">
        <f t="shared" si="254"/>
        <v>0</v>
      </c>
      <c r="AB1818" s="2">
        <f>VLOOKUP(A1818,segment1_SB_quantity!$A$2:$B$1922,2,FALSE)</f>
        <v>7</v>
      </c>
      <c r="AC1818" s="4">
        <f t="shared" si="259"/>
        <v>0.2019</v>
      </c>
      <c r="AD1818">
        <f t="shared" si="255"/>
        <v>0</v>
      </c>
      <c r="AE1818">
        <f t="shared" si="260"/>
        <v>0.83166700000000005</v>
      </c>
      <c r="AF1818" s="2">
        <f t="shared" si="256"/>
        <v>0</v>
      </c>
      <c r="AG1818" s="2">
        <f t="shared" si="257"/>
        <v>0</v>
      </c>
      <c r="AH1818" s="1">
        <f t="shared" si="258"/>
        <v>0</v>
      </c>
    </row>
    <row r="1819" spans="1:34" x14ac:dyDescent="0.55000000000000004">
      <c r="A1819">
        <v>94119776</v>
      </c>
      <c r="B1819" s="2">
        <v>8.8157892838405694E-2</v>
      </c>
      <c r="C1819" s="2">
        <v>0</v>
      </c>
      <c r="D1819" s="2">
        <v>0</v>
      </c>
      <c r="E1819" s="2">
        <v>0</v>
      </c>
      <c r="F1819" s="2">
        <v>0</v>
      </c>
      <c r="G1819" s="2">
        <v>0</v>
      </c>
      <c r="H1819" s="2">
        <v>0</v>
      </c>
      <c r="I1819" s="2">
        <v>0</v>
      </c>
      <c r="J1819" s="2">
        <v>0</v>
      </c>
      <c r="K1819" s="2">
        <v>0</v>
      </c>
      <c r="L1819" s="2">
        <v>0</v>
      </c>
      <c r="M1819" s="2">
        <v>0</v>
      </c>
      <c r="N1819" s="2">
        <v>0</v>
      </c>
      <c r="O1819" s="2">
        <v>0</v>
      </c>
      <c r="P1819" s="2">
        <v>0</v>
      </c>
      <c r="Q1819" s="2">
        <v>0</v>
      </c>
      <c r="R1819" s="2">
        <v>0</v>
      </c>
      <c r="S1819" s="2">
        <v>0</v>
      </c>
      <c r="T1819" s="2">
        <v>0</v>
      </c>
      <c r="U1819" s="2">
        <v>0</v>
      </c>
      <c r="X1819" s="2">
        <f t="shared" si="252"/>
        <v>8.8157892838405694E-2</v>
      </c>
      <c r="Y1819" s="2">
        <f t="shared" si="253"/>
        <v>0</v>
      </c>
      <c r="Z1819" s="2">
        <f>IF(Y1819&gt;$W$1,HLOOKUP(Y1819,B1819:$U$1923,ROW($B$1924)-ROW($A1819),FALSE),0)</f>
        <v>0</v>
      </c>
      <c r="AA1819" s="2">
        <f t="shared" si="254"/>
        <v>0</v>
      </c>
      <c r="AB1819" s="2">
        <f>VLOOKUP(A1819,segment1_SB_quantity!$A$2:$B$1922,2,FALSE)</f>
        <v>2</v>
      </c>
      <c r="AC1819" s="4">
        <f t="shared" si="259"/>
        <v>0.2019</v>
      </c>
      <c r="AD1819">
        <f t="shared" si="255"/>
        <v>0</v>
      </c>
      <c r="AE1819">
        <f t="shared" si="260"/>
        <v>0.83166700000000005</v>
      </c>
      <c r="AF1819" s="2">
        <f t="shared" si="256"/>
        <v>0</v>
      </c>
      <c r="AG1819" s="2">
        <f t="shared" si="257"/>
        <v>0</v>
      </c>
      <c r="AH1819" s="1">
        <f t="shared" si="258"/>
        <v>0</v>
      </c>
    </row>
    <row r="1820" spans="1:34" x14ac:dyDescent="0.55000000000000004">
      <c r="A1820">
        <v>94189736</v>
      </c>
      <c r="B1820" s="2">
        <v>0</v>
      </c>
      <c r="C1820" s="2">
        <v>0</v>
      </c>
      <c r="D1820" s="2">
        <v>0</v>
      </c>
      <c r="E1820" s="2">
        <v>0</v>
      </c>
      <c r="F1820" s="2">
        <v>0</v>
      </c>
      <c r="G1820" s="2">
        <v>0</v>
      </c>
      <c r="H1820" s="2">
        <v>0</v>
      </c>
      <c r="I1820" s="2">
        <v>0</v>
      </c>
      <c r="J1820" s="2">
        <v>0</v>
      </c>
      <c r="K1820" s="2">
        <v>0</v>
      </c>
      <c r="L1820" s="2">
        <v>0</v>
      </c>
      <c r="M1820" s="2">
        <v>0</v>
      </c>
      <c r="N1820" s="2">
        <v>0</v>
      </c>
      <c r="O1820" s="2">
        <v>0</v>
      </c>
      <c r="P1820" s="2">
        <v>0</v>
      </c>
      <c r="Q1820" s="2">
        <v>0</v>
      </c>
      <c r="R1820" s="2">
        <v>0</v>
      </c>
      <c r="S1820" s="2">
        <v>0</v>
      </c>
      <c r="T1820" s="2">
        <v>0</v>
      </c>
      <c r="U1820" s="2">
        <v>0</v>
      </c>
      <c r="X1820" s="2">
        <f t="shared" si="252"/>
        <v>0</v>
      </c>
      <c r="Y1820" s="2">
        <f t="shared" si="253"/>
        <v>0</v>
      </c>
      <c r="Z1820" s="2">
        <f>IF(Y1820&gt;$W$1,HLOOKUP(Y1820,B1820:$U$1923,ROW($B$1924)-ROW($A1820),FALSE),0)</f>
        <v>0</v>
      </c>
      <c r="AA1820" s="2">
        <f t="shared" si="254"/>
        <v>0</v>
      </c>
      <c r="AB1820" s="2">
        <f>VLOOKUP(A1820,segment1_SB_quantity!$A$2:$B$1922,2,FALSE)</f>
        <v>51</v>
      </c>
      <c r="AC1820" s="4">
        <f t="shared" si="259"/>
        <v>0.2019</v>
      </c>
      <c r="AD1820">
        <f t="shared" si="255"/>
        <v>0</v>
      </c>
      <c r="AE1820">
        <f t="shared" si="260"/>
        <v>0.83166700000000005</v>
      </c>
      <c r="AF1820" s="2">
        <f t="shared" si="256"/>
        <v>0</v>
      </c>
      <c r="AG1820" s="2">
        <f t="shared" si="257"/>
        <v>0</v>
      </c>
      <c r="AH1820" s="1">
        <f t="shared" si="258"/>
        <v>0</v>
      </c>
    </row>
    <row r="1821" spans="1:34" x14ac:dyDescent="0.55000000000000004">
      <c r="A1821">
        <v>94269638</v>
      </c>
      <c r="B1821" s="2">
        <v>0</v>
      </c>
      <c r="C1821" s="2">
        <v>0</v>
      </c>
      <c r="D1821" s="2">
        <v>0</v>
      </c>
      <c r="E1821" s="2">
        <v>0</v>
      </c>
      <c r="F1821" s="2">
        <v>0</v>
      </c>
      <c r="G1821" s="2">
        <v>0</v>
      </c>
      <c r="H1821" s="2">
        <v>0</v>
      </c>
      <c r="I1821" s="2">
        <v>0</v>
      </c>
      <c r="J1821" s="2">
        <v>0</v>
      </c>
      <c r="K1821" s="2">
        <v>0</v>
      </c>
      <c r="L1821" s="2">
        <v>0.46636275305723601</v>
      </c>
      <c r="M1821" s="2">
        <v>0</v>
      </c>
      <c r="N1821" s="2">
        <v>0</v>
      </c>
      <c r="O1821" s="2">
        <v>0</v>
      </c>
      <c r="P1821" s="2">
        <v>0</v>
      </c>
      <c r="Q1821" s="2">
        <v>0</v>
      </c>
      <c r="R1821" s="2">
        <v>0</v>
      </c>
      <c r="S1821" s="2">
        <v>0</v>
      </c>
      <c r="T1821" s="2">
        <v>0</v>
      </c>
      <c r="U1821" s="2">
        <v>0</v>
      </c>
      <c r="X1821" s="2">
        <f t="shared" si="252"/>
        <v>0.46636275305723601</v>
      </c>
      <c r="Y1821" s="2">
        <f t="shared" si="253"/>
        <v>0</v>
      </c>
      <c r="Z1821" s="2">
        <f>IF(Y1821&gt;$W$1,HLOOKUP(Y1821,B1821:$U$1923,ROW($B$1924)-ROW($A1821),FALSE),0)</f>
        <v>0</v>
      </c>
      <c r="AA1821" s="2">
        <f t="shared" si="254"/>
        <v>0</v>
      </c>
      <c r="AB1821" s="2">
        <f>VLOOKUP(A1821,segment1_SB_quantity!$A$2:$B$1922,2,FALSE)</f>
        <v>2</v>
      </c>
      <c r="AC1821" s="4">
        <f t="shared" si="259"/>
        <v>0.2019</v>
      </c>
      <c r="AD1821">
        <f t="shared" si="255"/>
        <v>0</v>
      </c>
      <c r="AE1821">
        <f t="shared" si="260"/>
        <v>0.83166700000000005</v>
      </c>
      <c r="AF1821" s="2">
        <f t="shared" si="256"/>
        <v>0</v>
      </c>
      <c r="AG1821" s="2">
        <f t="shared" si="257"/>
        <v>0</v>
      </c>
      <c r="AH1821" s="1">
        <f t="shared" si="258"/>
        <v>0</v>
      </c>
    </row>
    <row r="1822" spans="1:34" x14ac:dyDescent="0.55000000000000004">
      <c r="A1822">
        <v>94389911</v>
      </c>
      <c r="B1822" s="2">
        <v>1.61227156553076E-3</v>
      </c>
      <c r="C1822" s="2">
        <v>0</v>
      </c>
      <c r="D1822" s="2">
        <v>0</v>
      </c>
      <c r="E1822" s="2">
        <v>0</v>
      </c>
      <c r="F1822" s="2">
        <v>0</v>
      </c>
      <c r="G1822" s="2">
        <v>0</v>
      </c>
      <c r="H1822" s="2">
        <v>0</v>
      </c>
      <c r="I1822" s="2">
        <v>0</v>
      </c>
      <c r="J1822" s="2">
        <v>0</v>
      </c>
      <c r="K1822" s="2">
        <v>0</v>
      </c>
      <c r="L1822" s="2">
        <v>0</v>
      </c>
      <c r="M1822" s="2">
        <v>0</v>
      </c>
      <c r="N1822" s="2">
        <v>0</v>
      </c>
      <c r="O1822" s="2">
        <v>0</v>
      </c>
      <c r="P1822" s="2">
        <v>0</v>
      </c>
      <c r="Q1822" s="2">
        <v>0</v>
      </c>
      <c r="R1822" s="2">
        <v>0</v>
      </c>
      <c r="S1822" s="2">
        <v>0</v>
      </c>
      <c r="T1822" s="2">
        <v>0</v>
      </c>
      <c r="U1822" s="2">
        <v>0</v>
      </c>
      <c r="X1822" s="2">
        <f t="shared" si="252"/>
        <v>1.61227156553076E-3</v>
      </c>
      <c r="Y1822" s="2">
        <f t="shared" si="253"/>
        <v>0</v>
      </c>
      <c r="Z1822" s="2">
        <f>IF(Y1822&gt;$W$1,HLOOKUP(Y1822,B1822:$U$1923,ROW($B$1924)-ROW($A1822),FALSE),0)</f>
        <v>0</v>
      </c>
      <c r="AA1822" s="2">
        <f t="shared" si="254"/>
        <v>0</v>
      </c>
      <c r="AB1822" s="2">
        <f>VLOOKUP(A1822,segment1_SB_quantity!$A$2:$B$1922,2,FALSE)</f>
        <v>3</v>
      </c>
      <c r="AC1822" s="4">
        <f t="shared" si="259"/>
        <v>0.2019</v>
      </c>
      <c r="AD1822">
        <f t="shared" si="255"/>
        <v>0</v>
      </c>
      <c r="AE1822">
        <f t="shared" si="260"/>
        <v>0.83166700000000005</v>
      </c>
      <c r="AF1822" s="2">
        <f t="shared" si="256"/>
        <v>0</v>
      </c>
      <c r="AG1822" s="2">
        <f t="shared" si="257"/>
        <v>0</v>
      </c>
      <c r="AH1822" s="1">
        <f t="shared" si="258"/>
        <v>0</v>
      </c>
    </row>
    <row r="1823" spans="1:34" x14ac:dyDescent="0.55000000000000004">
      <c r="A1823">
        <v>94509555</v>
      </c>
      <c r="B1823" s="2">
        <v>0</v>
      </c>
      <c r="C1823" s="2">
        <v>0.43197405404497602</v>
      </c>
      <c r="D1823" s="2">
        <v>0</v>
      </c>
      <c r="E1823" s="2">
        <v>0</v>
      </c>
      <c r="F1823" s="2">
        <v>0</v>
      </c>
      <c r="G1823" s="2">
        <v>0</v>
      </c>
      <c r="H1823" s="2">
        <v>0</v>
      </c>
      <c r="I1823" s="2">
        <v>0</v>
      </c>
      <c r="J1823" s="2">
        <v>0</v>
      </c>
      <c r="K1823" s="2">
        <v>0</v>
      </c>
      <c r="L1823" s="2">
        <v>0</v>
      </c>
      <c r="M1823" s="2">
        <v>0</v>
      </c>
      <c r="N1823" s="2">
        <v>0</v>
      </c>
      <c r="O1823" s="2">
        <v>0</v>
      </c>
      <c r="P1823" s="2">
        <v>0</v>
      </c>
      <c r="Q1823" s="2">
        <v>0</v>
      </c>
      <c r="R1823" s="2">
        <v>0</v>
      </c>
      <c r="S1823" s="2">
        <v>0</v>
      </c>
      <c r="T1823" s="2">
        <v>0</v>
      </c>
      <c r="U1823" s="2">
        <v>0</v>
      </c>
      <c r="X1823" s="2">
        <f t="shared" si="252"/>
        <v>0.43197405404497602</v>
      </c>
      <c r="Y1823" s="2">
        <f t="shared" si="253"/>
        <v>0</v>
      </c>
      <c r="Z1823" s="2">
        <f>IF(Y1823&gt;$W$1,HLOOKUP(Y1823,B1823:$U$1923,ROW($B$1924)-ROW($A1823),FALSE),0)</f>
        <v>0</v>
      </c>
      <c r="AA1823" s="2">
        <f t="shared" si="254"/>
        <v>0</v>
      </c>
      <c r="AB1823" s="2">
        <f>VLOOKUP(A1823,segment1_SB_quantity!$A$2:$B$1922,2,FALSE)</f>
        <v>37</v>
      </c>
      <c r="AC1823" s="4">
        <f t="shared" si="259"/>
        <v>0.2019</v>
      </c>
      <c r="AD1823">
        <f t="shared" si="255"/>
        <v>0</v>
      </c>
      <c r="AE1823">
        <f t="shared" si="260"/>
        <v>0.83166700000000005</v>
      </c>
      <c r="AF1823" s="2">
        <f t="shared" si="256"/>
        <v>0</v>
      </c>
      <c r="AG1823" s="2">
        <f t="shared" si="257"/>
        <v>0</v>
      </c>
      <c r="AH1823" s="1">
        <f t="shared" si="258"/>
        <v>0</v>
      </c>
    </row>
    <row r="1824" spans="1:34" x14ac:dyDescent="0.55000000000000004">
      <c r="A1824">
        <v>94529800</v>
      </c>
      <c r="B1824" s="2">
        <v>0</v>
      </c>
      <c r="C1824" s="2">
        <v>0</v>
      </c>
      <c r="D1824" s="2">
        <v>0</v>
      </c>
      <c r="E1824" s="2">
        <v>0</v>
      </c>
      <c r="F1824" s="2">
        <v>0</v>
      </c>
      <c r="G1824" s="2">
        <v>3.5515819129628601E-3</v>
      </c>
      <c r="H1824" s="2">
        <v>0</v>
      </c>
      <c r="I1824" s="2">
        <v>0</v>
      </c>
      <c r="J1824" s="2">
        <v>0</v>
      </c>
      <c r="K1824" s="2">
        <v>0</v>
      </c>
      <c r="L1824" s="2">
        <v>0</v>
      </c>
      <c r="M1824" s="2">
        <v>0</v>
      </c>
      <c r="N1824" s="2">
        <v>0</v>
      </c>
      <c r="O1824" s="2">
        <v>0</v>
      </c>
      <c r="P1824" s="2">
        <v>0</v>
      </c>
      <c r="Q1824" s="2">
        <v>0</v>
      </c>
      <c r="R1824" s="2">
        <v>0</v>
      </c>
      <c r="S1824" s="2">
        <v>0</v>
      </c>
      <c r="T1824" s="2">
        <v>0</v>
      </c>
      <c r="U1824" s="2">
        <v>0</v>
      </c>
      <c r="X1824" s="2">
        <f t="shared" si="252"/>
        <v>3.5515819129628601E-3</v>
      </c>
      <c r="Y1824" s="2">
        <f t="shared" si="253"/>
        <v>0</v>
      </c>
      <c r="Z1824" s="2">
        <f>IF(Y1824&gt;$W$1,HLOOKUP(Y1824,B1824:$U$1923,ROW($B$1924)-ROW($A1824),FALSE),0)</f>
        <v>0</v>
      </c>
      <c r="AA1824" s="2">
        <f t="shared" si="254"/>
        <v>0</v>
      </c>
      <c r="AB1824" s="2">
        <f>VLOOKUP(A1824,segment1_SB_quantity!$A$2:$B$1922,2,FALSE)</f>
        <v>115</v>
      </c>
      <c r="AC1824" s="4">
        <f t="shared" si="259"/>
        <v>0.2019</v>
      </c>
      <c r="AD1824">
        <f t="shared" si="255"/>
        <v>0</v>
      </c>
      <c r="AE1824">
        <f t="shared" si="260"/>
        <v>0.83166700000000005</v>
      </c>
      <c r="AF1824" s="2">
        <f t="shared" si="256"/>
        <v>0</v>
      </c>
      <c r="AG1824" s="2">
        <f t="shared" si="257"/>
        <v>0</v>
      </c>
      <c r="AH1824" s="1">
        <f t="shared" si="258"/>
        <v>0</v>
      </c>
    </row>
    <row r="1825" spans="1:34" x14ac:dyDescent="0.55000000000000004">
      <c r="A1825">
        <v>94689979</v>
      </c>
      <c r="B1825" s="2">
        <v>0</v>
      </c>
      <c r="C1825" s="2">
        <v>0</v>
      </c>
      <c r="D1825" s="2">
        <v>0</v>
      </c>
      <c r="E1825" s="2">
        <v>0</v>
      </c>
      <c r="F1825" s="2">
        <v>0</v>
      </c>
      <c r="G1825" s="2">
        <v>0</v>
      </c>
      <c r="H1825" s="2">
        <v>7.9998638010275902E-2</v>
      </c>
      <c r="I1825" s="2">
        <v>0</v>
      </c>
      <c r="J1825" s="2">
        <v>0</v>
      </c>
      <c r="K1825" s="2">
        <v>0</v>
      </c>
      <c r="L1825" s="2">
        <v>0</v>
      </c>
      <c r="M1825" s="2">
        <v>0</v>
      </c>
      <c r="N1825" s="2">
        <v>0</v>
      </c>
      <c r="O1825" s="2">
        <v>0</v>
      </c>
      <c r="P1825" s="2">
        <v>0</v>
      </c>
      <c r="Q1825" s="2">
        <v>0</v>
      </c>
      <c r="R1825" s="2">
        <v>0</v>
      </c>
      <c r="S1825" s="2">
        <v>0</v>
      </c>
      <c r="T1825" s="2">
        <v>0</v>
      </c>
      <c r="U1825" s="2">
        <v>0</v>
      </c>
      <c r="X1825" s="2">
        <f t="shared" si="252"/>
        <v>7.9998638010275902E-2</v>
      </c>
      <c r="Y1825" s="2">
        <f t="shared" si="253"/>
        <v>0</v>
      </c>
      <c r="Z1825" s="2">
        <f>IF(Y1825&gt;$W$1,HLOOKUP(Y1825,B1825:$U$1923,ROW($B$1924)-ROW($A1825),FALSE),0)</f>
        <v>0</v>
      </c>
      <c r="AA1825" s="2">
        <f t="shared" si="254"/>
        <v>0</v>
      </c>
      <c r="AB1825" s="2">
        <f>VLOOKUP(A1825,segment1_SB_quantity!$A$2:$B$1922,2,FALSE)</f>
        <v>75</v>
      </c>
      <c r="AC1825" s="4">
        <f t="shared" si="259"/>
        <v>0.2019</v>
      </c>
      <c r="AD1825">
        <f t="shared" si="255"/>
        <v>0</v>
      </c>
      <c r="AE1825">
        <f t="shared" si="260"/>
        <v>0.83166700000000005</v>
      </c>
      <c r="AF1825" s="2">
        <f t="shared" si="256"/>
        <v>0</v>
      </c>
      <c r="AG1825" s="2">
        <f t="shared" si="257"/>
        <v>0</v>
      </c>
      <c r="AH1825" s="1">
        <f t="shared" si="258"/>
        <v>0</v>
      </c>
    </row>
    <row r="1826" spans="1:34" x14ac:dyDescent="0.55000000000000004">
      <c r="A1826">
        <v>94789789</v>
      </c>
      <c r="B1826" s="2">
        <v>7.5997750309777207E-2</v>
      </c>
      <c r="C1826" s="2">
        <v>0</v>
      </c>
      <c r="D1826" s="2">
        <v>0</v>
      </c>
      <c r="E1826" s="2">
        <v>0</v>
      </c>
      <c r="F1826" s="2">
        <v>0</v>
      </c>
      <c r="G1826" s="2">
        <v>0</v>
      </c>
      <c r="H1826" s="2">
        <v>0</v>
      </c>
      <c r="I1826" s="2">
        <v>0</v>
      </c>
      <c r="J1826" s="2">
        <v>0</v>
      </c>
      <c r="K1826" s="2">
        <v>0</v>
      </c>
      <c r="L1826" s="2">
        <v>0</v>
      </c>
      <c r="M1826" s="2">
        <v>0</v>
      </c>
      <c r="N1826" s="2">
        <v>0</v>
      </c>
      <c r="O1826" s="2">
        <v>0</v>
      </c>
      <c r="P1826" s="2">
        <v>0</v>
      </c>
      <c r="Q1826" s="2">
        <v>0</v>
      </c>
      <c r="R1826" s="2">
        <v>0</v>
      </c>
      <c r="S1826" s="2">
        <v>0</v>
      </c>
      <c r="T1826" s="2">
        <v>0</v>
      </c>
      <c r="U1826" s="2">
        <v>0</v>
      </c>
      <c r="X1826" s="2">
        <f t="shared" si="252"/>
        <v>7.5997750309777207E-2</v>
      </c>
      <c r="Y1826" s="2">
        <f t="shared" si="253"/>
        <v>0</v>
      </c>
      <c r="Z1826" s="2">
        <f>IF(Y1826&gt;$W$1,HLOOKUP(Y1826,B1826:$U$1923,ROW($B$1924)-ROW($A1826),FALSE),0)</f>
        <v>0</v>
      </c>
      <c r="AA1826" s="2">
        <f t="shared" si="254"/>
        <v>0</v>
      </c>
      <c r="AB1826" s="2">
        <f>VLOOKUP(A1826,segment1_SB_quantity!$A$2:$B$1922,2,FALSE)</f>
        <v>2</v>
      </c>
      <c r="AC1826" s="4">
        <f t="shared" si="259"/>
        <v>0.2019</v>
      </c>
      <c r="AD1826">
        <f t="shared" si="255"/>
        <v>0</v>
      </c>
      <c r="AE1826">
        <f t="shared" si="260"/>
        <v>0.83166700000000005</v>
      </c>
      <c r="AF1826" s="2">
        <f t="shared" si="256"/>
        <v>0</v>
      </c>
      <c r="AG1826" s="2">
        <f t="shared" si="257"/>
        <v>0</v>
      </c>
      <c r="AH1826" s="1">
        <f t="shared" si="258"/>
        <v>0</v>
      </c>
    </row>
    <row r="1827" spans="1:34" x14ac:dyDescent="0.55000000000000004">
      <c r="A1827">
        <v>94869963</v>
      </c>
      <c r="B1827" s="2">
        <v>0</v>
      </c>
      <c r="C1827" s="2">
        <v>0</v>
      </c>
      <c r="D1827" s="2">
        <v>0</v>
      </c>
      <c r="E1827" s="2">
        <v>0</v>
      </c>
      <c r="F1827" s="2">
        <v>0</v>
      </c>
      <c r="G1827" s="2">
        <v>0</v>
      </c>
      <c r="H1827" s="2">
        <v>4.66813944202681E-4</v>
      </c>
      <c r="I1827" s="2">
        <v>0</v>
      </c>
      <c r="J1827" s="2">
        <v>0</v>
      </c>
      <c r="K1827" s="2">
        <v>0</v>
      </c>
      <c r="L1827" s="2">
        <v>0</v>
      </c>
      <c r="M1827" s="2">
        <v>0</v>
      </c>
      <c r="N1827" s="2">
        <v>0</v>
      </c>
      <c r="O1827" s="2">
        <v>0</v>
      </c>
      <c r="P1827" s="2">
        <v>0</v>
      </c>
      <c r="Q1827" s="2">
        <v>0</v>
      </c>
      <c r="R1827" s="2">
        <v>0</v>
      </c>
      <c r="S1827" s="2">
        <v>0</v>
      </c>
      <c r="T1827" s="2">
        <v>0</v>
      </c>
      <c r="U1827" s="2">
        <v>0</v>
      </c>
      <c r="X1827" s="2">
        <f t="shared" si="252"/>
        <v>4.66813944202681E-4</v>
      </c>
      <c r="Y1827" s="2">
        <f t="shared" si="253"/>
        <v>0</v>
      </c>
      <c r="Z1827" s="2">
        <f>IF(Y1827&gt;$W$1,HLOOKUP(Y1827,B1827:$U$1923,ROW($B$1924)-ROW($A1827),FALSE),0)</f>
        <v>0</v>
      </c>
      <c r="AA1827" s="2">
        <f t="shared" si="254"/>
        <v>0</v>
      </c>
      <c r="AB1827" s="2">
        <f>VLOOKUP(A1827,segment1_SB_quantity!$A$2:$B$1922,2,FALSE)</f>
        <v>7</v>
      </c>
      <c r="AC1827" s="4">
        <f t="shared" si="259"/>
        <v>0.2019</v>
      </c>
      <c r="AD1827">
        <f t="shared" si="255"/>
        <v>0</v>
      </c>
      <c r="AE1827">
        <f t="shared" si="260"/>
        <v>0.83166700000000005</v>
      </c>
      <c r="AF1827" s="2">
        <f t="shared" si="256"/>
        <v>0</v>
      </c>
      <c r="AG1827" s="2">
        <f t="shared" si="257"/>
        <v>0</v>
      </c>
      <c r="AH1827" s="1">
        <f t="shared" si="258"/>
        <v>0</v>
      </c>
    </row>
    <row r="1828" spans="1:34" x14ac:dyDescent="0.55000000000000004">
      <c r="A1828">
        <v>94899681</v>
      </c>
      <c r="B1828" s="2">
        <v>0</v>
      </c>
      <c r="C1828" s="2">
        <v>0</v>
      </c>
      <c r="D1828" s="2">
        <v>0</v>
      </c>
      <c r="E1828" s="2">
        <v>0</v>
      </c>
      <c r="F1828" s="2">
        <v>2.5258676809515501E-2</v>
      </c>
      <c r="G1828" s="2">
        <v>0</v>
      </c>
      <c r="H1828" s="2">
        <v>0</v>
      </c>
      <c r="I1828" s="2">
        <v>0</v>
      </c>
      <c r="J1828" s="2">
        <v>0</v>
      </c>
      <c r="K1828" s="2">
        <v>0</v>
      </c>
      <c r="L1828" s="2">
        <v>0</v>
      </c>
      <c r="M1828" s="2">
        <v>0</v>
      </c>
      <c r="N1828" s="2">
        <v>0</v>
      </c>
      <c r="O1828" s="2">
        <v>0</v>
      </c>
      <c r="P1828" s="2">
        <v>0</v>
      </c>
      <c r="Q1828" s="2">
        <v>0</v>
      </c>
      <c r="R1828" s="2">
        <v>0</v>
      </c>
      <c r="S1828" s="2">
        <v>0</v>
      </c>
      <c r="T1828" s="2">
        <v>0</v>
      </c>
      <c r="U1828" s="2">
        <v>0</v>
      </c>
      <c r="X1828" s="2">
        <f t="shared" si="252"/>
        <v>2.5258676809515501E-2</v>
      </c>
      <c r="Y1828" s="2">
        <f t="shared" si="253"/>
        <v>0</v>
      </c>
      <c r="Z1828" s="2">
        <f>IF(Y1828&gt;$W$1,HLOOKUP(Y1828,B1828:$U$1923,ROW($B$1924)-ROW($A1828),FALSE),0)</f>
        <v>0</v>
      </c>
      <c r="AA1828" s="2">
        <f t="shared" si="254"/>
        <v>0</v>
      </c>
      <c r="AB1828" s="2">
        <f>VLOOKUP(A1828,segment1_SB_quantity!$A$2:$B$1922,2,FALSE)</f>
        <v>149</v>
      </c>
      <c r="AC1828" s="4">
        <f t="shared" si="259"/>
        <v>0.2019</v>
      </c>
      <c r="AD1828">
        <f t="shared" si="255"/>
        <v>0</v>
      </c>
      <c r="AE1828">
        <f t="shared" si="260"/>
        <v>0.83166700000000005</v>
      </c>
      <c r="AF1828" s="2">
        <f t="shared" si="256"/>
        <v>0</v>
      </c>
      <c r="AG1828" s="2">
        <f t="shared" si="257"/>
        <v>0</v>
      </c>
      <c r="AH1828" s="1">
        <f t="shared" si="258"/>
        <v>0</v>
      </c>
    </row>
    <row r="1829" spans="1:34" x14ac:dyDescent="0.55000000000000004">
      <c r="A1829">
        <v>94909934</v>
      </c>
      <c r="B1829" s="2">
        <v>3.0860839018812501E-2</v>
      </c>
      <c r="C1829" s="2">
        <v>0</v>
      </c>
      <c r="D1829" s="2">
        <v>0</v>
      </c>
      <c r="E1829" s="2">
        <v>0</v>
      </c>
      <c r="F1829" s="2">
        <v>0</v>
      </c>
      <c r="G1829" s="2">
        <v>0</v>
      </c>
      <c r="H1829" s="2">
        <v>0</v>
      </c>
      <c r="I1829" s="2">
        <v>0</v>
      </c>
      <c r="J1829" s="2">
        <v>0</v>
      </c>
      <c r="K1829" s="2">
        <v>0</v>
      </c>
      <c r="L1829" s="2">
        <v>0</v>
      </c>
      <c r="M1829" s="2">
        <v>0</v>
      </c>
      <c r="N1829" s="2">
        <v>0</v>
      </c>
      <c r="O1829" s="2">
        <v>0</v>
      </c>
      <c r="P1829" s="2">
        <v>0</v>
      </c>
      <c r="Q1829" s="2">
        <v>0</v>
      </c>
      <c r="R1829" s="2">
        <v>0</v>
      </c>
      <c r="S1829" s="2">
        <v>0</v>
      </c>
      <c r="T1829" s="2">
        <v>0</v>
      </c>
      <c r="U1829" s="2">
        <v>0</v>
      </c>
      <c r="X1829" s="2">
        <f t="shared" si="252"/>
        <v>3.0860839018812501E-2</v>
      </c>
      <c r="Y1829" s="2">
        <f t="shared" si="253"/>
        <v>0</v>
      </c>
      <c r="Z1829" s="2">
        <f>IF(Y1829&gt;$W$1,HLOOKUP(Y1829,B1829:$U$1923,ROW($B$1924)-ROW($A1829),FALSE),0)</f>
        <v>0</v>
      </c>
      <c r="AA1829" s="2">
        <f t="shared" si="254"/>
        <v>0</v>
      </c>
      <c r="AB1829" s="2">
        <f>VLOOKUP(A1829,segment1_SB_quantity!$A$2:$B$1922,2,FALSE)</f>
        <v>8</v>
      </c>
      <c r="AC1829" s="4">
        <f t="shared" si="259"/>
        <v>0.2019</v>
      </c>
      <c r="AD1829">
        <f t="shared" si="255"/>
        <v>0</v>
      </c>
      <c r="AE1829">
        <f t="shared" si="260"/>
        <v>0.83166700000000005</v>
      </c>
      <c r="AF1829" s="2">
        <f t="shared" si="256"/>
        <v>0</v>
      </c>
      <c r="AG1829" s="2">
        <f t="shared" si="257"/>
        <v>0</v>
      </c>
      <c r="AH1829" s="1">
        <f t="shared" si="258"/>
        <v>0</v>
      </c>
    </row>
    <row r="1830" spans="1:34" x14ac:dyDescent="0.55000000000000004">
      <c r="A1830">
        <v>94919926</v>
      </c>
      <c r="B1830" s="2">
        <v>0</v>
      </c>
      <c r="C1830" s="2">
        <v>0</v>
      </c>
      <c r="D1830" s="2">
        <v>0</v>
      </c>
      <c r="E1830" s="2">
        <v>0</v>
      </c>
      <c r="F1830" s="2">
        <v>0</v>
      </c>
      <c r="G1830" s="2">
        <v>0</v>
      </c>
      <c r="H1830" s="2">
        <v>0</v>
      </c>
      <c r="I1830" s="2">
        <v>0</v>
      </c>
      <c r="J1830" s="2">
        <v>9.2888901758639192E-19</v>
      </c>
      <c r="K1830" s="2">
        <v>0</v>
      </c>
      <c r="L1830" s="2">
        <v>0</v>
      </c>
      <c r="M1830" s="2">
        <v>0</v>
      </c>
      <c r="N1830" s="2">
        <v>0</v>
      </c>
      <c r="O1830" s="2">
        <v>0</v>
      </c>
      <c r="P1830" s="2">
        <v>0</v>
      </c>
      <c r="Q1830" s="2">
        <v>0</v>
      </c>
      <c r="R1830" s="2">
        <v>0</v>
      </c>
      <c r="S1830" s="2">
        <v>0</v>
      </c>
      <c r="T1830" s="2">
        <v>0</v>
      </c>
      <c r="U1830" s="2">
        <v>0</v>
      </c>
      <c r="X1830" s="2">
        <f t="shared" si="252"/>
        <v>9.2888901758639192E-19</v>
      </c>
      <c r="Y1830" s="2">
        <f t="shared" si="253"/>
        <v>0</v>
      </c>
      <c r="Z1830" s="2">
        <f>IF(Y1830&gt;$W$1,HLOOKUP(Y1830,B1830:$U$1923,ROW($B$1924)-ROW($A1830),FALSE),0)</f>
        <v>0</v>
      </c>
      <c r="AA1830" s="2">
        <f t="shared" si="254"/>
        <v>0</v>
      </c>
      <c r="AB1830" s="2">
        <f>VLOOKUP(A1830,segment1_SB_quantity!$A$2:$B$1922,2,FALSE)</f>
        <v>1</v>
      </c>
      <c r="AC1830" s="4">
        <f t="shared" si="259"/>
        <v>0.2019</v>
      </c>
      <c r="AD1830">
        <f t="shared" si="255"/>
        <v>0</v>
      </c>
      <c r="AE1830">
        <f t="shared" si="260"/>
        <v>0.83166700000000005</v>
      </c>
      <c r="AF1830" s="2">
        <f t="shared" si="256"/>
        <v>0</v>
      </c>
      <c r="AG1830" s="2">
        <f t="shared" si="257"/>
        <v>0</v>
      </c>
      <c r="AH1830" s="1">
        <f t="shared" si="258"/>
        <v>0</v>
      </c>
    </row>
    <row r="1831" spans="1:34" x14ac:dyDescent="0.55000000000000004">
      <c r="A1831">
        <v>95179832</v>
      </c>
      <c r="B1831" s="2">
        <v>0</v>
      </c>
      <c r="C1831" s="2">
        <v>0</v>
      </c>
      <c r="D1831" s="2">
        <v>0</v>
      </c>
      <c r="E1831" s="2">
        <v>0</v>
      </c>
      <c r="F1831" s="2">
        <v>0</v>
      </c>
      <c r="G1831" s="2">
        <v>0</v>
      </c>
      <c r="H1831" s="2">
        <v>0</v>
      </c>
      <c r="I1831" s="2">
        <v>0</v>
      </c>
      <c r="J1831" s="2">
        <v>0</v>
      </c>
      <c r="K1831" s="2">
        <v>0</v>
      </c>
      <c r="L1831" s="2">
        <v>3.54768466448043E-2</v>
      </c>
      <c r="M1831" s="2">
        <v>0</v>
      </c>
      <c r="N1831" s="2">
        <v>0</v>
      </c>
      <c r="O1831" s="2">
        <v>0</v>
      </c>
      <c r="P1831" s="2">
        <v>0</v>
      </c>
      <c r="Q1831" s="2">
        <v>0</v>
      </c>
      <c r="R1831" s="2">
        <v>0</v>
      </c>
      <c r="S1831" s="2">
        <v>0</v>
      </c>
      <c r="T1831" s="2">
        <v>0</v>
      </c>
      <c r="U1831" s="2">
        <v>0</v>
      </c>
      <c r="X1831" s="2">
        <f t="shared" si="252"/>
        <v>3.54768466448043E-2</v>
      </c>
      <c r="Y1831" s="2">
        <f t="shared" si="253"/>
        <v>0</v>
      </c>
      <c r="Z1831" s="2">
        <f>IF(Y1831&gt;$W$1,HLOOKUP(Y1831,B1831:$U$1923,ROW($B$1924)-ROW($A1831),FALSE),0)</f>
        <v>0</v>
      </c>
      <c r="AA1831" s="2">
        <f t="shared" si="254"/>
        <v>0</v>
      </c>
      <c r="AB1831" s="2">
        <f>VLOOKUP(A1831,segment1_SB_quantity!$A$2:$B$1922,2,FALSE)</f>
        <v>2</v>
      </c>
      <c r="AC1831" s="4">
        <f t="shared" si="259"/>
        <v>0.2019</v>
      </c>
      <c r="AD1831">
        <f t="shared" si="255"/>
        <v>0</v>
      </c>
      <c r="AE1831">
        <f t="shared" si="260"/>
        <v>0.83166700000000005</v>
      </c>
      <c r="AF1831" s="2">
        <f t="shared" si="256"/>
        <v>0</v>
      </c>
      <c r="AG1831" s="2">
        <f t="shared" si="257"/>
        <v>0</v>
      </c>
      <c r="AH1831" s="1">
        <f t="shared" si="258"/>
        <v>0</v>
      </c>
    </row>
    <row r="1832" spans="1:34" x14ac:dyDescent="0.55000000000000004">
      <c r="A1832">
        <v>95389989</v>
      </c>
      <c r="B1832" s="2">
        <v>0</v>
      </c>
      <c r="C1832" s="2">
        <v>0</v>
      </c>
      <c r="D1832" s="2">
        <v>0</v>
      </c>
      <c r="E1832" s="2">
        <v>0</v>
      </c>
      <c r="F1832" s="2">
        <v>0</v>
      </c>
      <c r="G1832" s="2">
        <v>0</v>
      </c>
      <c r="H1832" s="2">
        <v>0</v>
      </c>
      <c r="I1832" s="2">
        <v>0.108349796798478</v>
      </c>
      <c r="J1832" s="2">
        <v>0</v>
      </c>
      <c r="K1832" s="2">
        <v>0</v>
      </c>
      <c r="L1832" s="2">
        <v>0</v>
      </c>
      <c r="M1832" s="2">
        <v>0</v>
      </c>
      <c r="N1832" s="2">
        <v>0</v>
      </c>
      <c r="O1832" s="2">
        <v>0</v>
      </c>
      <c r="P1832" s="2">
        <v>0</v>
      </c>
      <c r="Q1832" s="2">
        <v>0</v>
      </c>
      <c r="R1832" s="2">
        <v>0</v>
      </c>
      <c r="S1832" s="2">
        <v>0</v>
      </c>
      <c r="T1832" s="2">
        <v>0</v>
      </c>
      <c r="U1832" s="2">
        <v>0</v>
      </c>
      <c r="X1832" s="2">
        <f t="shared" si="252"/>
        <v>0.108349796798478</v>
      </c>
      <c r="Y1832" s="2">
        <f t="shared" si="253"/>
        <v>0</v>
      </c>
      <c r="Z1832" s="2">
        <f>IF(Y1832&gt;$W$1,HLOOKUP(Y1832,B1832:$U$1923,ROW($B$1924)-ROW($A1832),FALSE),0)</f>
        <v>0</v>
      </c>
      <c r="AA1832" s="2">
        <f t="shared" si="254"/>
        <v>0</v>
      </c>
      <c r="AB1832" s="2">
        <f>VLOOKUP(A1832,segment1_SB_quantity!$A$2:$B$1922,2,FALSE)</f>
        <v>3</v>
      </c>
      <c r="AC1832" s="4">
        <f t="shared" si="259"/>
        <v>0.2019</v>
      </c>
      <c r="AD1832">
        <f t="shared" si="255"/>
        <v>0</v>
      </c>
      <c r="AE1832">
        <f t="shared" si="260"/>
        <v>0.83166700000000005</v>
      </c>
      <c r="AF1832" s="2">
        <f t="shared" si="256"/>
        <v>0</v>
      </c>
      <c r="AG1832" s="2">
        <f t="shared" si="257"/>
        <v>0</v>
      </c>
      <c r="AH1832" s="1">
        <f t="shared" si="258"/>
        <v>0</v>
      </c>
    </row>
    <row r="1833" spans="1:34" x14ac:dyDescent="0.55000000000000004">
      <c r="A1833">
        <v>95409578</v>
      </c>
      <c r="B1833" s="2">
        <v>0</v>
      </c>
      <c r="C1833" s="2">
        <v>0</v>
      </c>
      <c r="D1833" s="2">
        <v>0</v>
      </c>
      <c r="E1833" s="2">
        <v>0</v>
      </c>
      <c r="F1833" s="2">
        <v>0</v>
      </c>
      <c r="G1833" s="2">
        <v>4.7672059389525703E-3</v>
      </c>
      <c r="H1833" s="2">
        <v>0</v>
      </c>
      <c r="I1833" s="2">
        <v>0</v>
      </c>
      <c r="J1833" s="2">
        <v>0</v>
      </c>
      <c r="K1833" s="2">
        <v>0</v>
      </c>
      <c r="L1833" s="2">
        <v>0</v>
      </c>
      <c r="M1833" s="2">
        <v>0</v>
      </c>
      <c r="N1833" s="2">
        <v>0</v>
      </c>
      <c r="O1833" s="2">
        <v>0</v>
      </c>
      <c r="P1833" s="2">
        <v>0</v>
      </c>
      <c r="Q1833" s="2">
        <v>0</v>
      </c>
      <c r="R1833" s="2">
        <v>0</v>
      </c>
      <c r="S1833" s="2">
        <v>0</v>
      </c>
      <c r="T1833" s="2">
        <v>0</v>
      </c>
      <c r="U1833" s="2">
        <v>0</v>
      </c>
      <c r="X1833" s="2">
        <f t="shared" si="252"/>
        <v>4.7672059389525703E-3</v>
      </c>
      <c r="Y1833" s="2">
        <f t="shared" si="253"/>
        <v>0</v>
      </c>
      <c r="Z1833" s="2">
        <f>IF(Y1833&gt;$W$1,HLOOKUP(Y1833,B1833:$U$1923,ROW($B$1924)-ROW($A1833),FALSE),0)</f>
        <v>0</v>
      </c>
      <c r="AA1833" s="2">
        <f t="shared" si="254"/>
        <v>0</v>
      </c>
      <c r="AB1833" s="2">
        <f>VLOOKUP(A1833,segment1_SB_quantity!$A$2:$B$1922,2,FALSE)</f>
        <v>78</v>
      </c>
      <c r="AC1833" s="4">
        <f t="shared" si="259"/>
        <v>0.2019</v>
      </c>
      <c r="AD1833">
        <f t="shared" si="255"/>
        <v>0</v>
      </c>
      <c r="AE1833">
        <f t="shared" si="260"/>
        <v>0.83166700000000005</v>
      </c>
      <c r="AF1833" s="2">
        <f t="shared" si="256"/>
        <v>0</v>
      </c>
      <c r="AG1833" s="2">
        <f t="shared" si="257"/>
        <v>0</v>
      </c>
      <c r="AH1833" s="1">
        <f t="shared" si="258"/>
        <v>0</v>
      </c>
    </row>
    <row r="1834" spans="1:34" x14ac:dyDescent="0.55000000000000004">
      <c r="A1834">
        <v>95569587</v>
      </c>
      <c r="B1834" s="2">
        <v>0</v>
      </c>
      <c r="C1834" s="2">
        <v>0</v>
      </c>
      <c r="D1834" s="2">
        <v>0</v>
      </c>
      <c r="E1834" s="2">
        <v>0</v>
      </c>
      <c r="F1834" s="2">
        <v>2.6250558507912899E-2</v>
      </c>
      <c r="G1834" s="2">
        <v>0</v>
      </c>
      <c r="H1834" s="2">
        <v>0</v>
      </c>
      <c r="I1834" s="2">
        <v>0</v>
      </c>
      <c r="J1834" s="2">
        <v>0</v>
      </c>
      <c r="K1834" s="2">
        <v>0</v>
      </c>
      <c r="L1834" s="2">
        <v>0</v>
      </c>
      <c r="M1834" s="2">
        <v>0</v>
      </c>
      <c r="N1834" s="2">
        <v>0</v>
      </c>
      <c r="O1834" s="2">
        <v>0</v>
      </c>
      <c r="P1834" s="2">
        <v>0</v>
      </c>
      <c r="Q1834" s="2">
        <v>0</v>
      </c>
      <c r="R1834" s="2">
        <v>0</v>
      </c>
      <c r="S1834" s="2">
        <v>0</v>
      </c>
      <c r="T1834" s="2">
        <v>0</v>
      </c>
      <c r="U1834" s="2">
        <v>0</v>
      </c>
      <c r="X1834" s="2">
        <f t="shared" si="252"/>
        <v>2.6250558507912899E-2</v>
      </c>
      <c r="Y1834" s="2">
        <f t="shared" si="253"/>
        <v>0</v>
      </c>
      <c r="Z1834" s="2">
        <f>IF(Y1834&gt;$W$1,HLOOKUP(Y1834,B1834:$U$1923,ROW($B$1924)-ROW($A1834),FALSE),0)</f>
        <v>0</v>
      </c>
      <c r="AA1834" s="2">
        <f t="shared" si="254"/>
        <v>0</v>
      </c>
      <c r="AB1834" s="2">
        <f>VLOOKUP(A1834,segment1_SB_quantity!$A$2:$B$1922,2,FALSE)</f>
        <v>8</v>
      </c>
      <c r="AC1834" s="4">
        <f t="shared" si="259"/>
        <v>0.2019</v>
      </c>
      <c r="AD1834">
        <f t="shared" si="255"/>
        <v>0</v>
      </c>
      <c r="AE1834">
        <f t="shared" si="260"/>
        <v>0.83166700000000005</v>
      </c>
      <c r="AF1834" s="2">
        <f t="shared" si="256"/>
        <v>0</v>
      </c>
      <c r="AG1834" s="2">
        <f t="shared" si="257"/>
        <v>0</v>
      </c>
      <c r="AH1834" s="1">
        <f t="shared" si="258"/>
        <v>0</v>
      </c>
    </row>
    <row r="1835" spans="1:34" x14ac:dyDescent="0.55000000000000004">
      <c r="A1835">
        <v>95689596</v>
      </c>
      <c r="B1835" s="2">
        <v>0</v>
      </c>
      <c r="C1835" s="2">
        <v>0</v>
      </c>
      <c r="D1835" s="2">
        <v>0</v>
      </c>
      <c r="E1835" s="2">
        <v>0</v>
      </c>
      <c r="F1835" s="2">
        <v>0</v>
      </c>
      <c r="G1835" s="2">
        <v>3.4740453724730401E-3</v>
      </c>
      <c r="H1835" s="2">
        <v>0</v>
      </c>
      <c r="I1835" s="2">
        <v>0</v>
      </c>
      <c r="J1835" s="2">
        <v>0</v>
      </c>
      <c r="K1835" s="2">
        <v>0</v>
      </c>
      <c r="L1835" s="2">
        <v>0</v>
      </c>
      <c r="M1835" s="2">
        <v>0</v>
      </c>
      <c r="N1835" s="2">
        <v>0</v>
      </c>
      <c r="O1835" s="2">
        <v>0</v>
      </c>
      <c r="P1835" s="2">
        <v>0</v>
      </c>
      <c r="Q1835" s="2">
        <v>0</v>
      </c>
      <c r="R1835" s="2">
        <v>0</v>
      </c>
      <c r="S1835" s="2">
        <v>0</v>
      </c>
      <c r="T1835" s="2">
        <v>0</v>
      </c>
      <c r="U1835" s="2">
        <v>0</v>
      </c>
      <c r="X1835" s="2">
        <f t="shared" si="252"/>
        <v>3.4740453724730401E-3</v>
      </c>
      <c r="Y1835" s="2">
        <f t="shared" si="253"/>
        <v>0</v>
      </c>
      <c r="Z1835" s="2">
        <f>IF(Y1835&gt;$W$1,HLOOKUP(Y1835,B1835:$U$1923,ROW($B$1924)-ROW($A1835),FALSE),0)</f>
        <v>0</v>
      </c>
      <c r="AA1835" s="2">
        <f t="shared" si="254"/>
        <v>0</v>
      </c>
      <c r="AB1835" s="2">
        <f>VLOOKUP(A1835,segment1_SB_quantity!$A$2:$B$1922,2,FALSE)</f>
        <v>24</v>
      </c>
      <c r="AC1835" s="4">
        <f t="shared" si="259"/>
        <v>0.2019</v>
      </c>
      <c r="AD1835">
        <f t="shared" si="255"/>
        <v>0</v>
      </c>
      <c r="AE1835">
        <f t="shared" si="260"/>
        <v>0.83166700000000005</v>
      </c>
      <c r="AF1835" s="2">
        <f t="shared" si="256"/>
        <v>0</v>
      </c>
      <c r="AG1835" s="2">
        <f t="shared" si="257"/>
        <v>0</v>
      </c>
      <c r="AH1835" s="1">
        <f t="shared" si="258"/>
        <v>0</v>
      </c>
    </row>
    <row r="1836" spans="1:34" x14ac:dyDescent="0.55000000000000004">
      <c r="A1836">
        <v>95709546</v>
      </c>
      <c r="B1836" s="2">
        <v>0</v>
      </c>
      <c r="C1836" s="2">
        <v>0</v>
      </c>
      <c r="D1836" s="2">
        <v>0</v>
      </c>
      <c r="E1836" s="2">
        <v>0</v>
      </c>
      <c r="F1836" s="2">
        <v>0</v>
      </c>
      <c r="G1836" s="2">
        <v>0</v>
      </c>
      <c r="H1836" s="2">
        <v>0</v>
      </c>
      <c r="I1836" s="2">
        <v>1.57698347952312E-2</v>
      </c>
      <c r="J1836" s="2">
        <v>0</v>
      </c>
      <c r="K1836" s="2">
        <v>0</v>
      </c>
      <c r="L1836" s="2">
        <v>0</v>
      </c>
      <c r="M1836" s="2">
        <v>0</v>
      </c>
      <c r="N1836" s="2">
        <v>0</v>
      </c>
      <c r="O1836" s="2">
        <v>0</v>
      </c>
      <c r="P1836" s="2">
        <v>0</v>
      </c>
      <c r="Q1836" s="2">
        <v>0</v>
      </c>
      <c r="R1836" s="2">
        <v>0</v>
      </c>
      <c r="S1836" s="2">
        <v>0</v>
      </c>
      <c r="T1836" s="2">
        <v>0</v>
      </c>
      <c r="U1836" s="2">
        <v>0</v>
      </c>
      <c r="X1836" s="2">
        <f t="shared" si="252"/>
        <v>1.57698347952312E-2</v>
      </c>
      <c r="Y1836" s="2">
        <f t="shared" si="253"/>
        <v>0</v>
      </c>
      <c r="Z1836" s="2">
        <f>IF(Y1836&gt;$W$1,HLOOKUP(Y1836,B1836:$U$1923,ROW($B$1924)-ROW($A1836),FALSE),0)</f>
        <v>0</v>
      </c>
      <c r="AA1836" s="2">
        <f t="shared" si="254"/>
        <v>0</v>
      </c>
      <c r="AB1836" s="2">
        <f>VLOOKUP(A1836,segment1_SB_quantity!$A$2:$B$1922,2,FALSE)</f>
        <v>119</v>
      </c>
      <c r="AC1836" s="4">
        <f t="shared" si="259"/>
        <v>0.2019</v>
      </c>
      <c r="AD1836">
        <f t="shared" si="255"/>
        <v>0</v>
      </c>
      <c r="AE1836">
        <f t="shared" si="260"/>
        <v>0.83166700000000005</v>
      </c>
      <c r="AF1836" s="2">
        <f t="shared" si="256"/>
        <v>0</v>
      </c>
      <c r="AG1836" s="2">
        <f t="shared" si="257"/>
        <v>0</v>
      </c>
      <c r="AH1836" s="1">
        <f t="shared" si="258"/>
        <v>0</v>
      </c>
    </row>
    <row r="1837" spans="1:34" x14ac:dyDescent="0.55000000000000004">
      <c r="A1837">
        <v>95849800</v>
      </c>
      <c r="B1837" s="2">
        <v>4.9090459630043999E-2</v>
      </c>
      <c r="C1837" s="2">
        <v>0</v>
      </c>
      <c r="D1837" s="2">
        <v>0</v>
      </c>
      <c r="E1837" s="2">
        <v>0</v>
      </c>
      <c r="F1837" s="2">
        <v>0</v>
      </c>
      <c r="G1837" s="2">
        <v>0</v>
      </c>
      <c r="H1837" s="2">
        <v>0</v>
      </c>
      <c r="I1837" s="2">
        <v>0</v>
      </c>
      <c r="J1837" s="2">
        <v>0</v>
      </c>
      <c r="K1837" s="2">
        <v>0</v>
      </c>
      <c r="L1837" s="2">
        <v>0</v>
      </c>
      <c r="M1837" s="2">
        <v>0</v>
      </c>
      <c r="N1837" s="2">
        <v>0</v>
      </c>
      <c r="O1837" s="2">
        <v>0</v>
      </c>
      <c r="P1837" s="2">
        <v>0</v>
      </c>
      <c r="Q1837" s="2">
        <v>0</v>
      </c>
      <c r="R1837" s="2">
        <v>0</v>
      </c>
      <c r="S1837" s="2">
        <v>0</v>
      </c>
      <c r="T1837" s="2">
        <v>0</v>
      </c>
      <c r="U1837" s="2">
        <v>0</v>
      </c>
      <c r="X1837" s="2">
        <f t="shared" si="252"/>
        <v>4.9090459630043999E-2</v>
      </c>
      <c r="Y1837" s="2">
        <f t="shared" si="253"/>
        <v>0</v>
      </c>
      <c r="Z1837" s="2">
        <f>IF(Y1837&gt;$W$1,HLOOKUP(Y1837,B1837:$U$1923,ROW($B$1924)-ROW($A1837),FALSE),0)</f>
        <v>0</v>
      </c>
      <c r="AA1837" s="2">
        <f t="shared" si="254"/>
        <v>0</v>
      </c>
      <c r="AB1837" s="2">
        <f>VLOOKUP(A1837,segment1_SB_quantity!$A$2:$B$1922,2,FALSE)</f>
        <v>10</v>
      </c>
      <c r="AC1837" s="4">
        <f t="shared" si="259"/>
        <v>0.2019</v>
      </c>
      <c r="AD1837">
        <f t="shared" si="255"/>
        <v>0</v>
      </c>
      <c r="AE1837">
        <f t="shared" si="260"/>
        <v>0.83166700000000005</v>
      </c>
      <c r="AF1837" s="2">
        <f t="shared" si="256"/>
        <v>0</v>
      </c>
      <c r="AG1837" s="2">
        <f t="shared" si="257"/>
        <v>0</v>
      </c>
      <c r="AH1837" s="1">
        <f t="shared" si="258"/>
        <v>0</v>
      </c>
    </row>
    <row r="1838" spans="1:34" x14ac:dyDescent="0.55000000000000004">
      <c r="A1838">
        <v>95889599</v>
      </c>
      <c r="B1838" s="2">
        <v>0</v>
      </c>
      <c r="C1838" s="2">
        <v>0</v>
      </c>
      <c r="D1838" s="2">
        <v>0</v>
      </c>
      <c r="E1838" s="2">
        <v>0</v>
      </c>
      <c r="F1838" s="2">
        <v>0</v>
      </c>
      <c r="G1838" s="2">
        <v>3.4433353117661498E-3</v>
      </c>
      <c r="H1838" s="2">
        <v>0</v>
      </c>
      <c r="I1838" s="2">
        <v>0</v>
      </c>
      <c r="J1838" s="2">
        <v>0</v>
      </c>
      <c r="K1838" s="2">
        <v>0</v>
      </c>
      <c r="L1838" s="2">
        <v>0</v>
      </c>
      <c r="M1838" s="2">
        <v>0</v>
      </c>
      <c r="N1838" s="2">
        <v>0</v>
      </c>
      <c r="O1838" s="2">
        <v>0</v>
      </c>
      <c r="P1838" s="2">
        <v>0</v>
      </c>
      <c r="Q1838" s="2">
        <v>0</v>
      </c>
      <c r="R1838" s="2">
        <v>0</v>
      </c>
      <c r="S1838" s="2">
        <v>0</v>
      </c>
      <c r="T1838" s="2">
        <v>0</v>
      </c>
      <c r="U1838" s="2">
        <v>0</v>
      </c>
      <c r="X1838" s="2">
        <f t="shared" si="252"/>
        <v>3.4433353117661498E-3</v>
      </c>
      <c r="Y1838" s="2">
        <f t="shared" si="253"/>
        <v>0</v>
      </c>
      <c r="Z1838" s="2">
        <f>IF(Y1838&gt;$W$1,HLOOKUP(Y1838,B1838:$U$1923,ROW($B$1924)-ROW($A1838),FALSE),0)</f>
        <v>0</v>
      </c>
      <c r="AA1838" s="2">
        <f t="shared" si="254"/>
        <v>0</v>
      </c>
      <c r="AB1838" s="2">
        <f>VLOOKUP(A1838,segment1_SB_quantity!$A$2:$B$1922,2,FALSE)</f>
        <v>2</v>
      </c>
      <c r="AC1838" s="4">
        <f t="shared" si="259"/>
        <v>0.2019</v>
      </c>
      <c r="AD1838">
        <f t="shared" si="255"/>
        <v>0</v>
      </c>
      <c r="AE1838">
        <f t="shared" si="260"/>
        <v>0.83166700000000005</v>
      </c>
      <c r="AF1838" s="2">
        <f t="shared" si="256"/>
        <v>0</v>
      </c>
      <c r="AG1838" s="2">
        <f t="shared" si="257"/>
        <v>0</v>
      </c>
      <c r="AH1838" s="1">
        <f t="shared" si="258"/>
        <v>0</v>
      </c>
    </row>
    <row r="1839" spans="1:34" x14ac:dyDescent="0.55000000000000004">
      <c r="A1839">
        <v>95899598</v>
      </c>
      <c r="B1839" s="2">
        <v>0</v>
      </c>
      <c r="C1839" s="2">
        <v>0</v>
      </c>
      <c r="D1839" s="2">
        <v>0</v>
      </c>
      <c r="E1839" s="2">
        <v>0</v>
      </c>
      <c r="F1839" s="2">
        <v>0</v>
      </c>
      <c r="G1839" s="2">
        <v>0</v>
      </c>
      <c r="H1839" s="2">
        <v>0.242234615214244</v>
      </c>
      <c r="I1839" s="2">
        <v>0</v>
      </c>
      <c r="J1839" s="2">
        <v>0</v>
      </c>
      <c r="K1839" s="2">
        <v>0</v>
      </c>
      <c r="L1839" s="2">
        <v>0</v>
      </c>
      <c r="M1839" s="2">
        <v>0</v>
      </c>
      <c r="N1839" s="2">
        <v>0</v>
      </c>
      <c r="O1839" s="2">
        <v>0</v>
      </c>
      <c r="P1839" s="2">
        <v>0</v>
      </c>
      <c r="Q1839" s="2">
        <v>0</v>
      </c>
      <c r="R1839" s="2">
        <v>0</v>
      </c>
      <c r="S1839" s="2">
        <v>0</v>
      </c>
      <c r="T1839" s="2">
        <v>0</v>
      </c>
      <c r="U1839" s="2">
        <v>0</v>
      </c>
      <c r="X1839" s="2">
        <f t="shared" si="252"/>
        <v>0.242234615214244</v>
      </c>
      <c r="Y1839" s="2">
        <f t="shared" si="253"/>
        <v>0</v>
      </c>
      <c r="Z1839" s="2">
        <f>IF(Y1839&gt;$W$1,HLOOKUP(Y1839,B1839:$U$1923,ROW($B$1924)-ROW($A1839),FALSE),0)</f>
        <v>0</v>
      </c>
      <c r="AA1839" s="2">
        <f t="shared" si="254"/>
        <v>0</v>
      </c>
      <c r="AB1839" s="2">
        <f>VLOOKUP(A1839,segment1_SB_quantity!$A$2:$B$1922,2,FALSE)</f>
        <v>8</v>
      </c>
      <c r="AC1839" s="4">
        <f t="shared" si="259"/>
        <v>0.2019</v>
      </c>
      <c r="AD1839">
        <f t="shared" si="255"/>
        <v>0</v>
      </c>
      <c r="AE1839">
        <f t="shared" si="260"/>
        <v>0.83166700000000005</v>
      </c>
      <c r="AF1839" s="2">
        <f t="shared" si="256"/>
        <v>0</v>
      </c>
      <c r="AG1839" s="2">
        <f t="shared" si="257"/>
        <v>0</v>
      </c>
      <c r="AH1839" s="1">
        <f t="shared" si="258"/>
        <v>0</v>
      </c>
    </row>
    <row r="1840" spans="1:34" x14ac:dyDescent="0.55000000000000004">
      <c r="A1840">
        <v>95919954</v>
      </c>
      <c r="B1840" s="2">
        <v>9.3309246530629497E-2</v>
      </c>
      <c r="C1840" s="2">
        <v>0</v>
      </c>
      <c r="D1840" s="2">
        <v>0</v>
      </c>
      <c r="E1840" s="2">
        <v>0</v>
      </c>
      <c r="F1840" s="2">
        <v>0</v>
      </c>
      <c r="G1840" s="2">
        <v>0</v>
      </c>
      <c r="H1840" s="2">
        <v>0</v>
      </c>
      <c r="I1840" s="2">
        <v>0</v>
      </c>
      <c r="J1840" s="2">
        <v>0</v>
      </c>
      <c r="K1840" s="2">
        <v>0</v>
      </c>
      <c r="L1840" s="2">
        <v>0</v>
      </c>
      <c r="M1840" s="2">
        <v>0</v>
      </c>
      <c r="N1840" s="2">
        <v>0</v>
      </c>
      <c r="O1840" s="2">
        <v>0</v>
      </c>
      <c r="P1840" s="2">
        <v>0</v>
      </c>
      <c r="Q1840" s="2">
        <v>0</v>
      </c>
      <c r="R1840" s="2">
        <v>0</v>
      </c>
      <c r="S1840" s="2">
        <v>0</v>
      </c>
      <c r="T1840" s="2">
        <v>0</v>
      </c>
      <c r="U1840" s="2">
        <v>0</v>
      </c>
      <c r="X1840" s="2">
        <f t="shared" si="252"/>
        <v>9.3309246530629497E-2</v>
      </c>
      <c r="Y1840" s="2">
        <f t="shared" si="253"/>
        <v>0</v>
      </c>
      <c r="Z1840" s="2">
        <f>IF(Y1840&gt;$W$1,HLOOKUP(Y1840,B1840:$U$1923,ROW($B$1924)-ROW($A1840),FALSE),0)</f>
        <v>0</v>
      </c>
      <c r="AA1840" s="2">
        <f t="shared" si="254"/>
        <v>0</v>
      </c>
      <c r="AB1840" s="2">
        <f>VLOOKUP(A1840,segment1_SB_quantity!$A$2:$B$1922,2,FALSE)</f>
        <v>7</v>
      </c>
      <c r="AC1840" s="4">
        <f t="shared" si="259"/>
        <v>0.2019</v>
      </c>
      <c r="AD1840">
        <f t="shared" si="255"/>
        <v>0</v>
      </c>
      <c r="AE1840">
        <f t="shared" si="260"/>
        <v>0.83166700000000005</v>
      </c>
      <c r="AF1840" s="2">
        <f t="shared" si="256"/>
        <v>0</v>
      </c>
      <c r="AG1840" s="2">
        <f t="shared" si="257"/>
        <v>0</v>
      </c>
      <c r="AH1840" s="1">
        <f t="shared" si="258"/>
        <v>0</v>
      </c>
    </row>
    <row r="1841" spans="1:34" x14ac:dyDescent="0.55000000000000004">
      <c r="A1841">
        <v>95989578</v>
      </c>
      <c r="B1841" s="2">
        <v>0</v>
      </c>
      <c r="C1841" s="2">
        <v>0</v>
      </c>
      <c r="D1841" s="2">
        <v>0</v>
      </c>
      <c r="E1841" s="2">
        <v>2.8782736700908799E-2</v>
      </c>
      <c r="F1841" s="2">
        <v>0</v>
      </c>
      <c r="G1841" s="2">
        <v>0</v>
      </c>
      <c r="H1841" s="2">
        <v>0</v>
      </c>
      <c r="I1841" s="2">
        <v>0</v>
      </c>
      <c r="J1841" s="2">
        <v>0</v>
      </c>
      <c r="K1841" s="2">
        <v>0</v>
      </c>
      <c r="L1841" s="2">
        <v>0</v>
      </c>
      <c r="M1841" s="2">
        <v>0</v>
      </c>
      <c r="N1841" s="2">
        <v>0</v>
      </c>
      <c r="O1841" s="2">
        <v>0</v>
      </c>
      <c r="P1841" s="2">
        <v>0</v>
      </c>
      <c r="Q1841" s="2">
        <v>0</v>
      </c>
      <c r="R1841" s="2">
        <v>0</v>
      </c>
      <c r="S1841" s="2">
        <v>0</v>
      </c>
      <c r="T1841" s="2">
        <v>0</v>
      </c>
      <c r="U1841" s="2">
        <v>0</v>
      </c>
      <c r="X1841" s="2">
        <f t="shared" si="252"/>
        <v>2.8782736700908799E-2</v>
      </c>
      <c r="Y1841" s="2">
        <f t="shared" si="253"/>
        <v>0</v>
      </c>
      <c r="Z1841" s="2">
        <f>IF(Y1841&gt;$W$1,HLOOKUP(Y1841,B1841:$U$1923,ROW($B$1924)-ROW($A1841),FALSE),0)</f>
        <v>0</v>
      </c>
      <c r="AA1841" s="2">
        <f t="shared" si="254"/>
        <v>0</v>
      </c>
      <c r="AB1841" s="2">
        <f>VLOOKUP(A1841,segment1_SB_quantity!$A$2:$B$1922,2,FALSE)</f>
        <v>7</v>
      </c>
      <c r="AC1841" s="4">
        <f t="shared" si="259"/>
        <v>0.2019</v>
      </c>
      <c r="AD1841">
        <f t="shared" si="255"/>
        <v>0</v>
      </c>
      <c r="AE1841">
        <f t="shared" si="260"/>
        <v>0.83166700000000005</v>
      </c>
      <c r="AF1841" s="2">
        <f t="shared" si="256"/>
        <v>0</v>
      </c>
      <c r="AG1841" s="2">
        <f t="shared" si="257"/>
        <v>0</v>
      </c>
      <c r="AH1841" s="1">
        <f t="shared" si="258"/>
        <v>0</v>
      </c>
    </row>
    <row r="1842" spans="1:34" x14ac:dyDescent="0.55000000000000004">
      <c r="A1842">
        <v>95999982</v>
      </c>
      <c r="B1842" s="2">
        <v>4.1555843494434102E-4</v>
      </c>
      <c r="C1842" s="2">
        <v>0</v>
      </c>
      <c r="D1842" s="2">
        <v>0</v>
      </c>
      <c r="E1842" s="2">
        <v>0</v>
      </c>
      <c r="F1842" s="2">
        <v>0</v>
      </c>
      <c r="G1842" s="2">
        <v>0</v>
      </c>
      <c r="H1842" s="2">
        <v>0</v>
      </c>
      <c r="I1842" s="2">
        <v>0</v>
      </c>
      <c r="J1842" s="2">
        <v>0</v>
      </c>
      <c r="K1842" s="2">
        <v>0</v>
      </c>
      <c r="L1842" s="2">
        <v>0</v>
      </c>
      <c r="M1842" s="2">
        <v>0</v>
      </c>
      <c r="N1842" s="2">
        <v>0</v>
      </c>
      <c r="O1842" s="2">
        <v>0</v>
      </c>
      <c r="P1842" s="2">
        <v>0</v>
      </c>
      <c r="Q1842" s="2">
        <v>0</v>
      </c>
      <c r="R1842" s="2">
        <v>0</v>
      </c>
      <c r="S1842" s="2">
        <v>0</v>
      </c>
      <c r="T1842" s="2">
        <v>0</v>
      </c>
      <c r="U1842" s="2">
        <v>0</v>
      </c>
      <c r="X1842" s="2">
        <f t="shared" si="252"/>
        <v>4.1555843494434102E-4</v>
      </c>
      <c r="Y1842" s="2">
        <f t="shared" si="253"/>
        <v>0</v>
      </c>
      <c r="Z1842" s="2">
        <f>IF(Y1842&gt;$W$1,HLOOKUP(Y1842,B1842:$U$1923,ROW($B$1924)-ROW($A1842),FALSE),0)</f>
        <v>0</v>
      </c>
      <c r="AA1842" s="2">
        <f t="shared" si="254"/>
        <v>0</v>
      </c>
      <c r="AB1842" s="2">
        <f>VLOOKUP(A1842,segment1_SB_quantity!$A$2:$B$1922,2,FALSE)</f>
        <v>2</v>
      </c>
      <c r="AC1842" s="4">
        <f t="shared" si="259"/>
        <v>0.2019</v>
      </c>
      <c r="AD1842">
        <f t="shared" si="255"/>
        <v>0</v>
      </c>
      <c r="AE1842">
        <f t="shared" si="260"/>
        <v>0.83166700000000005</v>
      </c>
      <c r="AF1842" s="2">
        <f t="shared" si="256"/>
        <v>0</v>
      </c>
      <c r="AG1842" s="2">
        <f t="shared" si="257"/>
        <v>0</v>
      </c>
      <c r="AH1842" s="1">
        <f t="shared" si="258"/>
        <v>0</v>
      </c>
    </row>
    <row r="1843" spans="1:34" x14ac:dyDescent="0.55000000000000004">
      <c r="A1843">
        <v>96009798</v>
      </c>
      <c r="B1843" s="2">
        <v>0</v>
      </c>
      <c r="C1843" s="2">
        <v>0</v>
      </c>
      <c r="D1843" s="2">
        <v>0</v>
      </c>
      <c r="E1843" s="2">
        <v>3.5517360983027199E-2</v>
      </c>
      <c r="F1843" s="2">
        <v>0</v>
      </c>
      <c r="G1843" s="2">
        <v>0</v>
      </c>
      <c r="H1843" s="2">
        <v>0</v>
      </c>
      <c r="I1843" s="2">
        <v>0</v>
      </c>
      <c r="J1843" s="2">
        <v>0</v>
      </c>
      <c r="K1843" s="2">
        <v>0</v>
      </c>
      <c r="L1843" s="2">
        <v>0</v>
      </c>
      <c r="M1843" s="2">
        <v>0</v>
      </c>
      <c r="N1843" s="2">
        <v>0</v>
      </c>
      <c r="O1843" s="2">
        <v>0</v>
      </c>
      <c r="P1843" s="2">
        <v>0</v>
      </c>
      <c r="Q1843" s="2">
        <v>0</v>
      </c>
      <c r="R1843" s="2">
        <v>0</v>
      </c>
      <c r="S1843" s="2">
        <v>0</v>
      </c>
      <c r="T1843" s="2">
        <v>0</v>
      </c>
      <c r="U1843" s="2">
        <v>0</v>
      </c>
      <c r="X1843" s="2">
        <f t="shared" si="252"/>
        <v>3.5517360983027199E-2</v>
      </c>
      <c r="Y1843" s="2">
        <f t="shared" si="253"/>
        <v>0</v>
      </c>
      <c r="Z1843" s="2">
        <f>IF(Y1843&gt;$W$1,HLOOKUP(Y1843,B1843:$U$1923,ROW($B$1924)-ROW($A1843),FALSE),0)</f>
        <v>0</v>
      </c>
      <c r="AA1843" s="2">
        <f t="shared" si="254"/>
        <v>0</v>
      </c>
      <c r="AB1843" s="2">
        <f>VLOOKUP(A1843,segment1_SB_quantity!$A$2:$B$1922,2,FALSE)</f>
        <v>24</v>
      </c>
      <c r="AC1843" s="4">
        <f t="shared" si="259"/>
        <v>0.2019</v>
      </c>
      <c r="AD1843">
        <f t="shared" si="255"/>
        <v>0</v>
      </c>
      <c r="AE1843">
        <f t="shared" si="260"/>
        <v>0.83166700000000005</v>
      </c>
      <c r="AF1843" s="2">
        <f t="shared" si="256"/>
        <v>0</v>
      </c>
      <c r="AG1843" s="2">
        <f t="shared" si="257"/>
        <v>0</v>
      </c>
      <c r="AH1843" s="1">
        <f t="shared" si="258"/>
        <v>0</v>
      </c>
    </row>
    <row r="1844" spans="1:34" x14ac:dyDescent="0.55000000000000004">
      <c r="A1844">
        <v>96079641</v>
      </c>
      <c r="B1844" s="2">
        <v>0</v>
      </c>
      <c r="C1844" s="2">
        <v>0</v>
      </c>
      <c r="D1844" s="2">
        <v>0</v>
      </c>
      <c r="E1844" s="2">
        <v>0</v>
      </c>
      <c r="F1844" s="2">
        <v>0</v>
      </c>
      <c r="G1844" s="2">
        <v>4.8134303640581001E-3</v>
      </c>
      <c r="H1844" s="2">
        <v>0</v>
      </c>
      <c r="I1844" s="2">
        <v>0</v>
      </c>
      <c r="J1844" s="2">
        <v>0</v>
      </c>
      <c r="K1844" s="2">
        <v>0</v>
      </c>
      <c r="L1844" s="2">
        <v>0</v>
      </c>
      <c r="M1844" s="2">
        <v>0</v>
      </c>
      <c r="N1844" s="2">
        <v>0</v>
      </c>
      <c r="O1844" s="2">
        <v>0</v>
      </c>
      <c r="P1844" s="2">
        <v>0</v>
      </c>
      <c r="Q1844" s="2">
        <v>0</v>
      </c>
      <c r="R1844" s="2">
        <v>0</v>
      </c>
      <c r="S1844" s="2">
        <v>0</v>
      </c>
      <c r="T1844" s="2">
        <v>0</v>
      </c>
      <c r="U1844" s="2">
        <v>0</v>
      </c>
      <c r="X1844" s="2">
        <f t="shared" si="252"/>
        <v>4.8134303640581001E-3</v>
      </c>
      <c r="Y1844" s="2">
        <f t="shared" si="253"/>
        <v>0</v>
      </c>
      <c r="Z1844" s="2">
        <f>IF(Y1844&gt;$W$1,HLOOKUP(Y1844,B1844:$U$1923,ROW($B$1924)-ROW($A1844),FALSE),0)</f>
        <v>0</v>
      </c>
      <c r="AA1844" s="2">
        <f t="shared" si="254"/>
        <v>0</v>
      </c>
      <c r="AB1844" s="2">
        <f>VLOOKUP(A1844,segment1_SB_quantity!$A$2:$B$1922,2,FALSE)</f>
        <v>72</v>
      </c>
      <c r="AC1844" s="4">
        <f t="shared" si="259"/>
        <v>0.2019</v>
      </c>
      <c r="AD1844">
        <f t="shared" si="255"/>
        <v>0</v>
      </c>
      <c r="AE1844">
        <f t="shared" si="260"/>
        <v>0.83166700000000005</v>
      </c>
      <c r="AF1844" s="2">
        <f t="shared" si="256"/>
        <v>0</v>
      </c>
      <c r="AG1844" s="2">
        <f t="shared" si="257"/>
        <v>0</v>
      </c>
      <c r="AH1844" s="1">
        <f t="shared" si="258"/>
        <v>0</v>
      </c>
    </row>
    <row r="1845" spans="1:34" x14ac:dyDescent="0.55000000000000004">
      <c r="A1845">
        <v>96109842</v>
      </c>
      <c r="B1845" s="2">
        <v>0</v>
      </c>
      <c r="C1845" s="2">
        <v>0</v>
      </c>
      <c r="D1845" s="2">
        <v>0</v>
      </c>
      <c r="E1845" s="2">
        <v>0</v>
      </c>
      <c r="F1845" s="2">
        <v>0</v>
      </c>
      <c r="G1845" s="2">
        <v>4.9289028906437703E-3</v>
      </c>
      <c r="H1845" s="2">
        <v>0</v>
      </c>
      <c r="I1845" s="2">
        <v>0</v>
      </c>
      <c r="J1845" s="2">
        <v>0</v>
      </c>
      <c r="K1845" s="2">
        <v>0</v>
      </c>
      <c r="L1845" s="2">
        <v>0</v>
      </c>
      <c r="M1845" s="2">
        <v>0</v>
      </c>
      <c r="N1845" s="2">
        <v>0</v>
      </c>
      <c r="O1845" s="2">
        <v>0</v>
      </c>
      <c r="P1845" s="2">
        <v>0</v>
      </c>
      <c r="Q1845" s="2">
        <v>0</v>
      </c>
      <c r="R1845" s="2">
        <v>0</v>
      </c>
      <c r="S1845" s="2">
        <v>0</v>
      </c>
      <c r="T1845" s="2">
        <v>0</v>
      </c>
      <c r="U1845" s="2">
        <v>0</v>
      </c>
      <c r="X1845" s="2">
        <f t="shared" si="252"/>
        <v>4.9289028906437703E-3</v>
      </c>
      <c r="Y1845" s="2">
        <f t="shared" si="253"/>
        <v>0</v>
      </c>
      <c r="Z1845" s="2">
        <f>IF(Y1845&gt;$W$1,HLOOKUP(Y1845,B1845:$U$1923,ROW($B$1924)-ROW($A1845),FALSE),0)</f>
        <v>0</v>
      </c>
      <c r="AA1845" s="2">
        <f t="shared" si="254"/>
        <v>0</v>
      </c>
      <c r="AB1845" s="2">
        <f>VLOOKUP(A1845,segment1_SB_quantity!$A$2:$B$1922,2,FALSE)</f>
        <v>32</v>
      </c>
      <c r="AC1845" s="4">
        <f t="shared" si="259"/>
        <v>0.2019</v>
      </c>
      <c r="AD1845">
        <f t="shared" si="255"/>
        <v>0</v>
      </c>
      <c r="AE1845">
        <f t="shared" si="260"/>
        <v>0.83166700000000005</v>
      </c>
      <c r="AF1845" s="2">
        <f t="shared" si="256"/>
        <v>0</v>
      </c>
      <c r="AG1845" s="2">
        <f t="shared" si="257"/>
        <v>0</v>
      </c>
      <c r="AH1845" s="1">
        <f t="shared" si="258"/>
        <v>0</v>
      </c>
    </row>
    <row r="1846" spans="1:34" x14ac:dyDescent="0.55000000000000004">
      <c r="A1846">
        <v>96319541</v>
      </c>
      <c r="B1846" s="2">
        <v>0</v>
      </c>
      <c r="C1846" s="2">
        <v>0</v>
      </c>
      <c r="D1846" s="2">
        <v>0</v>
      </c>
      <c r="E1846" s="2">
        <v>0</v>
      </c>
      <c r="F1846" s="2">
        <v>0</v>
      </c>
      <c r="G1846" s="2">
        <v>4.6868698859703498E-3</v>
      </c>
      <c r="H1846" s="2">
        <v>0</v>
      </c>
      <c r="I1846" s="2">
        <v>0</v>
      </c>
      <c r="J1846" s="2">
        <v>0</v>
      </c>
      <c r="K1846" s="2">
        <v>0</v>
      </c>
      <c r="L1846" s="2">
        <v>0</v>
      </c>
      <c r="M1846" s="2">
        <v>0</v>
      </c>
      <c r="N1846" s="2">
        <v>0</v>
      </c>
      <c r="O1846" s="2">
        <v>0</v>
      </c>
      <c r="P1846" s="2">
        <v>0</v>
      </c>
      <c r="Q1846" s="2">
        <v>0</v>
      </c>
      <c r="R1846" s="2">
        <v>0</v>
      </c>
      <c r="S1846" s="2">
        <v>0</v>
      </c>
      <c r="T1846" s="2">
        <v>0</v>
      </c>
      <c r="U1846" s="2">
        <v>0</v>
      </c>
      <c r="X1846" s="2">
        <f t="shared" si="252"/>
        <v>4.6868698859703498E-3</v>
      </c>
      <c r="Y1846" s="2">
        <f t="shared" si="253"/>
        <v>0</v>
      </c>
      <c r="Z1846" s="2">
        <f>IF(Y1846&gt;$W$1,HLOOKUP(Y1846,B1846:$U$1923,ROW($B$1924)-ROW($A1846),FALSE),0)</f>
        <v>0</v>
      </c>
      <c r="AA1846" s="2">
        <f t="shared" si="254"/>
        <v>0</v>
      </c>
      <c r="AB1846" s="2">
        <f>VLOOKUP(A1846,segment1_SB_quantity!$A$2:$B$1922,2,FALSE)</f>
        <v>46</v>
      </c>
      <c r="AC1846" s="4">
        <f t="shared" si="259"/>
        <v>0.2019</v>
      </c>
      <c r="AD1846">
        <f t="shared" si="255"/>
        <v>0</v>
      </c>
      <c r="AE1846">
        <f t="shared" si="260"/>
        <v>0.83166700000000005</v>
      </c>
      <c r="AF1846" s="2">
        <f t="shared" si="256"/>
        <v>0</v>
      </c>
      <c r="AG1846" s="2">
        <f t="shared" si="257"/>
        <v>0</v>
      </c>
      <c r="AH1846" s="1">
        <f t="shared" si="258"/>
        <v>0</v>
      </c>
    </row>
    <row r="1847" spans="1:34" x14ac:dyDescent="0.55000000000000004">
      <c r="A1847">
        <v>96349637</v>
      </c>
      <c r="B1847" s="2">
        <v>0</v>
      </c>
      <c r="C1847" s="2">
        <v>0</v>
      </c>
      <c r="D1847" s="2">
        <v>0</v>
      </c>
      <c r="E1847" s="2">
        <v>0</v>
      </c>
      <c r="F1847" s="2">
        <v>0</v>
      </c>
      <c r="G1847" s="2">
        <v>0</v>
      </c>
      <c r="H1847" s="2">
        <v>0</v>
      </c>
      <c r="I1847" s="2">
        <v>0</v>
      </c>
      <c r="J1847" s="2">
        <v>0.187497757136945</v>
      </c>
      <c r="K1847" s="2">
        <v>0</v>
      </c>
      <c r="L1847" s="2">
        <v>0</v>
      </c>
      <c r="M1847" s="2">
        <v>0</v>
      </c>
      <c r="N1847" s="2">
        <v>0</v>
      </c>
      <c r="O1847" s="2">
        <v>0</v>
      </c>
      <c r="P1847" s="2">
        <v>0</v>
      </c>
      <c r="Q1847" s="2">
        <v>0</v>
      </c>
      <c r="R1847" s="2">
        <v>0</v>
      </c>
      <c r="S1847" s="2">
        <v>0</v>
      </c>
      <c r="T1847" s="2">
        <v>0</v>
      </c>
      <c r="U1847" s="2">
        <v>0</v>
      </c>
      <c r="X1847" s="2">
        <f t="shared" si="252"/>
        <v>0.187497757136945</v>
      </c>
      <c r="Y1847" s="2">
        <f t="shared" si="253"/>
        <v>0</v>
      </c>
      <c r="Z1847" s="2">
        <f>IF(Y1847&gt;$W$1,HLOOKUP(Y1847,B1847:$U$1923,ROW($B$1924)-ROW($A1847),FALSE),0)</f>
        <v>0</v>
      </c>
      <c r="AA1847" s="2">
        <f t="shared" si="254"/>
        <v>0</v>
      </c>
      <c r="AB1847" s="2">
        <f>VLOOKUP(A1847,segment1_SB_quantity!$A$2:$B$1922,2,FALSE)</f>
        <v>6</v>
      </c>
      <c r="AC1847" s="4">
        <f t="shared" si="259"/>
        <v>0.2019</v>
      </c>
      <c r="AD1847">
        <f t="shared" si="255"/>
        <v>0</v>
      </c>
      <c r="AE1847">
        <f t="shared" si="260"/>
        <v>0.83166700000000005</v>
      </c>
      <c r="AF1847" s="2">
        <f t="shared" si="256"/>
        <v>0</v>
      </c>
      <c r="AG1847" s="2">
        <f t="shared" si="257"/>
        <v>0</v>
      </c>
      <c r="AH1847" s="1">
        <f t="shared" si="258"/>
        <v>0</v>
      </c>
    </row>
    <row r="1848" spans="1:34" x14ac:dyDescent="0.55000000000000004">
      <c r="A1848">
        <v>96419641</v>
      </c>
      <c r="B1848" s="2">
        <v>0.117676639221285</v>
      </c>
      <c r="C1848" s="2">
        <v>0</v>
      </c>
      <c r="D1848" s="2">
        <v>0</v>
      </c>
      <c r="E1848" s="2">
        <v>0</v>
      </c>
      <c r="F1848" s="2">
        <v>0</v>
      </c>
      <c r="G1848" s="2">
        <v>0</v>
      </c>
      <c r="H1848" s="2">
        <v>0</v>
      </c>
      <c r="I1848" s="2">
        <v>0</v>
      </c>
      <c r="J1848" s="2">
        <v>0</v>
      </c>
      <c r="K1848" s="2">
        <v>0</v>
      </c>
      <c r="L1848" s="2">
        <v>0</v>
      </c>
      <c r="M1848" s="2">
        <v>0</v>
      </c>
      <c r="N1848" s="2">
        <v>0</v>
      </c>
      <c r="O1848" s="2">
        <v>0</v>
      </c>
      <c r="P1848" s="2">
        <v>0</v>
      </c>
      <c r="Q1848" s="2">
        <v>0</v>
      </c>
      <c r="R1848" s="2">
        <v>0</v>
      </c>
      <c r="S1848" s="2">
        <v>0</v>
      </c>
      <c r="T1848" s="2">
        <v>0</v>
      </c>
      <c r="U1848" s="2">
        <v>0</v>
      </c>
      <c r="X1848" s="2">
        <f t="shared" si="252"/>
        <v>0.117676639221285</v>
      </c>
      <c r="Y1848" s="2">
        <f t="shared" si="253"/>
        <v>0</v>
      </c>
      <c r="Z1848" s="2">
        <f>IF(Y1848&gt;$W$1,HLOOKUP(Y1848,B1848:$U$1923,ROW($B$1924)-ROW($A1848),FALSE),0)</f>
        <v>0</v>
      </c>
      <c r="AA1848" s="2">
        <f t="shared" si="254"/>
        <v>0</v>
      </c>
      <c r="AB1848" s="2">
        <f>VLOOKUP(A1848,segment1_SB_quantity!$A$2:$B$1922,2,FALSE)</f>
        <v>8</v>
      </c>
      <c r="AC1848" s="4">
        <f t="shared" si="259"/>
        <v>0.2019</v>
      </c>
      <c r="AD1848">
        <f t="shared" si="255"/>
        <v>0</v>
      </c>
      <c r="AE1848">
        <f t="shared" si="260"/>
        <v>0.83166700000000005</v>
      </c>
      <c r="AF1848" s="2">
        <f t="shared" si="256"/>
        <v>0</v>
      </c>
      <c r="AG1848" s="2">
        <f t="shared" si="257"/>
        <v>0</v>
      </c>
      <c r="AH1848" s="1">
        <f t="shared" si="258"/>
        <v>0</v>
      </c>
    </row>
    <row r="1849" spans="1:34" x14ac:dyDescent="0.55000000000000004">
      <c r="A1849">
        <v>96499842</v>
      </c>
      <c r="B1849" s="2">
        <v>0</v>
      </c>
      <c r="C1849" s="2">
        <v>0</v>
      </c>
      <c r="D1849" s="2">
        <v>0</v>
      </c>
      <c r="E1849" s="2">
        <v>0</v>
      </c>
      <c r="F1849" s="2">
        <v>0</v>
      </c>
      <c r="G1849" s="2">
        <v>0</v>
      </c>
      <c r="H1849" s="2">
        <v>0</v>
      </c>
      <c r="I1849" s="2">
        <v>0</v>
      </c>
      <c r="J1849" s="2">
        <v>0.48374513048616402</v>
      </c>
      <c r="K1849" s="2">
        <v>0</v>
      </c>
      <c r="L1849" s="2">
        <v>0</v>
      </c>
      <c r="M1849" s="2">
        <v>0</v>
      </c>
      <c r="N1849" s="2">
        <v>0</v>
      </c>
      <c r="O1849" s="2">
        <v>0</v>
      </c>
      <c r="P1849" s="2">
        <v>0</v>
      </c>
      <c r="Q1849" s="2">
        <v>0</v>
      </c>
      <c r="R1849" s="2">
        <v>0</v>
      </c>
      <c r="S1849" s="2">
        <v>0</v>
      </c>
      <c r="T1849" s="2">
        <v>0</v>
      </c>
      <c r="U1849" s="2">
        <v>0</v>
      </c>
      <c r="X1849" s="2">
        <f t="shared" si="252"/>
        <v>0.48374513048616402</v>
      </c>
      <c r="Y1849" s="2">
        <f t="shared" si="253"/>
        <v>0</v>
      </c>
      <c r="Z1849" s="2">
        <f>IF(Y1849&gt;$W$1,HLOOKUP(Y1849,B1849:$U$1923,ROW($B$1924)-ROW($A1849),FALSE),0)</f>
        <v>0</v>
      </c>
      <c r="AA1849" s="2">
        <f t="shared" si="254"/>
        <v>0</v>
      </c>
      <c r="AB1849" s="2">
        <f>VLOOKUP(A1849,segment1_SB_quantity!$A$2:$B$1922,2,FALSE)</f>
        <v>10</v>
      </c>
      <c r="AC1849" s="4">
        <f t="shared" si="259"/>
        <v>0.2019</v>
      </c>
      <c r="AD1849">
        <f t="shared" si="255"/>
        <v>0</v>
      </c>
      <c r="AE1849">
        <f t="shared" si="260"/>
        <v>0.83166700000000005</v>
      </c>
      <c r="AF1849" s="2">
        <f t="shared" si="256"/>
        <v>0</v>
      </c>
      <c r="AG1849" s="2">
        <f t="shared" si="257"/>
        <v>0</v>
      </c>
      <c r="AH1849" s="1">
        <f t="shared" si="258"/>
        <v>0</v>
      </c>
    </row>
    <row r="1850" spans="1:34" x14ac:dyDescent="0.55000000000000004">
      <c r="A1850">
        <v>96539725</v>
      </c>
      <c r="B1850" s="2">
        <v>0</v>
      </c>
      <c r="C1850" s="2">
        <v>0</v>
      </c>
      <c r="D1850" s="2">
        <v>3.8729531276384796E-55</v>
      </c>
      <c r="E1850" s="2">
        <v>0</v>
      </c>
      <c r="F1850" s="2">
        <v>0</v>
      </c>
      <c r="G1850" s="2">
        <v>0</v>
      </c>
      <c r="H1850" s="2">
        <v>0</v>
      </c>
      <c r="I1850" s="2">
        <v>0</v>
      </c>
      <c r="J1850" s="2">
        <v>0</v>
      </c>
      <c r="K1850" s="2">
        <v>0</v>
      </c>
      <c r="L1850" s="2">
        <v>0</v>
      </c>
      <c r="M1850" s="2">
        <v>0</v>
      </c>
      <c r="N1850" s="2">
        <v>0</v>
      </c>
      <c r="O1850" s="2">
        <v>0</v>
      </c>
      <c r="P1850" s="2">
        <v>0</v>
      </c>
      <c r="Q1850" s="2">
        <v>0</v>
      </c>
      <c r="R1850" s="2">
        <v>0</v>
      </c>
      <c r="S1850" s="2">
        <v>0</v>
      </c>
      <c r="T1850" s="2">
        <v>0</v>
      </c>
      <c r="U1850" s="2">
        <v>0</v>
      </c>
      <c r="X1850" s="2">
        <f t="shared" si="252"/>
        <v>3.8729531276384796E-55</v>
      </c>
      <c r="Y1850" s="2">
        <f t="shared" si="253"/>
        <v>0</v>
      </c>
      <c r="Z1850" s="2">
        <f>IF(Y1850&gt;$W$1,HLOOKUP(Y1850,B1850:$U$1923,ROW($B$1924)-ROW($A1850),FALSE),0)</f>
        <v>0</v>
      </c>
      <c r="AA1850" s="2">
        <f t="shared" si="254"/>
        <v>0</v>
      </c>
      <c r="AB1850" s="2">
        <f>VLOOKUP(A1850,segment1_SB_quantity!$A$2:$B$1922,2,FALSE)</f>
        <v>71</v>
      </c>
      <c r="AC1850" s="4">
        <f t="shared" si="259"/>
        <v>0.2019</v>
      </c>
      <c r="AD1850">
        <f t="shared" si="255"/>
        <v>0</v>
      </c>
      <c r="AE1850">
        <f t="shared" si="260"/>
        <v>0.83166700000000005</v>
      </c>
      <c r="AF1850" s="2">
        <f t="shared" si="256"/>
        <v>0</v>
      </c>
      <c r="AG1850" s="2">
        <f t="shared" si="257"/>
        <v>0</v>
      </c>
      <c r="AH1850" s="1">
        <f t="shared" si="258"/>
        <v>0</v>
      </c>
    </row>
    <row r="1851" spans="1:34" x14ac:dyDescent="0.55000000000000004">
      <c r="A1851">
        <v>96549641</v>
      </c>
      <c r="B1851" s="2">
        <v>0.109390197326474</v>
      </c>
      <c r="C1851" s="2">
        <v>0</v>
      </c>
      <c r="D1851" s="2">
        <v>0</v>
      </c>
      <c r="E1851" s="2">
        <v>0</v>
      </c>
      <c r="F1851" s="2">
        <v>0</v>
      </c>
      <c r="G1851" s="2">
        <v>0</v>
      </c>
      <c r="H1851" s="2">
        <v>0</v>
      </c>
      <c r="I1851" s="2">
        <v>0</v>
      </c>
      <c r="J1851" s="2">
        <v>0</v>
      </c>
      <c r="K1851" s="2">
        <v>0</v>
      </c>
      <c r="L1851" s="2">
        <v>0</v>
      </c>
      <c r="M1851" s="2">
        <v>0</v>
      </c>
      <c r="N1851" s="2">
        <v>0</v>
      </c>
      <c r="O1851" s="2">
        <v>0</v>
      </c>
      <c r="P1851" s="2">
        <v>0</v>
      </c>
      <c r="Q1851" s="2">
        <v>0</v>
      </c>
      <c r="R1851" s="2">
        <v>0</v>
      </c>
      <c r="S1851" s="2">
        <v>0</v>
      </c>
      <c r="T1851" s="2">
        <v>0</v>
      </c>
      <c r="U1851" s="2">
        <v>0</v>
      </c>
      <c r="X1851" s="2">
        <f t="shared" si="252"/>
        <v>0.109390197326474</v>
      </c>
      <c r="Y1851" s="2">
        <f t="shared" si="253"/>
        <v>0</v>
      </c>
      <c r="Z1851" s="2">
        <f>IF(Y1851&gt;$W$1,HLOOKUP(Y1851,B1851:$U$1923,ROW($B$1924)-ROW($A1851),FALSE),0)</f>
        <v>0</v>
      </c>
      <c r="AA1851" s="2">
        <f t="shared" si="254"/>
        <v>0</v>
      </c>
      <c r="AB1851" s="2">
        <f>VLOOKUP(A1851,segment1_SB_quantity!$A$2:$B$1922,2,FALSE)</f>
        <v>1</v>
      </c>
      <c r="AC1851" s="4">
        <f t="shared" si="259"/>
        <v>0.2019</v>
      </c>
      <c r="AD1851">
        <f t="shared" si="255"/>
        <v>0</v>
      </c>
      <c r="AE1851">
        <f t="shared" si="260"/>
        <v>0.83166700000000005</v>
      </c>
      <c r="AF1851" s="2">
        <f t="shared" si="256"/>
        <v>0</v>
      </c>
      <c r="AG1851" s="2">
        <f t="shared" si="257"/>
        <v>0</v>
      </c>
      <c r="AH1851" s="1">
        <f t="shared" si="258"/>
        <v>0</v>
      </c>
    </row>
    <row r="1852" spans="1:34" x14ac:dyDescent="0.55000000000000004">
      <c r="A1852">
        <v>96579641</v>
      </c>
      <c r="B1852" s="2">
        <v>0</v>
      </c>
      <c r="C1852" s="2">
        <v>0</v>
      </c>
      <c r="D1852" s="2">
        <v>0</v>
      </c>
      <c r="E1852" s="2">
        <v>0</v>
      </c>
      <c r="F1852" s="2">
        <v>0</v>
      </c>
      <c r="G1852" s="2">
        <v>0</v>
      </c>
      <c r="H1852" s="2">
        <v>0</v>
      </c>
      <c r="I1852" s="2">
        <v>0</v>
      </c>
      <c r="J1852" s="2">
        <v>5.2488421905414803E-3</v>
      </c>
      <c r="K1852" s="2">
        <v>0</v>
      </c>
      <c r="L1852" s="2">
        <v>0</v>
      </c>
      <c r="M1852" s="2">
        <v>0</v>
      </c>
      <c r="N1852" s="2">
        <v>0</v>
      </c>
      <c r="O1852" s="2">
        <v>0</v>
      </c>
      <c r="P1852" s="2">
        <v>0</v>
      </c>
      <c r="Q1852" s="2">
        <v>0</v>
      </c>
      <c r="R1852" s="2">
        <v>0</v>
      </c>
      <c r="S1852" s="2">
        <v>0</v>
      </c>
      <c r="T1852" s="2">
        <v>0</v>
      </c>
      <c r="U1852" s="2">
        <v>0</v>
      </c>
      <c r="X1852" s="2">
        <f t="shared" si="252"/>
        <v>5.2488421905414803E-3</v>
      </c>
      <c r="Y1852" s="2">
        <f t="shared" si="253"/>
        <v>0</v>
      </c>
      <c r="Z1852" s="2">
        <f>IF(Y1852&gt;$W$1,HLOOKUP(Y1852,B1852:$U$1923,ROW($B$1924)-ROW($A1852),FALSE),0)</f>
        <v>0</v>
      </c>
      <c r="AA1852" s="2">
        <f t="shared" si="254"/>
        <v>0</v>
      </c>
      <c r="AB1852" s="2">
        <f>VLOOKUP(A1852,segment1_SB_quantity!$A$2:$B$1922,2,FALSE)</f>
        <v>52</v>
      </c>
      <c r="AC1852" s="4">
        <f t="shared" si="259"/>
        <v>0.2019</v>
      </c>
      <c r="AD1852">
        <f t="shared" si="255"/>
        <v>0</v>
      </c>
      <c r="AE1852">
        <f t="shared" si="260"/>
        <v>0.83166700000000005</v>
      </c>
      <c r="AF1852" s="2">
        <f t="shared" si="256"/>
        <v>0</v>
      </c>
      <c r="AG1852" s="2">
        <f t="shared" si="257"/>
        <v>0</v>
      </c>
      <c r="AH1852" s="1">
        <f t="shared" si="258"/>
        <v>0</v>
      </c>
    </row>
    <row r="1853" spans="1:34" x14ac:dyDescent="0.55000000000000004">
      <c r="A1853">
        <v>96579842</v>
      </c>
      <c r="B1853" s="2">
        <v>0</v>
      </c>
      <c r="C1853" s="2">
        <v>0</v>
      </c>
      <c r="D1853" s="2">
        <v>0</v>
      </c>
      <c r="E1853" s="2">
        <v>0</v>
      </c>
      <c r="F1853" s="2">
        <v>0</v>
      </c>
      <c r="G1853" s="2">
        <v>0</v>
      </c>
      <c r="H1853" s="2">
        <v>0</v>
      </c>
      <c r="I1853" s="2">
        <v>0</v>
      </c>
      <c r="J1853" s="2">
        <v>1.0594372991011E-2</v>
      </c>
      <c r="K1853" s="2">
        <v>0</v>
      </c>
      <c r="L1853" s="2">
        <v>0</v>
      </c>
      <c r="M1853" s="2">
        <v>0</v>
      </c>
      <c r="N1853" s="2">
        <v>0</v>
      </c>
      <c r="O1853" s="2">
        <v>0</v>
      </c>
      <c r="P1853" s="2">
        <v>0</v>
      </c>
      <c r="Q1853" s="2">
        <v>0</v>
      </c>
      <c r="R1853" s="2">
        <v>0</v>
      </c>
      <c r="S1853" s="2">
        <v>0</v>
      </c>
      <c r="T1853" s="2">
        <v>0</v>
      </c>
      <c r="U1853" s="2">
        <v>0</v>
      </c>
      <c r="X1853" s="2">
        <f t="shared" si="252"/>
        <v>1.0594372991011E-2</v>
      </c>
      <c r="Y1853" s="2">
        <f t="shared" si="253"/>
        <v>0</v>
      </c>
      <c r="Z1853" s="2">
        <f>IF(Y1853&gt;$W$1,HLOOKUP(Y1853,B1853:$U$1923,ROW($B$1924)-ROW($A1853),FALSE),0)</f>
        <v>0</v>
      </c>
      <c r="AA1853" s="2">
        <f t="shared" si="254"/>
        <v>0</v>
      </c>
      <c r="AB1853" s="2">
        <f>VLOOKUP(A1853,segment1_SB_quantity!$A$2:$B$1922,2,FALSE)</f>
        <v>2</v>
      </c>
      <c r="AC1853" s="4">
        <f t="shared" si="259"/>
        <v>0.2019</v>
      </c>
      <c r="AD1853">
        <f t="shared" si="255"/>
        <v>0</v>
      </c>
      <c r="AE1853">
        <f t="shared" si="260"/>
        <v>0.83166700000000005</v>
      </c>
      <c r="AF1853" s="2">
        <f t="shared" si="256"/>
        <v>0</v>
      </c>
      <c r="AG1853" s="2">
        <f t="shared" si="257"/>
        <v>0</v>
      </c>
      <c r="AH1853" s="1">
        <f t="shared" si="258"/>
        <v>0</v>
      </c>
    </row>
    <row r="1854" spans="1:34" x14ac:dyDescent="0.55000000000000004">
      <c r="A1854">
        <v>96599575</v>
      </c>
      <c r="B1854" s="2">
        <v>0</v>
      </c>
      <c r="C1854" s="2">
        <v>0</v>
      </c>
      <c r="D1854" s="2">
        <v>0</v>
      </c>
      <c r="E1854" s="2">
        <v>0</v>
      </c>
      <c r="F1854" s="2">
        <v>3.0378251744578699E-2</v>
      </c>
      <c r="G1854" s="2">
        <v>0</v>
      </c>
      <c r="H1854" s="2">
        <v>0</v>
      </c>
      <c r="I1854" s="2">
        <v>0</v>
      </c>
      <c r="J1854" s="2">
        <v>0</v>
      </c>
      <c r="K1854" s="2">
        <v>0</v>
      </c>
      <c r="L1854" s="2">
        <v>0</v>
      </c>
      <c r="M1854" s="2">
        <v>0</v>
      </c>
      <c r="N1854" s="2">
        <v>0</v>
      </c>
      <c r="O1854" s="2">
        <v>0</v>
      </c>
      <c r="P1854" s="2">
        <v>0</v>
      </c>
      <c r="Q1854" s="2">
        <v>0</v>
      </c>
      <c r="R1854" s="2">
        <v>0</v>
      </c>
      <c r="S1854" s="2">
        <v>0</v>
      </c>
      <c r="T1854" s="2">
        <v>0</v>
      </c>
      <c r="U1854" s="2">
        <v>0</v>
      </c>
      <c r="X1854" s="2">
        <f t="shared" si="252"/>
        <v>3.0378251744578699E-2</v>
      </c>
      <c r="Y1854" s="2">
        <f t="shared" si="253"/>
        <v>0</v>
      </c>
      <c r="Z1854" s="2">
        <f>IF(Y1854&gt;$W$1,HLOOKUP(Y1854,B1854:$U$1923,ROW($B$1924)-ROW($A1854),FALSE),0)</f>
        <v>0</v>
      </c>
      <c r="AA1854" s="2">
        <f t="shared" si="254"/>
        <v>0</v>
      </c>
      <c r="AB1854" s="2">
        <f>VLOOKUP(A1854,segment1_SB_quantity!$A$2:$B$1922,2,FALSE)</f>
        <v>16</v>
      </c>
      <c r="AC1854" s="4">
        <f t="shared" si="259"/>
        <v>0.2019</v>
      </c>
      <c r="AD1854">
        <f t="shared" si="255"/>
        <v>0</v>
      </c>
      <c r="AE1854">
        <f t="shared" si="260"/>
        <v>0.83166700000000005</v>
      </c>
      <c r="AF1854" s="2">
        <f t="shared" si="256"/>
        <v>0</v>
      </c>
      <c r="AG1854" s="2">
        <f t="shared" si="257"/>
        <v>0</v>
      </c>
      <c r="AH1854" s="1">
        <f t="shared" si="258"/>
        <v>0</v>
      </c>
    </row>
    <row r="1855" spans="1:34" x14ac:dyDescent="0.55000000000000004">
      <c r="A1855">
        <v>96599589</v>
      </c>
      <c r="B1855" s="2">
        <v>0</v>
      </c>
      <c r="C1855" s="2">
        <v>0</v>
      </c>
      <c r="D1855" s="2">
        <v>0</v>
      </c>
      <c r="E1855" s="2">
        <v>0</v>
      </c>
      <c r="F1855" s="2">
        <v>3.4063417512306703E-2</v>
      </c>
      <c r="G1855" s="2">
        <v>0</v>
      </c>
      <c r="H1855" s="2">
        <v>0</v>
      </c>
      <c r="I1855" s="2">
        <v>0</v>
      </c>
      <c r="J1855" s="2">
        <v>0</v>
      </c>
      <c r="K1855" s="2">
        <v>0</v>
      </c>
      <c r="L1855" s="2">
        <v>0</v>
      </c>
      <c r="M1855" s="2">
        <v>0</v>
      </c>
      <c r="N1855" s="2">
        <v>0</v>
      </c>
      <c r="O1855" s="2">
        <v>0</v>
      </c>
      <c r="P1855" s="2">
        <v>0</v>
      </c>
      <c r="Q1855" s="2">
        <v>0</v>
      </c>
      <c r="R1855" s="2">
        <v>0</v>
      </c>
      <c r="S1855" s="2">
        <v>0</v>
      </c>
      <c r="T1855" s="2">
        <v>0</v>
      </c>
      <c r="U1855" s="2">
        <v>0</v>
      </c>
      <c r="X1855" s="2">
        <f t="shared" si="252"/>
        <v>3.4063417512306703E-2</v>
      </c>
      <c r="Y1855" s="2">
        <f t="shared" si="253"/>
        <v>0</v>
      </c>
      <c r="Z1855" s="2">
        <f>IF(Y1855&gt;$W$1,HLOOKUP(Y1855,B1855:$U$1923,ROW($B$1924)-ROW($A1855),FALSE),0)</f>
        <v>0</v>
      </c>
      <c r="AA1855" s="2">
        <f t="shared" si="254"/>
        <v>0</v>
      </c>
      <c r="AB1855" s="2">
        <f>VLOOKUP(A1855,segment1_SB_quantity!$A$2:$B$1922,2,FALSE)</f>
        <v>11</v>
      </c>
      <c r="AC1855" s="4">
        <f t="shared" si="259"/>
        <v>0.2019</v>
      </c>
      <c r="AD1855">
        <f t="shared" si="255"/>
        <v>0</v>
      </c>
      <c r="AE1855">
        <f t="shared" si="260"/>
        <v>0.83166700000000005</v>
      </c>
      <c r="AF1855" s="2">
        <f t="shared" si="256"/>
        <v>0</v>
      </c>
      <c r="AG1855" s="2">
        <f t="shared" si="257"/>
        <v>0</v>
      </c>
      <c r="AH1855" s="1">
        <f t="shared" si="258"/>
        <v>0</v>
      </c>
    </row>
    <row r="1856" spans="1:34" x14ac:dyDescent="0.55000000000000004">
      <c r="A1856">
        <v>96659926</v>
      </c>
      <c r="B1856" s="2">
        <v>0</v>
      </c>
      <c r="C1856" s="2">
        <v>0</v>
      </c>
      <c r="D1856" s="2">
        <v>0</v>
      </c>
      <c r="E1856" s="2">
        <v>0</v>
      </c>
      <c r="F1856" s="2">
        <v>0</v>
      </c>
      <c r="G1856" s="2">
        <v>0</v>
      </c>
      <c r="H1856" s="2">
        <v>0</v>
      </c>
      <c r="I1856" s="2">
        <v>0</v>
      </c>
      <c r="J1856" s="2">
        <v>0</v>
      </c>
      <c r="K1856" s="2">
        <v>0</v>
      </c>
      <c r="L1856" s="2">
        <v>6.9165373632156195E-7</v>
      </c>
      <c r="M1856" s="2">
        <v>0</v>
      </c>
      <c r="N1856" s="2">
        <v>0</v>
      </c>
      <c r="O1856" s="2">
        <v>0</v>
      </c>
      <c r="P1856" s="2">
        <v>0</v>
      </c>
      <c r="Q1856" s="2">
        <v>0</v>
      </c>
      <c r="R1856" s="2">
        <v>0</v>
      </c>
      <c r="S1856" s="2">
        <v>0</v>
      </c>
      <c r="T1856" s="2">
        <v>0</v>
      </c>
      <c r="U1856" s="2">
        <v>0</v>
      </c>
      <c r="X1856" s="2">
        <f t="shared" si="252"/>
        <v>6.9165373632156195E-7</v>
      </c>
      <c r="Y1856" s="2">
        <f t="shared" si="253"/>
        <v>0</v>
      </c>
      <c r="Z1856" s="2">
        <f>IF(Y1856&gt;$W$1,HLOOKUP(Y1856,B1856:$U$1923,ROW($B$1924)-ROW($A1856),FALSE),0)</f>
        <v>0</v>
      </c>
      <c r="AA1856" s="2">
        <f t="shared" si="254"/>
        <v>0</v>
      </c>
      <c r="AB1856" s="2">
        <f>VLOOKUP(A1856,segment1_SB_quantity!$A$2:$B$1922,2,FALSE)</f>
        <v>66</v>
      </c>
      <c r="AC1856" s="4">
        <f t="shared" si="259"/>
        <v>0.2019</v>
      </c>
      <c r="AD1856">
        <f t="shared" si="255"/>
        <v>0</v>
      </c>
      <c r="AE1856">
        <f t="shared" si="260"/>
        <v>0.83166700000000005</v>
      </c>
      <c r="AF1856" s="2">
        <f t="shared" si="256"/>
        <v>0</v>
      </c>
      <c r="AG1856" s="2">
        <f t="shared" si="257"/>
        <v>0</v>
      </c>
      <c r="AH1856" s="1">
        <f t="shared" si="258"/>
        <v>0</v>
      </c>
    </row>
    <row r="1857" spans="1:34" x14ac:dyDescent="0.55000000000000004">
      <c r="A1857">
        <v>96669862</v>
      </c>
      <c r="B1857" s="2">
        <v>0.114858169902539</v>
      </c>
      <c r="C1857" s="2">
        <v>0</v>
      </c>
      <c r="D1857" s="2">
        <v>0</v>
      </c>
      <c r="E1857" s="2">
        <v>0</v>
      </c>
      <c r="F1857" s="2">
        <v>0</v>
      </c>
      <c r="G1857" s="2">
        <v>0</v>
      </c>
      <c r="H1857" s="2">
        <v>0</v>
      </c>
      <c r="I1857" s="2">
        <v>0</v>
      </c>
      <c r="J1857" s="2">
        <v>0</v>
      </c>
      <c r="K1857" s="2">
        <v>0</v>
      </c>
      <c r="L1857" s="2">
        <v>0</v>
      </c>
      <c r="M1857" s="2">
        <v>0</v>
      </c>
      <c r="N1857" s="2">
        <v>0</v>
      </c>
      <c r="O1857" s="2">
        <v>0</v>
      </c>
      <c r="P1857" s="2">
        <v>0</v>
      </c>
      <c r="Q1857" s="2">
        <v>0</v>
      </c>
      <c r="R1857" s="2">
        <v>0</v>
      </c>
      <c r="S1857" s="2">
        <v>0</v>
      </c>
      <c r="T1857" s="2">
        <v>0</v>
      </c>
      <c r="U1857" s="2">
        <v>0</v>
      </c>
      <c r="X1857" s="2">
        <f t="shared" si="252"/>
        <v>0.114858169902539</v>
      </c>
      <c r="Y1857" s="2">
        <f t="shared" si="253"/>
        <v>0</v>
      </c>
      <c r="Z1857" s="2">
        <f>IF(Y1857&gt;$W$1,HLOOKUP(Y1857,B1857:$U$1923,ROW($B$1924)-ROW($A1857),FALSE),0)</f>
        <v>0</v>
      </c>
      <c r="AA1857" s="2">
        <f t="shared" si="254"/>
        <v>0</v>
      </c>
      <c r="AB1857" s="2">
        <f>VLOOKUP(A1857,segment1_SB_quantity!$A$2:$B$1922,2,FALSE)</f>
        <v>2</v>
      </c>
      <c r="AC1857" s="4">
        <f t="shared" si="259"/>
        <v>0.2019</v>
      </c>
      <c r="AD1857">
        <f t="shared" si="255"/>
        <v>0</v>
      </c>
      <c r="AE1857">
        <f t="shared" si="260"/>
        <v>0.83166700000000005</v>
      </c>
      <c r="AF1857" s="2">
        <f t="shared" si="256"/>
        <v>0</v>
      </c>
      <c r="AG1857" s="2">
        <f t="shared" si="257"/>
        <v>0</v>
      </c>
      <c r="AH1857" s="1">
        <f t="shared" si="258"/>
        <v>0</v>
      </c>
    </row>
    <row r="1858" spans="1:34" x14ac:dyDescent="0.55000000000000004">
      <c r="A1858">
        <v>96769578</v>
      </c>
      <c r="B1858" s="2">
        <v>4.3251496672890702E-2</v>
      </c>
      <c r="C1858" s="2">
        <v>0</v>
      </c>
      <c r="D1858" s="2">
        <v>0</v>
      </c>
      <c r="E1858" s="2">
        <v>0</v>
      </c>
      <c r="F1858" s="2">
        <v>0</v>
      </c>
      <c r="G1858" s="2">
        <v>0</v>
      </c>
      <c r="H1858" s="2">
        <v>0</v>
      </c>
      <c r="I1858" s="2">
        <v>0</v>
      </c>
      <c r="J1858" s="2">
        <v>0</v>
      </c>
      <c r="K1858" s="2">
        <v>0</v>
      </c>
      <c r="L1858" s="2">
        <v>0</v>
      </c>
      <c r="M1858" s="2">
        <v>0</v>
      </c>
      <c r="N1858" s="2">
        <v>0</v>
      </c>
      <c r="O1858" s="2">
        <v>0</v>
      </c>
      <c r="P1858" s="2">
        <v>0</v>
      </c>
      <c r="Q1858" s="2">
        <v>0</v>
      </c>
      <c r="R1858" s="2">
        <v>0</v>
      </c>
      <c r="S1858" s="2">
        <v>0</v>
      </c>
      <c r="T1858" s="2">
        <v>0</v>
      </c>
      <c r="U1858" s="2">
        <v>0</v>
      </c>
      <c r="X1858" s="2">
        <f t="shared" si="252"/>
        <v>4.3251496672890702E-2</v>
      </c>
      <c r="Y1858" s="2">
        <f t="shared" si="253"/>
        <v>0</v>
      </c>
      <c r="Z1858" s="2">
        <f>IF(Y1858&gt;$W$1,HLOOKUP(Y1858,B1858:$U$1923,ROW($B$1924)-ROW($A1858),FALSE),0)</f>
        <v>0</v>
      </c>
      <c r="AA1858" s="2">
        <f t="shared" si="254"/>
        <v>0</v>
      </c>
      <c r="AB1858" s="2">
        <f>VLOOKUP(A1858,segment1_SB_quantity!$A$2:$B$1922,2,FALSE)</f>
        <v>13</v>
      </c>
      <c r="AC1858" s="4">
        <f t="shared" si="259"/>
        <v>0.2019</v>
      </c>
      <c r="AD1858">
        <f t="shared" si="255"/>
        <v>0</v>
      </c>
      <c r="AE1858">
        <f t="shared" si="260"/>
        <v>0.83166700000000005</v>
      </c>
      <c r="AF1858" s="2">
        <f t="shared" si="256"/>
        <v>0</v>
      </c>
      <c r="AG1858" s="2">
        <f t="shared" si="257"/>
        <v>0</v>
      </c>
      <c r="AH1858" s="1">
        <f t="shared" si="258"/>
        <v>0</v>
      </c>
    </row>
    <row r="1859" spans="1:34" x14ac:dyDescent="0.55000000000000004">
      <c r="A1859">
        <v>96839921</v>
      </c>
      <c r="B1859" s="2">
        <v>0</v>
      </c>
      <c r="C1859" s="2">
        <v>0</v>
      </c>
      <c r="D1859" s="2">
        <v>0</v>
      </c>
      <c r="E1859" s="2">
        <v>0</v>
      </c>
      <c r="F1859" s="2">
        <v>0</v>
      </c>
      <c r="G1859" s="2">
        <v>0</v>
      </c>
      <c r="H1859" s="2">
        <v>0</v>
      </c>
      <c r="I1859" s="2">
        <v>0</v>
      </c>
      <c r="J1859" s="2">
        <v>0.31293157090017898</v>
      </c>
      <c r="K1859" s="2">
        <v>0</v>
      </c>
      <c r="L1859" s="2">
        <v>0</v>
      </c>
      <c r="M1859" s="2">
        <v>0</v>
      </c>
      <c r="N1859" s="2">
        <v>0</v>
      </c>
      <c r="O1859" s="2">
        <v>0</v>
      </c>
      <c r="P1859" s="2">
        <v>0</v>
      </c>
      <c r="Q1859" s="2">
        <v>0</v>
      </c>
      <c r="R1859" s="2">
        <v>0</v>
      </c>
      <c r="S1859" s="2">
        <v>0</v>
      </c>
      <c r="T1859" s="2">
        <v>0</v>
      </c>
      <c r="U1859" s="2">
        <v>0</v>
      </c>
      <c r="X1859" s="2">
        <f t="shared" ref="X1859:X1922" si="261">MAX(B1859:U1859)</f>
        <v>0.31293157090017898</v>
      </c>
      <c r="Y1859" s="2">
        <f t="shared" ref="Y1859:Y1922" si="262">IF(X1859&gt;$W$1,X1859,0)</f>
        <v>0</v>
      </c>
      <c r="Z1859" s="2">
        <f>IF(Y1859&gt;$W$1,HLOOKUP(Y1859,B1859:$U$1923,ROW($B$1924)-ROW($A1859),FALSE),0)</f>
        <v>0</v>
      </c>
      <c r="AA1859" s="2">
        <f t="shared" ref="AA1859:AA1922" si="263">IF(Z1859&gt;0,HLOOKUP(Z1859,$B$1923:$U$1924,2,FALSE),0)</f>
        <v>0</v>
      </c>
      <c r="AB1859" s="2">
        <f>VLOOKUP(A1859,segment1_SB_quantity!$A$2:$B$1922,2,FALSE)</f>
        <v>5</v>
      </c>
      <c r="AC1859" s="4">
        <f t="shared" si="259"/>
        <v>0.2019</v>
      </c>
      <c r="AD1859">
        <f t="shared" ref="AD1859:AD1922" si="264">IF(AA1859&gt;0,AB1859*AC1859,0)</f>
        <v>0</v>
      </c>
      <c r="AE1859">
        <f t="shared" si="260"/>
        <v>0.83166700000000005</v>
      </c>
      <c r="AF1859" s="2">
        <f t="shared" ref="AF1859:AF1922" si="265">AD1859*AE1859</f>
        <v>0</v>
      </c>
      <c r="AG1859" s="2">
        <f t="shared" ref="AG1859:AG1922" si="266">AA1859*AE1859*AD1859</f>
        <v>0</v>
      </c>
      <c r="AH1859" s="1">
        <f t="shared" ref="AH1859:AH1922" si="267">IF(AG1859&gt;0,AF1859/AG1859,0)</f>
        <v>0</v>
      </c>
    </row>
    <row r="1860" spans="1:34" x14ac:dyDescent="0.55000000000000004">
      <c r="A1860">
        <v>96879976</v>
      </c>
      <c r="B1860" s="2">
        <v>0</v>
      </c>
      <c r="C1860" s="2">
        <v>0</v>
      </c>
      <c r="D1860" s="2">
        <v>0</v>
      </c>
      <c r="E1860" s="2">
        <v>0</v>
      </c>
      <c r="F1860" s="2">
        <v>0</v>
      </c>
      <c r="G1860" s="2">
        <v>0</v>
      </c>
      <c r="H1860" s="2">
        <v>0</v>
      </c>
      <c r="I1860" s="2">
        <v>0</v>
      </c>
      <c r="J1860" s="2">
        <v>0</v>
      </c>
      <c r="K1860" s="2">
        <v>0</v>
      </c>
      <c r="L1860" s="2">
        <v>0.36181364881292899</v>
      </c>
      <c r="M1860" s="2">
        <v>0</v>
      </c>
      <c r="N1860" s="2">
        <v>0</v>
      </c>
      <c r="O1860" s="2">
        <v>0</v>
      </c>
      <c r="P1860" s="2">
        <v>0</v>
      </c>
      <c r="Q1860" s="2">
        <v>0</v>
      </c>
      <c r="R1860" s="2">
        <v>0</v>
      </c>
      <c r="S1860" s="2">
        <v>0</v>
      </c>
      <c r="T1860" s="2">
        <v>0</v>
      </c>
      <c r="U1860" s="2">
        <v>0</v>
      </c>
      <c r="X1860" s="2">
        <f t="shared" si="261"/>
        <v>0.36181364881292899</v>
      </c>
      <c r="Y1860" s="2">
        <f t="shared" si="262"/>
        <v>0</v>
      </c>
      <c r="Z1860" s="2">
        <f>IF(Y1860&gt;$W$1,HLOOKUP(Y1860,B1860:$U$1923,ROW($B$1924)-ROW($A1860),FALSE),0)</f>
        <v>0</v>
      </c>
      <c r="AA1860" s="2">
        <f t="shared" si="263"/>
        <v>0</v>
      </c>
      <c r="AB1860" s="2">
        <f>VLOOKUP(A1860,segment1_SB_quantity!$A$2:$B$1922,2,FALSE)</f>
        <v>1</v>
      </c>
      <c r="AC1860" s="4">
        <f t="shared" ref="AC1860:AC1922" si="268">AC1859</f>
        <v>0.2019</v>
      </c>
      <c r="AD1860">
        <f t="shared" si="264"/>
        <v>0</v>
      </c>
      <c r="AE1860">
        <f t="shared" ref="AE1860:AE1922" si="269">AE1859</f>
        <v>0.83166700000000005</v>
      </c>
      <c r="AF1860" s="2">
        <f t="shared" si="265"/>
        <v>0</v>
      </c>
      <c r="AG1860" s="2">
        <f t="shared" si="266"/>
        <v>0</v>
      </c>
      <c r="AH1860" s="1">
        <f t="shared" si="267"/>
        <v>0</v>
      </c>
    </row>
    <row r="1861" spans="1:34" x14ac:dyDescent="0.55000000000000004">
      <c r="A1861">
        <v>96909541</v>
      </c>
      <c r="B1861" s="2">
        <v>0</v>
      </c>
      <c r="C1861" s="2">
        <v>0</v>
      </c>
      <c r="D1861" s="2">
        <v>0</v>
      </c>
      <c r="E1861" s="2">
        <v>0</v>
      </c>
      <c r="F1861" s="2">
        <v>0</v>
      </c>
      <c r="G1861" s="2">
        <v>1.1661109193181E-2</v>
      </c>
      <c r="H1861" s="2">
        <v>0</v>
      </c>
      <c r="I1861" s="2">
        <v>0</v>
      </c>
      <c r="J1861" s="2">
        <v>0</v>
      </c>
      <c r="K1861" s="2">
        <v>0</v>
      </c>
      <c r="L1861" s="2">
        <v>0</v>
      </c>
      <c r="M1861" s="2">
        <v>0</v>
      </c>
      <c r="N1861" s="2">
        <v>0</v>
      </c>
      <c r="O1861" s="2">
        <v>0</v>
      </c>
      <c r="P1861" s="2">
        <v>0</v>
      </c>
      <c r="Q1861" s="2">
        <v>0</v>
      </c>
      <c r="R1861" s="2">
        <v>0</v>
      </c>
      <c r="S1861" s="2">
        <v>0</v>
      </c>
      <c r="T1861" s="2">
        <v>0</v>
      </c>
      <c r="U1861" s="2">
        <v>0</v>
      </c>
      <c r="X1861" s="2">
        <f t="shared" si="261"/>
        <v>1.1661109193181E-2</v>
      </c>
      <c r="Y1861" s="2">
        <f t="shared" si="262"/>
        <v>0</v>
      </c>
      <c r="Z1861" s="2">
        <f>IF(Y1861&gt;$W$1,HLOOKUP(Y1861,B1861:$U$1923,ROW($B$1924)-ROW($A1861),FALSE),0)</f>
        <v>0</v>
      </c>
      <c r="AA1861" s="2">
        <f t="shared" si="263"/>
        <v>0</v>
      </c>
      <c r="AB1861" s="2">
        <f>VLOOKUP(A1861,segment1_SB_quantity!$A$2:$B$1922,2,FALSE)</f>
        <v>50</v>
      </c>
      <c r="AC1861" s="4">
        <f t="shared" si="268"/>
        <v>0.2019</v>
      </c>
      <c r="AD1861">
        <f t="shared" si="264"/>
        <v>0</v>
      </c>
      <c r="AE1861">
        <f t="shared" si="269"/>
        <v>0.83166700000000005</v>
      </c>
      <c r="AF1861" s="2">
        <f t="shared" si="265"/>
        <v>0</v>
      </c>
      <c r="AG1861" s="2">
        <f t="shared" si="266"/>
        <v>0</v>
      </c>
      <c r="AH1861" s="1">
        <f t="shared" si="267"/>
        <v>0</v>
      </c>
    </row>
    <row r="1862" spans="1:34" x14ac:dyDescent="0.55000000000000004">
      <c r="A1862">
        <v>96929576</v>
      </c>
      <c r="B1862" s="2">
        <v>0</v>
      </c>
      <c r="C1862" s="2">
        <v>0</v>
      </c>
      <c r="D1862" s="2">
        <v>0</v>
      </c>
      <c r="E1862" s="2">
        <v>0</v>
      </c>
      <c r="F1862" s="2">
        <v>0</v>
      </c>
      <c r="G1862" s="2">
        <v>0</v>
      </c>
      <c r="H1862" s="2">
        <v>7.1927638785816997E-2</v>
      </c>
      <c r="I1862" s="2">
        <v>0</v>
      </c>
      <c r="J1862" s="2">
        <v>0</v>
      </c>
      <c r="K1862" s="2">
        <v>0</v>
      </c>
      <c r="L1862" s="2">
        <v>0</v>
      </c>
      <c r="M1862" s="2">
        <v>0</v>
      </c>
      <c r="N1862" s="2">
        <v>0</v>
      </c>
      <c r="O1862" s="2">
        <v>0</v>
      </c>
      <c r="P1862" s="2">
        <v>0</v>
      </c>
      <c r="Q1862" s="2">
        <v>0</v>
      </c>
      <c r="R1862" s="2">
        <v>0</v>
      </c>
      <c r="S1862" s="2">
        <v>0</v>
      </c>
      <c r="T1862" s="2">
        <v>0</v>
      </c>
      <c r="U1862" s="2">
        <v>0</v>
      </c>
      <c r="X1862" s="2">
        <f t="shared" si="261"/>
        <v>7.1927638785816997E-2</v>
      </c>
      <c r="Y1862" s="2">
        <f t="shared" si="262"/>
        <v>0</v>
      </c>
      <c r="Z1862" s="2">
        <f>IF(Y1862&gt;$W$1,HLOOKUP(Y1862,B1862:$U$1923,ROW($B$1924)-ROW($A1862),FALSE),0)</f>
        <v>0</v>
      </c>
      <c r="AA1862" s="2">
        <f t="shared" si="263"/>
        <v>0</v>
      </c>
      <c r="AB1862" s="2">
        <f>VLOOKUP(A1862,segment1_SB_quantity!$A$2:$B$1922,2,FALSE)</f>
        <v>8</v>
      </c>
      <c r="AC1862" s="4">
        <f t="shared" si="268"/>
        <v>0.2019</v>
      </c>
      <c r="AD1862">
        <f t="shared" si="264"/>
        <v>0</v>
      </c>
      <c r="AE1862">
        <f t="shared" si="269"/>
        <v>0.83166700000000005</v>
      </c>
      <c r="AF1862" s="2">
        <f t="shared" si="265"/>
        <v>0</v>
      </c>
      <c r="AG1862" s="2">
        <f t="shared" si="266"/>
        <v>0</v>
      </c>
      <c r="AH1862" s="1">
        <f t="shared" si="267"/>
        <v>0</v>
      </c>
    </row>
    <row r="1863" spans="1:34" x14ac:dyDescent="0.55000000000000004">
      <c r="A1863">
        <v>97079642</v>
      </c>
      <c r="B1863" s="2">
        <v>0</v>
      </c>
      <c r="C1863" s="2">
        <v>0</v>
      </c>
      <c r="D1863" s="2">
        <v>0</v>
      </c>
      <c r="E1863" s="2">
        <v>0</v>
      </c>
      <c r="F1863" s="2">
        <v>2.87743784636195E-2</v>
      </c>
      <c r="G1863" s="2">
        <v>0</v>
      </c>
      <c r="H1863" s="2">
        <v>0</v>
      </c>
      <c r="I1863" s="2">
        <v>0</v>
      </c>
      <c r="J1863" s="2">
        <v>0</v>
      </c>
      <c r="K1863" s="2">
        <v>0</v>
      </c>
      <c r="L1863" s="2">
        <v>0</v>
      </c>
      <c r="M1863" s="2">
        <v>0</v>
      </c>
      <c r="N1863" s="2">
        <v>0</v>
      </c>
      <c r="O1863" s="2">
        <v>0</v>
      </c>
      <c r="P1863" s="2">
        <v>0</v>
      </c>
      <c r="Q1863" s="2">
        <v>0</v>
      </c>
      <c r="R1863" s="2">
        <v>0</v>
      </c>
      <c r="S1863" s="2">
        <v>0</v>
      </c>
      <c r="T1863" s="2">
        <v>0</v>
      </c>
      <c r="U1863" s="2">
        <v>0</v>
      </c>
      <c r="X1863" s="2">
        <f t="shared" si="261"/>
        <v>2.87743784636195E-2</v>
      </c>
      <c r="Y1863" s="2">
        <f t="shared" si="262"/>
        <v>0</v>
      </c>
      <c r="Z1863" s="2">
        <f>IF(Y1863&gt;$W$1,HLOOKUP(Y1863,B1863:$U$1923,ROW($B$1924)-ROW($A1863),FALSE),0)</f>
        <v>0</v>
      </c>
      <c r="AA1863" s="2">
        <f t="shared" si="263"/>
        <v>0</v>
      </c>
      <c r="AB1863" s="2">
        <f>VLOOKUP(A1863,segment1_SB_quantity!$A$2:$B$1922,2,FALSE)</f>
        <v>64</v>
      </c>
      <c r="AC1863" s="4">
        <f t="shared" si="268"/>
        <v>0.2019</v>
      </c>
      <c r="AD1863">
        <f t="shared" si="264"/>
        <v>0</v>
      </c>
      <c r="AE1863">
        <f t="shared" si="269"/>
        <v>0.83166700000000005</v>
      </c>
      <c r="AF1863" s="2">
        <f t="shared" si="265"/>
        <v>0</v>
      </c>
      <c r="AG1863" s="2">
        <f t="shared" si="266"/>
        <v>0</v>
      </c>
      <c r="AH1863" s="1">
        <f t="shared" si="267"/>
        <v>0</v>
      </c>
    </row>
    <row r="1864" spans="1:34" x14ac:dyDescent="0.55000000000000004">
      <c r="A1864">
        <v>97109795</v>
      </c>
      <c r="B1864" s="2">
        <v>1.87407160900542E-3</v>
      </c>
      <c r="C1864" s="2">
        <v>0</v>
      </c>
      <c r="D1864" s="2">
        <v>0</v>
      </c>
      <c r="E1864" s="2">
        <v>0</v>
      </c>
      <c r="F1864" s="2">
        <v>0</v>
      </c>
      <c r="G1864" s="2">
        <v>0</v>
      </c>
      <c r="H1864" s="2">
        <v>0</v>
      </c>
      <c r="I1864" s="2">
        <v>0</v>
      </c>
      <c r="J1864" s="2">
        <v>0</v>
      </c>
      <c r="K1864" s="2">
        <v>0</v>
      </c>
      <c r="L1864" s="2">
        <v>0</v>
      </c>
      <c r="M1864" s="2">
        <v>0</v>
      </c>
      <c r="N1864" s="2">
        <v>0</v>
      </c>
      <c r="O1864" s="2">
        <v>0</v>
      </c>
      <c r="P1864" s="2">
        <v>0</v>
      </c>
      <c r="Q1864" s="2">
        <v>0</v>
      </c>
      <c r="R1864" s="2">
        <v>0</v>
      </c>
      <c r="S1864" s="2">
        <v>0</v>
      </c>
      <c r="T1864" s="2">
        <v>0</v>
      </c>
      <c r="U1864" s="2">
        <v>0</v>
      </c>
      <c r="X1864" s="2">
        <f t="shared" si="261"/>
        <v>1.87407160900542E-3</v>
      </c>
      <c r="Y1864" s="2">
        <f t="shared" si="262"/>
        <v>0</v>
      </c>
      <c r="Z1864" s="2">
        <f>IF(Y1864&gt;$W$1,HLOOKUP(Y1864,B1864:$U$1923,ROW($B$1924)-ROW($A1864),FALSE),0)</f>
        <v>0</v>
      </c>
      <c r="AA1864" s="2">
        <f t="shared" si="263"/>
        <v>0</v>
      </c>
      <c r="AB1864" s="2">
        <f>VLOOKUP(A1864,segment1_SB_quantity!$A$2:$B$1922,2,FALSE)</f>
        <v>26</v>
      </c>
      <c r="AC1864" s="4">
        <f t="shared" si="268"/>
        <v>0.2019</v>
      </c>
      <c r="AD1864">
        <f t="shared" si="264"/>
        <v>0</v>
      </c>
      <c r="AE1864">
        <f t="shared" si="269"/>
        <v>0.83166700000000005</v>
      </c>
      <c r="AF1864" s="2">
        <f t="shared" si="265"/>
        <v>0</v>
      </c>
      <c r="AG1864" s="2">
        <f t="shared" si="266"/>
        <v>0</v>
      </c>
      <c r="AH1864" s="1">
        <f t="shared" si="267"/>
        <v>0</v>
      </c>
    </row>
    <row r="1865" spans="1:34" x14ac:dyDescent="0.55000000000000004">
      <c r="A1865">
        <v>97149978</v>
      </c>
      <c r="B1865" s="2">
        <v>0</v>
      </c>
      <c r="C1865" s="2">
        <v>0</v>
      </c>
      <c r="D1865" s="2">
        <v>0</v>
      </c>
      <c r="E1865" s="2">
        <v>0</v>
      </c>
      <c r="F1865" s="2">
        <v>0</v>
      </c>
      <c r="G1865" s="2">
        <v>0</v>
      </c>
      <c r="H1865" s="2">
        <v>0</v>
      </c>
      <c r="I1865" s="2">
        <v>0</v>
      </c>
      <c r="J1865" s="2">
        <v>0</v>
      </c>
      <c r="K1865" s="2">
        <v>0</v>
      </c>
      <c r="L1865" s="2">
        <v>0</v>
      </c>
      <c r="M1865" s="2">
        <v>0</v>
      </c>
      <c r="N1865" s="2">
        <v>0</v>
      </c>
      <c r="O1865" s="2">
        <v>0</v>
      </c>
      <c r="P1865" s="2">
        <v>0</v>
      </c>
      <c r="Q1865" s="2">
        <v>0</v>
      </c>
      <c r="R1865" s="2">
        <v>0</v>
      </c>
      <c r="S1865" s="2">
        <v>0</v>
      </c>
      <c r="T1865" s="2">
        <v>0</v>
      </c>
      <c r="U1865" s="2">
        <v>0</v>
      </c>
      <c r="X1865" s="2">
        <f t="shared" si="261"/>
        <v>0</v>
      </c>
      <c r="Y1865" s="2">
        <f t="shared" si="262"/>
        <v>0</v>
      </c>
      <c r="Z1865" s="2">
        <f>IF(Y1865&gt;$W$1,HLOOKUP(Y1865,B1865:$U$1923,ROW($B$1924)-ROW($A1865),FALSE),0)</f>
        <v>0</v>
      </c>
      <c r="AA1865" s="2">
        <f t="shared" si="263"/>
        <v>0</v>
      </c>
      <c r="AB1865" s="2">
        <f>VLOOKUP(A1865,segment1_SB_quantity!$A$2:$B$1922,2,FALSE)</f>
        <v>10</v>
      </c>
      <c r="AC1865" s="4">
        <f t="shared" si="268"/>
        <v>0.2019</v>
      </c>
      <c r="AD1865">
        <f t="shared" si="264"/>
        <v>0</v>
      </c>
      <c r="AE1865">
        <f t="shared" si="269"/>
        <v>0.83166700000000005</v>
      </c>
      <c r="AF1865" s="2">
        <f t="shared" si="265"/>
        <v>0</v>
      </c>
      <c r="AG1865" s="2">
        <f t="shared" si="266"/>
        <v>0</v>
      </c>
      <c r="AH1865" s="1">
        <f t="shared" si="267"/>
        <v>0</v>
      </c>
    </row>
    <row r="1866" spans="1:34" x14ac:dyDescent="0.55000000000000004">
      <c r="A1866">
        <v>97259933</v>
      </c>
      <c r="B1866" s="2">
        <v>0.105015350057206</v>
      </c>
      <c r="C1866" s="2">
        <v>0</v>
      </c>
      <c r="D1866" s="2">
        <v>0</v>
      </c>
      <c r="E1866" s="2">
        <v>0</v>
      </c>
      <c r="F1866" s="2">
        <v>0</v>
      </c>
      <c r="G1866" s="2">
        <v>0</v>
      </c>
      <c r="H1866" s="2">
        <v>0</v>
      </c>
      <c r="I1866" s="2">
        <v>0</v>
      </c>
      <c r="J1866" s="2">
        <v>0</v>
      </c>
      <c r="K1866" s="2">
        <v>0</v>
      </c>
      <c r="L1866" s="2">
        <v>0</v>
      </c>
      <c r="M1866" s="2">
        <v>0</v>
      </c>
      <c r="N1866" s="2">
        <v>0</v>
      </c>
      <c r="O1866" s="2">
        <v>0</v>
      </c>
      <c r="P1866" s="2">
        <v>0</v>
      </c>
      <c r="Q1866" s="2">
        <v>0</v>
      </c>
      <c r="R1866" s="2">
        <v>0</v>
      </c>
      <c r="S1866" s="2">
        <v>0</v>
      </c>
      <c r="T1866" s="2">
        <v>0</v>
      </c>
      <c r="U1866" s="2">
        <v>0</v>
      </c>
      <c r="X1866" s="2">
        <f t="shared" si="261"/>
        <v>0.105015350057206</v>
      </c>
      <c r="Y1866" s="2">
        <f t="shared" si="262"/>
        <v>0</v>
      </c>
      <c r="Z1866" s="2">
        <f>IF(Y1866&gt;$W$1,HLOOKUP(Y1866,B1866:$U$1923,ROW($B$1924)-ROW($A1866),FALSE),0)</f>
        <v>0</v>
      </c>
      <c r="AA1866" s="2">
        <f t="shared" si="263"/>
        <v>0</v>
      </c>
      <c r="AB1866" s="2">
        <f>VLOOKUP(A1866,segment1_SB_quantity!$A$2:$B$1922,2,FALSE)</f>
        <v>1</v>
      </c>
      <c r="AC1866" s="4">
        <f t="shared" si="268"/>
        <v>0.2019</v>
      </c>
      <c r="AD1866">
        <f t="shared" si="264"/>
        <v>0</v>
      </c>
      <c r="AE1866">
        <f t="shared" si="269"/>
        <v>0.83166700000000005</v>
      </c>
      <c r="AF1866" s="2">
        <f t="shared" si="265"/>
        <v>0</v>
      </c>
      <c r="AG1866" s="2">
        <f t="shared" si="266"/>
        <v>0</v>
      </c>
      <c r="AH1866" s="1">
        <f t="shared" si="267"/>
        <v>0</v>
      </c>
    </row>
    <row r="1867" spans="1:34" x14ac:dyDescent="0.55000000000000004">
      <c r="A1867">
        <v>97279893</v>
      </c>
      <c r="B1867" s="2">
        <v>0</v>
      </c>
      <c r="C1867" s="2">
        <v>0</v>
      </c>
      <c r="D1867" s="2">
        <v>0</v>
      </c>
      <c r="E1867" s="2">
        <v>0.34629133106978</v>
      </c>
      <c r="F1867" s="2">
        <v>0</v>
      </c>
      <c r="G1867" s="2">
        <v>0</v>
      </c>
      <c r="H1867" s="2">
        <v>0</v>
      </c>
      <c r="I1867" s="2">
        <v>0</v>
      </c>
      <c r="J1867" s="2">
        <v>0</v>
      </c>
      <c r="K1867" s="2">
        <v>0</v>
      </c>
      <c r="L1867" s="2">
        <v>0</v>
      </c>
      <c r="M1867" s="2">
        <v>0</v>
      </c>
      <c r="N1867" s="2">
        <v>0</v>
      </c>
      <c r="O1867" s="2">
        <v>0</v>
      </c>
      <c r="P1867" s="2">
        <v>0</v>
      </c>
      <c r="Q1867" s="2">
        <v>0</v>
      </c>
      <c r="R1867" s="2">
        <v>0</v>
      </c>
      <c r="S1867" s="2">
        <v>0</v>
      </c>
      <c r="T1867" s="2">
        <v>0</v>
      </c>
      <c r="U1867" s="2">
        <v>0</v>
      </c>
      <c r="X1867" s="2">
        <f t="shared" si="261"/>
        <v>0.34629133106978</v>
      </c>
      <c r="Y1867" s="2">
        <f t="shared" si="262"/>
        <v>0</v>
      </c>
      <c r="Z1867" s="2">
        <f>IF(Y1867&gt;$W$1,HLOOKUP(Y1867,B1867:$U$1923,ROW($B$1924)-ROW($A1867),FALSE),0)</f>
        <v>0</v>
      </c>
      <c r="AA1867" s="2">
        <f t="shared" si="263"/>
        <v>0</v>
      </c>
      <c r="AB1867" s="2">
        <f>VLOOKUP(A1867,segment1_SB_quantity!$A$2:$B$1922,2,FALSE)</f>
        <v>46</v>
      </c>
      <c r="AC1867" s="4">
        <f t="shared" si="268"/>
        <v>0.2019</v>
      </c>
      <c r="AD1867">
        <f t="shared" si="264"/>
        <v>0</v>
      </c>
      <c r="AE1867">
        <f t="shared" si="269"/>
        <v>0.83166700000000005</v>
      </c>
      <c r="AF1867" s="2">
        <f t="shared" si="265"/>
        <v>0</v>
      </c>
      <c r="AG1867" s="2">
        <f t="shared" si="266"/>
        <v>0</v>
      </c>
      <c r="AH1867" s="1">
        <f t="shared" si="267"/>
        <v>0</v>
      </c>
    </row>
    <row r="1868" spans="1:34" x14ac:dyDescent="0.55000000000000004">
      <c r="A1868">
        <v>97289589</v>
      </c>
      <c r="B1868" s="2">
        <v>0</v>
      </c>
      <c r="C1868" s="2">
        <v>0</v>
      </c>
      <c r="D1868" s="2">
        <v>0</v>
      </c>
      <c r="E1868" s="2">
        <v>0</v>
      </c>
      <c r="F1868" s="2">
        <v>0</v>
      </c>
      <c r="G1868" s="2">
        <v>0</v>
      </c>
      <c r="H1868" s="2">
        <v>0</v>
      </c>
      <c r="I1868" s="2">
        <v>0</v>
      </c>
      <c r="J1868" s="2">
        <v>0</v>
      </c>
      <c r="K1868" s="2">
        <v>0</v>
      </c>
      <c r="L1868" s="2">
        <v>0.105269786600021</v>
      </c>
      <c r="M1868" s="2">
        <v>0</v>
      </c>
      <c r="N1868" s="2">
        <v>0</v>
      </c>
      <c r="O1868" s="2">
        <v>0</v>
      </c>
      <c r="P1868" s="2">
        <v>0</v>
      </c>
      <c r="Q1868" s="2">
        <v>0</v>
      </c>
      <c r="R1868" s="2">
        <v>0</v>
      </c>
      <c r="S1868" s="2">
        <v>0</v>
      </c>
      <c r="T1868" s="2">
        <v>0</v>
      </c>
      <c r="U1868" s="2">
        <v>0</v>
      </c>
      <c r="X1868" s="2">
        <f t="shared" si="261"/>
        <v>0.105269786600021</v>
      </c>
      <c r="Y1868" s="2">
        <f t="shared" si="262"/>
        <v>0</v>
      </c>
      <c r="Z1868" s="2">
        <f>IF(Y1868&gt;$W$1,HLOOKUP(Y1868,B1868:$U$1923,ROW($B$1924)-ROW($A1868),FALSE),0)</f>
        <v>0</v>
      </c>
      <c r="AA1868" s="2">
        <f t="shared" si="263"/>
        <v>0</v>
      </c>
      <c r="AB1868" s="2">
        <f>VLOOKUP(A1868,segment1_SB_quantity!$A$2:$B$1922,2,FALSE)</f>
        <v>1</v>
      </c>
      <c r="AC1868" s="4">
        <f t="shared" si="268"/>
        <v>0.2019</v>
      </c>
      <c r="AD1868">
        <f t="shared" si="264"/>
        <v>0</v>
      </c>
      <c r="AE1868">
        <f t="shared" si="269"/>
        <v>0.83166700000000005</v>
      </c>
      <c r="AF1868" s="2">
        <f t="shared" si="265"/>
        <v>0</v>
      </c>
      <c r="AG1868" s="2">
        <f t="shared" si="266"/>
        <v>0</v>
      </c>
      <c r="AH1868" s="1">
        <f t="shared" si="267"/>
        <v>0</v>
      </c>
    </row>
    <row r="1869" spans="1:34" x14ac:dyDescent="0.55000000000000004">
      <c r="A1869">
        <v>97329906</v>
      </c>
      <c r="B1869" s="2">
        <v>9.5289980271773295E-2</v>
      </c>
      <c r="C1869" s="2">
        <v>0</v>
      </c>
      <c r="D1869" s="2">
        <v>0</v>
      </c>
      <c r="E1869" s="2">
        <v>0</v>
      </c>
      <c r="F1869" s="2">
        <v>0</v>
      </c>
      <c r="G1869" s="2">
        <v>0</v>
      </c>
      <c r="H1869" s="2">
        <v>0</v>
      </c>
      <c r="I1869" s="2">
        <v>0</v>
      </c>
      <c r="J1869" s="2">
        <v>0</v>
      </c>
      <c r="K1869" s="2">
        <v>0</v>
      </c>
      <c r="L1869" s="2">
        <v>0</v>
      </c>
      <c r="M1869" s="2">
        <v>0</v>
      </c>
      <c r="N1869" s="2">
        <v>0</v>
      </c>
      <c r="O1869" s="2">
        <v>0</v>
      </c>
      <c r="P1869" s="2">
        <v>0</v>
      </c>
      <c r="Q1869" s="2">
        <v>0</v>
      </c>
      <c r="R1869" s="2">
        <v>0</v>
      </c>
      <c r="S1869" s="2">
        <v>0</v>
      </c>
      <c r="T1869" s="2">
        <v>0</v>
      </c>
      <c r="U1869" s="2">
        <v>0</v>
      </c>
      <c r="X1869" s="2">
        <f t="shared" si="261"/>
        <v>9.5289980271773295E-2</v>
      </c>
      <c r="Y1869" s="2">
        <f t="shared" si="262"/>
        <v>0</v>
      </c>
      <c r="Z1869" s="2">
        <f>IF(Y1869&gt;$W$1,HLOOKUP(Y1869,B1869:$U$1923,ROW($B$1924)-ROW($A1869),FALSE),0)</f>
        <v>0</v>
      </c>
      <c r="AA1869" s="2">
        <f t="shared" si="263"/>
        <v>0</v>
      </c>
      <c r="AB1869" s="2">
        <f>VLOOKUP(A1869,segment1_SB_quantity!$A$2:$B$1922,2,FALSE)</f>
        <v>8</v>
      </c>
      <c r="AC1869" s="4">
        <f t="shared" si="268"/>
        <v>0.2019</v>
      </c>
      <c r="AD1869">
        <f t="shared" si="264"/>
        <v>0</v>
      </c>
      <c r="AE1869">
        <f t="shared" si="269"/>
        <v>0.83166700000000005</v>
      </c>
      <c r="AF1869" s="2">
        <f t="shared" si="265"/>
        <v>0</v>
      </c>
      <c r="AG1869" s="2">
        <f t="shared" si="266"/>
        <v>0</v>
      </c>
      <c r="AH1869" s="1">
        <f t="shared" si="267"/>
        <v>0</v>
      </c>
    </row>
    <row r="1870" spans="1:34" x14ac:dyDescent="0.55000000000000004">
      <c r="A1870">
        <v>97379654</v>
      </c>
      <c r="B1870" s="2">
        <v>0.107791406534851</v>
      </c>
      <c r="C1870" s="2">
        <v>0</v>
      </c>
      <c r="D1870" s="2">
        <v>0</v>
      </c>
      <c r="E1870" s="2">
        <v>0</v>
      </c>
      <c r="F1870" s="2">
        <v>0</v>
      </c>
      <c r="G1870" s="2">
        <v>0</v>
      </c>
      <c r="H1870" s="2">
        <v>0</v>
      </c>
      <c r="I1870" s="2">
        <v>0</v>
      </c>
      <c r="J1870" s="2">
        <v>0</v>
      </c>
      <c r="K1870" s="2">
        <v>0</v>
      </c>
      <c r="L1870" s="2">
        <v>0</v>
      </c>
      <c r="M1870" s="2">
        <v>0</v>
      </c>
      <c r="N1870" s="2">
        <v>0</v>
      </c>
      <c r="O1870" s="2">
        <v>0</v>
      </c>
      <c r="P1870" s="2">
        <v>0</v>
      </c>
      <c r="Q1870" s="2">
        <v>0</v>
      </c>
      <c r="R1870" s="2">
        <v>0</v>
      </c>
      <c r="S1870" s="2">
        <v>0</v>
      </c>
      <c r="T1870" s="2">
        <v>0</v>
      </c>
      <c r="U1870" s="2">
        <v>0</v>
      </c>
      <c r="X1870" s="2">
        <f t="shared" si="261"/>
        <v>0.107791406534851</v>
      </c>
      <c r="Y1870" s="2">
        <f t="shared" si="262"/>
        <v>0</v>
      </c>
      <c r="Z1870" s="2">
        <f>IF(Y1870&gt;$W$1,HLOOKUP(Y1870,B1870:$U$1923,ROW($B$1924)-ROW($A1870),FALSE),0)</f>
        <v>0</v>
      </c>
      <c r="AA1870" s="2">
        <f t="shared" si="263"/>
        <v>0</v>
      </c>
      <c r="AB1870" s="2">
        <f>VLOOKUP(A1870,segment1_SB_quantity!$A$2:$B$1922,2,FALSE)</f>
        <v>6</v>
      </c>
      <c r="AC1870" s="4">
        <f t="shared" si="268"/>
        <v>0.2019</v>
      </c>
      <c r="AD1870">
        <f t="shared" si="264"/>
        <v>0</v>
      </c>
      <c r="AE1870">
        <f t="shared" si="269"/>
        <v>0.83166700000000005</v>
      </c>
      <c r="AF1870" s="2">
        <f t="shared" si="265"/>
        <v>0</v>
      </c>
      <c r="AG1870" s="2">
        <f t="shared" si="266"/>
        <v>0</v>
      </c>
      <c r="AH1870" s="1">
        <f t="shared" si="267"/>
        <v>0</v>
      </c>
    </row>
    <row r="1871" spans="1:34" x14ac:dyDescent="0.55000000000000004">
      <c r="A1871">
        <v>97449981</v>
      </c>
      <c r="B1871" s="2">
        <v>0</v>
      </c>
      <c r="C1871" s="2">
        <v>0</v>
      </c>
      <c r="D1871" s="2">
        <v>0</v>
      </c>
      <c r="E1871" s="2">
        <v>0</v>
      </c>
      <c r="F1871" s="2">
        <v>0</v>
      </c>
      <c r="G1871" s="2">
        <v>0</v>
      </c>
      <c r="H1871" s="2">
        <v>0</v>
      </c>
      <c r="I1871" s="2">
        <v>0</v>
      </c>
      <c r="J1871" s="2">
        <v>0</v>
      </c>
      <c r="K1871" s="2">
        <v>0</v>
      </c>
      <c r="L1871" s="2">
        <v>0.37167270320211998</v>
      </c>
      <c r="M1871" s="2">
        <v>0</v>
      </c>
      <c r="N1871" s="2">
        <v>0</v>
      </c>
      <c r="O1871" s="2">
        <v>0</v>
      </c>
      <c r="P1871" s="2">
        <v>0</v>
      </c>
      <c r="Q1871" s="2">
        <v>0</v>
      </c>
      <c r="R1871" s="2">
        <v>0</v>
      </c>
      <c r="S1871" s="2">
        <v>0</v>
      </c>
      <c r="T1871" s="2">
        <v>0</v>
      </c>
      <c r="U1871" s="2">
        <v>0</v>
      </c>
      <c r="X1871" s="2">
        <f t="shared" si="261"/>
        <v>0.37167270320211998</v>
      </c>
      <c r="Y1871" s="2">
        <f t="shared" si="262"/>
        <v>0</v>
      </c>
      <c r="Z1871" s="2">
        <f>IF(Y1871&gt;$W$1,HLOOKUP(Y1871,B1871:$U$1923,ROW($B$1924)-ROW($A1871),FALSE),0)</f>
        <v>0</v>
      </c>
      <c r="AA1871" s="2">
        <f t="shared" si="263"/>
        <v>0</v>
      </c>
      <c r="AB1871" s="2">
        <f>VLOOKUP(A1871,segment1_SB_quantity!$A$2:$B$1922,2,FALSE)</f>
        <v>3</v>
      </c>
      <c r="AC1871" s="4">
        <f t="shared" si="268"/>
        <v>0.2019</v>
      </c>
      <c r="AD1871">
        <f t="shared" si="264"/>
        <v>0</v>
      </c>
      <c r="AE1871">
        <f t="shared" si="269"/>
        <v>0.83166700000000005</v>
      </c>
      <c r="AF1871" s="2">
        <f t="shared" si="265"/>
        <v>0</v>
      </c>
      <c r="AG1871" s="2">
        <f t="shared" si="266"/>
        <v>0</v>
      </c>
      <c r="AH1871" s="1">
        <f t="shared" si="267"/>
        <v>0</v>
      </c>
    </row>
    <row r="1872" spans="1:34" x14ac:dyDescent="0.55000000000000004">
      <c r="A1872">
        <v>97729823</v>
      </c>
      <c r="B1872" s="2">
        <v>0</v>
      </c>
      <c r="C1872" s="2">
        <v>0</v>
      </c>
      <c r="D1872" s="2">
        <v>0</v>
      </c>
      <c r="E1872" s="2">
        <v>0</v>
      </c>
      <c r="F1872" s="2">
        <v>0</v>
      </c>
      <c r="G1872" s="2">
        <v>4.2764335797802599E-3</v>
      </c>
      <c r="H1872" s="2">
        <v>0</v>
      </c>
      <c r="I1872" s="2">
        <v>0</v>
      </c>
      <c r="J1872" s="2">
        <v>0</v>
      </c>
      <c r="K1872" s="2">
        <v>0</v>
      </c>
      <c r="L1872" s="2">
        <v>0</v>
      </c>
      <c r="M1872" s="2">
        <v>0</v>
      </c>
      <c r="N1872" s="2">
        <v>0</v>
      </c>
      <c r="O1872" s="2">
        <v>0</v>
      </c>
      <c r="P1872" s="2">
        <v>0</v>
      </c>
      <c r="Q1872" s="2">
        <v>0</v>
      </c>
      <c r="R1872" s="2">
        <v>0</v>
      </c>
      <c r="S1872" s="2">
        <v>0</v>
      </c>
      <c r="T1872" s="2">
        <v>0</v>
      </c>
      <c r="U1872" s="2">
        <v>0</v>
      </c>
      <c r="X1872" s="2">
        <f t="shared" si="261"/>
        <v>4.2764335797802599E-3</v>
      </c>
      <c r="Y1872" s="2">
        <f t="shared" si="262"/>
        <v>0</v>
      </c>
      <c r="Z1872" s="2">
        <f>IF(Y1872&gt;$W$1,HLOOKUP(Y1872,B1872:$U$1923,ROW($B$1924)-ROW($A1872),FALSE),0)</f>
        <v>0</v>
      </c>
      <c r="AA1872" s="2">
        <f t="shared" si="263"/>
        <v>0</v>
      </c>
      <c r="AB1872" s="2">
        <f>VLOOKUP(A1872,segment1_SB_quantity!$A$2:$B$1922,2,FALSE)</f>
        <v>60</v>
      </c>
      <c r="AC1872" s="4">
        <f t="shared" si="268"/>
        <v>0.2019</v>
      </c>
      <c r="AD1872">
        <f t="shared" si="264"/>
        <v>0</v>
      </c>
      <c r="AE1872">
        <f t="shared" si="269"/>
        <v>0.83166700000000005</v>
      </c>
      <c r="AF1872" s="2">
        <f t="shared" si="265"/>
        <v>0</v>
      </c>
      <c r="AG1872" s="2">
        <f t="shared" si="266"/>
        <v>0</v>
      </c>
      <c r="AH1872" s="1">
        <f t="shared" si="267"/>
        <v>0</v>
      </c>
    </row>
    <row r="1873" spans="1:34" x14ac:dyDescent="0.55000000000000004">
      <c r="A1873">
        <v>97729967</v>
      </c>
      <c r="B1873" s="2">
        <v>0.104278723381817</v>
      </c>
      <c r="C1873" s="2">
        <v>0</v>
      </c>
      <c r="D1873" s="2">
        <v>0</v>
      </c>
      <c r="E1873" s="2">
        <v>0</v>
      </c>
      <c r="F1873" s="2">
        <v>0</v>
      </c>
      <c r="G1873" s="2">
        <v>0</v>
      </c>
      <c r="H1873" s="2">
        <v>0</v>
      </c>
      <c r="I1873" s="2">
        <v>0</v>
      </c>
      <c r="J1873" s="2">
        <v>0</v>
      </c>
      <c r="K1873" s="2">
        <v>0</v>
      </c>
      <c r="L1873" s="2">
        <v>0</v>
      </c>
      <c r="M1873" s="2">
        <v>0</v>
      </c>
      <c r="N1873" s="2">
        <v>0</v>
      </c>
      <c r="O1873" s="2">
        <v>0</v>
      </c>
      <c r="P1873" s="2">
        <v>0</v>
      </c>
      <c r="Q1873" s="2">
        <v>0</v>
      </c>
      <c r="R1873" s="2">
        <v>0</v>
      </c>
      <c r="S1873" s="2">
        <v>0</v>
      </c>
      <c r="T1873" s="2">
        <v>0</v>
      </c>
      <c r="U1873" s="2">
        <v>0</v>
      </c>
      <c r="X1873" s="2">
        <f t="shared" si="261"/>
        <v>0.104278723381817</v>
      </c>
      <c r="Y1873" s="2">
        <f t="shared" si="262"/>
        <v>0</v>
      </c>
      <c r="Z1873" s="2">
        <f>IF(Y1873&gt;$W$1,HLOOKUP(Y1873,B1873:$U$1923,ROW($B$1924)-ROW($A1873),FALSE),0)</f>
        <v>0</v>
      </c>
      <c r="AA1873" s="2">
        <f t="shared" si="263"/>
        <v>0</v>
      </c>
      <c r="AB1873" s="2">
        <f>VLOOKUP(A1873,segment1_SB_quantity!$A$2:$B$1922,2,FALSE)</f>
        <v>1</v>
      </c>
      <c r="AC1873" s="4">
        <f t="shared" si="268"/>
        <v>0.2019</v>
      </c>
      <c r="AD1873">
        <f t="shared" si="264"/>
        <v>0</v>
      </c>
      <c r="AE1873">
        <f t="shared" si="269"/>
        <v>0.83166700000000005</v>
      </c>
      <c r="AF1873" s="2">
        <f t="shared" si="265"/>
        <v>0</v>
      </c>
      <c r="AG1873" s="2">
        <f t="shared" si="266"/>
        <v>0</v>
      </c>
      <c r="AH1873" s="1">
        <f t="shared" si="267"/>
        <v>0</v>
      </c>
    </row>
    <row r="1874" spans="1:34" x14ac:dyDescent="0.55000000000000004">
      <c r="A1874">
        <v>97829955</v>
      </c>
      <c r="B1874" s="2">
        <v>0.108908922085452</v>
      </c>
      <c r="C1874" s="2">
        <v>0</v>
      </c>
      <c r="D1874" s="2">
        <v>0</v>
      </c>
      <c r="E1874" s="2">
        <v>0</v>
      </c>
      <c r="F1874" s="2">
        <v>0</v>
      </c>
      <c r="G1874" s="2">
        <v>0</v>
      </c>
      <c r="H1874" s="2">
        <v>0</v>
      </c>
      <c r="I1874" s="2">
        <v>0</v>
      </c>
      <c r="J1874" s="2">
        <v>0</v>
      </c>
      <c r="K1874" s="2">
        <v>0</v>
      </c>
      <c r="L1874" s="2">
        <v>0</v>
      </c>
      <c r="M1874" s="2">
        <v>0</v>
      </c>
      <c r="N1874" s="2">
        <v>0</v>
      </c>
      <c r="O1874" s="2">
        <v>0</v>
      </c>
      <c r="P1874" s="2">
        <v>0</v>
      </c>
      <c r="Q1874" s="2">
        <v>0</v>
      </c>
      <c r="R1874" s="2">
        <v>0</v>
      </c>
      <c r="S1874" s="2">
        <v>0</v>
      </c>
      <c r="T1874" s="2">
        <v>0</v>
      </c>
      <c r="U1874" s="2">
        <v>0</v>
      </c>
      <c r="X1874" s="2">
        <f t="shared" si="261"/>
        <v>0.108908922085452</v>
      </c>
      <c r="Y1874" s="2">
        <f t="shared" si="262"/>
        <v>0</v>
      </c>
      <c r="Z1874" s="2">
        <f>IF(Y1874&gt;$W$1,HLOOKUP(Y1874,B1874:$U$1923,ROW($B$1924)-ROW($A1874),FALSE),0)</f>
        <v>0</v>
      </c>
      <c r="AA1874" s="2">
        <f t="shared" si="263"/>
        <v>0</v>
      </c>
      <c r="AB1874" s="2">
        <f>VLOOKUP(A1874,segment1_SB_quantity!$A$2:$B$1922,2,FALSE)</f>
        <v>3</v>
      </c>
      <c r="AC1874" s="4">
        <f t="shared" si="268"/>
        <v>0.2019</v>
      </c>
      <c r="AD1874">
        <f t="shared" si="264"/>
        <v>0</v>
      </c>
      <c r="AE1874">
        <f t="shared" si="269"/>
        <v>0.83166700000000005</v>
      </c>
      <c r="AF1874" s="2">
        <f t="shared" si="265"/>
        <v>0</v>
      </c>
      <c r="AG1874" s="2">
        <f t="shared" si="266"/>
        <v>0</v>
      </c>
      <c r="AH1874" s="1">
        <f t="shared" si="267"/>
        <v>0</v>
      </c>
    </row>
    <row r="1875" spans="1:34" x14ac:dyDescent="0.55000000000000004">
      <c r="A1875">
        <v>97839972</v>
      </c>
      <c r="B1875" s="2">
        <v>0.113168750344324</v>
      </c>
      <c r="C1875" s="2">
        <v>0</v>
      </c>
      <c r="D1875" s="2">
        <v>0</v>
      </c>
      <c r="E1875" s="2">
        <v>0</v>
      </c>
      <c r="F1875" s="2">
        <v>0</v>
      </c>
      <c r="G1875" s="2">
        <v>0</v>
      </c>
      <c r="H1875" s="2">
        <v>0</v>
      </c>
      <c r="I1875" s="2">
        <v>0</v>
      </c>
      <c r="J1875" s="2">
        <v>0</v>
      </c>
      <c r="K1875" s="2">
        <v>0</v>
      </c>
      <c r="L1875" s="2">
        <v>0</v>
      </c>
      <c r="M1875" s="2">
        <v>0</v>
      </c>
      <c r="N1875" s="2">
        <v>0</v>
      </c>
      <c r="O1875" s="2">
        <v>0</v>
      </c>
      <c r="P1875" s="2">
        <v>0</v>
      </c>
      <c r="Q1875" s="2">
        <v>0</v>
      </c>
      <c r="R1875" s="2">
        <v>0</v>
      </c>
      <c r="S1875" s="2">
        <v>0</v>
      </c>
      <c r="T1875" s="2">
        <v>0</v>
      </c>
      <c r="U1875" s="2">
        <v>0</v>
      </c>
      <c r="X1875" s="2">
        <f t="shared" si="261"/>
        <v>0.113168750344324</v>
      </c>
      <c r="Y1875" s="2">
        <f t="shared" si="262"/>
        <v>0</v>
      </c>
      <c r="Z1875" s="2">
        <f>IF(Y1875&gt;$W$1,HLOOKUP(Y1875,B1875:$U$1923,ROW($B$1924)-ROW($A1875),FALSE),0)</f>
        <v>0</v>
      </c>
      <c r="AA1875" s="2">
        <f t="shared" si="263"/>
        <v>0</v>
      </c>
      <c r="AB1875" s="2">
        <f>VLOOKUP(A1875,segment1_SB_quantity!$A$2:$B$1922,2,FALSE)</f>
        <v>11</v>
      </c>
      <c r="AC1875" s="4">
        <f t="shared" si="268"/>
        <v>0.2019</v>
      </c>
      <c r="AD1875">
        <f t="shared" si="264"/>
        <v>0</v>
      </c>
      <c r="AE1875">
        <f t="shared" si="269"/>
        <v>0.83166700000000005</v>
      </c>
      <c r="AF1875" s="2">
        <f t="shared" si="265"/>
        <v>0</v>
      </c>
      <c r="AG1875" s="2">
        <f t="shared" si="266"/>
        <v>0</v>
      </c>
      <c r="AH1875" s="1">
        <f t="shared" si="267"/>
        <v>0</v>
      </c>
    </row>
    <row r="1876" spans="1:34" x14ac:dyDescent="0.55000000000000004">
      <c r="A1876">
        <v>97989982</v>
      </c>
      <c r="B1876" s="2">
        <v>1.11768257598129E-2</v>
      </c>
      <c r="C1876" s="2">
        <v>0</v>
      </c>
      <c r="D1876" s="2">
        <v>0</v>
      </c>
      <c r="E1876" s="2">
        <v>0</v>
      </c>
      <c r="F1876" s="2">
        <v>0</v>
      </c>
      <c r="G1876" s="2">
        <v>0</v>
      </c>
      <c r="H1876" s="2">
        <v>0</v>
      </c>
      <c r="I1876" s="2">
        <v>0</v>
      </c>
      <c r="J1876" s="2">
        <v>0</v>
      </c>
      <c r="K1876" s="2">
        <v>0</v>
      </c>
      <c r="L1876" s="2">
        <v>0</v>
      </c>
      <c r="M1876" s="2">
        <v>0</v>
      </c>
      <c r="N1876" s="2">
        <v>0</v>
      </c>
      <c r="O1876" s="2">
        <v>0</v>
      </c>
      <c r="P1876" s="2">
        <v>0</v>
      </c>
      <c r="Q1876" s="2">
        <v>0</v>
      </c>
      <c r="R1876" s="2">
        <v>0</v>
      </c>
      <c r="S1876" s="2">
        <v>0</v>
      </c>
      <c r="T1876" s="2">
        <v>0</v>
      </c>
      <c r="U1876" s="2">
        <v>0</v>
      </c>
      <c r="X1876" s="2">
        <f t="shared" si="261"/>
        <v>1.11768257598129E-2</v>
      </c>
      <c r="Y1876" s="2">
        <f t="shared" si="262"/>
        <v>0</v>
      </c>
      <c r="Z1876" s="2">
        <f>IF(Y1876&gt;$W$1,HLOOKUP(Y1876,B1876:$U$1923,ROW($B$1924)-ROW($A1876),FALSE),0)</f>
        <v>0</v>
      </c>
      <c r="AA1876" s="2">
        <f t="shared" si="263"/>
        <v>0</v>
      </c>
      <c r="AB1876" s="2">
        <f>VLOOKUP(A1876,segment1_SB_quantity!$A$2:$B$1922,2,FALSE)</f>
        <v>2</v>
      </c>
      <c r="AC1876" s="4">
        <f t="shared" si="268"/>
        <v>0.2019</v>
      </c>
      <c r="AD1876">
        <f t="shared" si="264"/>
        <v>0</v>
      </c>
      <c r="AE1876">
        <f t="shared" si="269"/>
        <v>0.83166700000000005</v>
      </c>
      <c r="AF1876" s="2">
        <f t="shared" si="265"/>
        <v>0</v>
      </c>
      <c r="AG1876" s="2">
        <f t="shared" si="266"/>
        <v>0</v>
      </c>
      <c r="AH1876" s="1">
        <f t="shared" si="267"/>
        <v>0</v>
      </c>
    </row>
    <row r="1877" spans="1:34" x14ac:dyDescent="0.55000000000000004">
      <c r="A1877">
        <v>97999975</v>
      </c>
      <c r="B1877" s="2">
        <v>0</v>
      </c>
      <c r="C1877" s="2">
        <v>0</v>
      </c>
      <c r="D1877" s="2">
        <v>0</v>
      </c>
      <c r="E1877" s="2">
        <v>0</v>
      </c>
      <c r="F1877" s="2">
        <v>3.37262284278428E-2</v>
      </c>
      <c r="G1877" s="2">
        <v>0</v>
      </c>
      <c r="H1877" s="2">
        <v>0</v>
      </c>
      <c r="I1877" s="2">
        <v>0</v>
      </c>
      <c r="J1877" s="2">
        <v>0</v>
      </c>
      <c r="K1877" s="2">
        <v>0</v>
      </c>
      <c r="L1877" s="2">
        <v>0</v>
      </c>
      <c r="M1877" s="2">
        <v>0</v>
      </c>
      <c r="N1877" s="2">
        <v>0</v>
      </c>
      <c r="O1877" s="2">
        <v>0</v>
      </c>
      <c r="P1877" s="2">
        <v>0</v>
      </c>
      <c r="Q1877" s="2">
        <v>0</v>
      </c>
      <c r="R1877" s="2">
        <v>0</v>
      </c>
      <c r="S1877" s="2">
        <v>0</v>
      </c>
      <c r="T1877" s="2">
        <v>0</v>
      </c>
      <c r="U1877" s="2">
        <v>0</v>
      </c>
      <c r="X1877" s="2">
        <f t="shared" si="261"/>
        <v>3.37262284278428E-2</v>
      </c>
      <c r="Y1877" s="2">
        <f t="shared" si="262"/>
        <v>0</v>
      </c>
      <c r="Z1877" s="2">
        <f>IF(Y1877&gt;$W$1,HLOOKUP(Y1877,B1877:$U$1923,ROW($B$1924)-ROW($A1877),FALSE),0)</f>
        <v>0</v>
      </c>
      <c r="AA1877" s="2">
        <f t="shared" si="263"/>
        <v>0</v>
      </c>
      <c r="AB1877" s="2">
        <f>VLOOKUP(A1877,segment1_SB_quantity!$A$2:$B$1922,2,FALSE)</f>
        <v>20</v>
      </c>
      <c r="AC1877" s="4">
        <f t="shared" si="268"/>
        <v>0.2019</v>
      </c>
      <c r="AD1877">
        <f t="shared" si="264"/>
        <v>0</v>
      </c>
      <c r="AE1877">
        <f t="shared" si="269"/>
        <v>0.83166700000000005</v>
      </c>
      <c r="AF1877" s="2">
        <f t="shared" si="265"/>
        <v>0</v>
      </c>
      <c r="AG1877" s="2">
        <f t="shared" si="266"/>
        <v>0</v>
      </c>
      <c r="AH1877" s="1">
        <f t="shared" si="267"/>
        <v>0</v>
      </c>
    </row>
    <row r="1878" spans="1:34" x14ac:dyDescent="0.55000000000000004">
      <c r="A1878">
        <v>98109807</v>
      </c>
      <c r="B1878" s="2">
        <v>0</v>
      </c>
      <c r="C1878" s="2">
        <v>0</v>
      </c>
      <c r="D1878" s="2">
        <v>0</v>
      </c>
      <c r="E1878" s="2">
        <v>0</v>
      </c>
      <c r="F1878" s="2">
        <v>2.86118554320519E-2</v>
      </c>
      <c r="G1878" s="2">
        <v>0</v>
      </c>
      <c r="H1878" s="2">
        <v>0</v>
      </c>
      <c r="I1878" s="2">
        <v>0</v>
      </c>
      <c r="J1878" s="2">
        <v>0</v>
      </c>
      <c r="K1878" s="2">
        <v>0</v>
      </c>
      <c r="L1878" s="2">
        <v>0</v>
      </c>
      <c r="M1878" s="2">
        <v>0</v>
      </c>
      <c r="N1878" s="2">
        <v>0</v>
      </c>
      <c r="O1878" s="2">
        <v>0</v>
      </c>
      <c r="P1878" s="2">
        <v>0</v>
      </c>
      <c r="Q1878" s="2">
        <v>0</v>
      </c>
      <c r="R1878" s="2">
        <v>0</v>
      </c>
      <c r="S1878" s="2">
        <v>0</v>
      </c>
      <c r="T1878" s="2">
        <v>0</v>
      </c>
      <c r="U1878" s="2">
        <v>0</v>
      </c>
      <c r="X1878" s="2">
        <f t="shared" si="261"/>
        <v>2.86118554320519E-2</v>
      </c>
      <c r="Y1878" s="2">
        <f t="shared" si="262"/>
        <v>0</v>
      </c>
      <c r="Z1878" s="2">
        <f>IF(Y1878&gt;$W$1,HLOOKUP(Y1878,B1878:$U$1923,ROW($B$1924)-ROW($A1878),FALSE),0)</f>
        <v>0</v>
      </c>
      <c r="AA1878" s="2">
        <f t="shared" si="263"/>
        <v>0</v>
      </c>
      <c r="AB1878" s="2">
        <f>VLOOKUP(A1878,segment1_SB_quantity!$A$2:$B$1922,2,FALSE)</f>
        <v>7</v>
      </c>
      <c r="AC1878" s="4">
        <f t="shared" si="268"/>
        <v>0.2019</v>
      </c>
      <c r="AD1878">
        <f t="shared" si="264"/>
        <v>0</v>
      </c>
      <c r="AE1878">
        <f t="shared" si="269"/>
        <v>0.83166700000000005</v>
      </c>
      <c r="AF1878" s="2">
        <f t="shared" si="265"/>
        <v>0</v>
      </c>
      <c r="AG1878" s="2">
        <f t="shared" si="266"/>
        <v>0</v>
      </c>
      <c r="AH1878" s="1">
        <f t="shared" si="267"/>
        <v>0</v>
      </c>
    </row>
    <row r="1879" spans="1:34" x14ac:dyDescent="0.55000000000000004">
      <c r="A1879">
        <v>98209999</v>
      </c>
      <c r="B1879" s="2">
        <v>2.9403071449989299E-2</v>
      </c>
      <c r="C1879" s="2">
        <v>0</v>
      </c>
      <c r="D1879" s="2">
        <v>0</v>
      </c>
      <c r="E1879" s="2">
        <v>0</v>
      </c>
      <c r="F1879" s="2">
        <v>0</v>
      </c>
      <c r="G1879" s="2">
        <v>0</v>
      </c>
      <c r="H1879" s="2">
        <v>0</v>
      </c>
      <c r="I1879" s="2">
        <v>0</v>
      </c>
      <c r="J1879" s="2">
        <v>0</v>
      </c>
      <c r="K1879" s="2">
        <v>0</v>
      </c>
      <c r="L1879" s="2">
        <v>0</v>
      </c>
      <c r="M1879" s="2">
        <v>0</v>
      </c>
      <c r="N1879" s="2">
        <v>0</v>
      </c>
      <c r="O1879" s="2">
        <v>0</v>
      </c>
      <c r="P1879" s="2">
        <v>0</v>
      </c>
      <c r="Q1879" s="2">
        <v>0</v>
      </c>
      <c r="R1879" s="2">
        <v>0</v>
      </c>
      <c r="S1879" s="2">
        <v>0</v>
      </c>
      <c r="T1879" s="2">
        <v>0</v>
      </c>
      <c r="U1879" s="2">
        <v>0</v>
      </c>
      <c r="X1879" s="2">
        <f t="shared" si="261"/>
        <v>2.9403071449989299E-2</v>
      </c>
      <c r="Y1879" s="2">
        <f t="shared" si="262"/>
        <v>0</v>
      </c>
      <c r="Z1879" s="2">
        <f>IF(Y1879&gt;$W$1,HLOOKUP(Y1879,B1879:$U$1923,ROW($B$1924)-ROW($A1879),FALSE),0)</f>
        <v>0</v>
      </c>
      <c r="AA1879" s="2">
        <f t="shared" si="263"/>
        <v>0</v>
      </c>
      <c r="AB1879" s="2">
        <f>VLOOKUP(A1879,segment1_SB_quantity!$A$2:$B$1922,2,FALSE)</f>
        <v>1</v>
      </c>
      <c r="AC1879" s="4">
        <f t="shared" si="268"/>
        <v>0.2019</v>
      </c>
      <c r="AD1879">
        <f t="shared" si="264"/>
        <v>0</v>
      </c>
      <c r="AE1879">
        <f t="shared" si="269"/>
        <v>0.83166700000000005</v>
      </c>
      <c r="AF1879" s="2">
        <f t="shared" si="265"/>
        <v>0</v>
      </c>
      <c r="AG1879" s="2">
        <f t="shared" si="266"/>
        <v>0</v>
      </c>
      <c r="AH1879" s="1">
        <f t="shared" si="267"/>
        <v>0</v>
      </c>
    </row>
    <row r="1880" spans="1:34" x14ac:dyDescent="0.55000000000000004">
      <c r="A1880">
        <v>98229688</v>
      </c>
      <c r="B1880" s="2">
        <v>0</v>
      </c>
      <c r="C1880" s="2">
        <v>0</v>
      </c>
      <c r="D1880" s="2">
        <v>0</v>
      </c>
      <c r="E1880" s="2">
        <v>0</v>
      </c>
      <c r="F1880" s="2">
        <v>0</v>
      </c>
      <c r="G1880" s="2">
        <v>4.8583688734683697E-3</v>
      </c>
      <c r="H1880" s="2">
        <v>0</v>
      </c>
      <c r="I1880" s="2">
        <v>0</v>
      </c>
      <c r="J1880" s="2">
        <v>0</v>
      </c>
      <c r="K1880" s="2">
        <v>0</v>
      </c>
      <c r="L1880" s="2">
        <v>0</v>
      </c>
      <c r="M1880" s="2">
        <v>0</v>
      </c>
      <c r="N1880" s="2">
        <v>0</v>
      </c>
      <c r="O1880" s="2">
        <v>0</v>
      </c>
      <c r="P1880" s="2">
        <v>0</v>
      </c>
      <c r="Q1880" s="2">
        <v>0</v>
      </c>
      <c r="R1880" s="2">
        <v>0</v>
      </c>
      <c r="S1880" s="2">
        <v>0</v>
      </c>
      <c r="T1880" s="2">
        <v>0</v>
      </c>
      <c r="U1880" s="2">
        <v>0</v>
      </c>
      <c r="X1880" s="2">
        <f t="shared" si="261"/>
        <v>4.8583688734683697E-3</v>
      </c>
      <c r="Y1880" s="2">
        <f t="shared" si="262"/>
        <v>0</v>
      </c>
      <c r="Z1880" s="2">
        <f>IF(Y1880&gt;$W$1,HLOOKUP(Y1880,B1880:$U$1923,ROW($B$1924)-ROW($A1880),FALSE),0)</f>
        <v>0</v>
      </c>
      <c r="AA1880" s="2">
        <f t="shared" si="263"/>
        <v>0</v>
      </c>
      <c r="AB1880" s="2">
        <f>VLOOKUP(A1880,segment1_SB_quantity!$A$2:$B$1922,2,FALSE)</f>
        <v>13</v>
      </c>
      <c r="AC1880" s="4">
        <f t="shared" si="268"/>
        <v>0.2019</v>
      </c>
      <c r="AD1880">
        <f t="shared" si="264"/>
        <v>0</v>
      </c>
      <c r="AE1880">
        <f t="shared" si="269"/>
        <v>0.83166700000000005</v>
      </c>
      <c r="AF1880" s="2">
        <f t="shared" si="265"/>
        <v>0</v>
      </c>
      <c r="AG1880" s="2">
        <f t="shared" si="266"/>
        <v>0</v>
      </c>
      <c r="AH1880" s="1">
        <f t="shared" si="267"/>
        <v>0</v>
      </c>
    </row>
    <row r="1881" spans="1:34" x14ac:dyDescent="0.55000000000000004">
      <c r="A1881">
        <v>98309933</v>
      </c>
      <c r="B1881" s="2">
        <v>8.2055294264430395E-2</v>
      </c>
      <c r="C1881" s="2">
        <v>0</v>
      </c>
      <c r="D1881" s="2">
        <v>0</v>
      </c>
      <c r="E1881" s="2">
        <v>0</v>
      </c>
      <c r="F1881" s="2">
        <v>0</v>
      </c>
      <c r="G1881" s="2">
        <v>0</v>
      </c>
      <c r="H1881" s="2">
        <v>0</v>
      </c>
      <c r="I1881" s="2">
        <v>0</v>
      </c>
      <c r="J1881" s="2">
        <v>0</v>
      </c>
      <c r="K1881" s="2">
        <v>0</v>
      </c>
      <c r="L1881" s="2">
        <v>0</v>
      </c>
      <c r="M1881" s="2">
        <v>0</v>
      </c>
      <c r="N1881" s="2">
        <v>0</v>
      </c>
      <c r="O1881" s="2">
        <v>0</v>
      </c>
      <c r="P1881" s="2">
        <v>0</v>
      </c>
      <c r="Q1881" s="2">
        <v>0</v>
      </c>
      <c r="R1881" s="2">
        <v>0</v>
      </c>
      <c r="S1881" s="2">
        <v>0</v>
      </c>
      <c r="T1881" s="2">
        <v>0</v>
      </c>
      <c r="U1881" s="2">
        <v>0</v>
      </c>
      <c r="X1881" s="2">
        <f t="shared" si="261"/>
        <v>8.2055294264430395E-2</v>
      </c>
      <c r="Y1881" s="2">
        <f t="shared" si="262"/>
        <v>0</v>
      </c>
      <c r="Z1881" s="2">
        <f>IF(Y1881&gt;$W$1,HLOOKUP(Y1881,B1881:$U$1923,ROW($B$1924)-ROW($A1881),FALSE),0)</f>
        <v>0</v>
      </c>
      <c r="AA1881" s="2">
        <f t="shared" si="263"/>
        <v>0</v>
      </c>
      <c r="AB1881" s="2">
        <f>VLOOKUP(A1881,segment1_SB_quantity!$A$2:$B$1922,2,FALSE)</f>
        <v>2</v>
      </c>
      <c r="AC1881" s="4">
        <f t="shared" si="268"/>
        <v>0.2019</v>
      </c>
      <c r="AD1881">
        <f t="shared" si="264"/>
        <v>0</v>
      </c>
      <c r="AE1881">
        <f t="shared" si="269"/>
        <v>0.83166700000000005</v>
      </c>
      <c r="AF1881" s="2">
        <f t="shared" si="265"/>
        <v>0</v>
      </c>
      <c r="AG1881" s="2">
        <f t="shared" si="266"/>
        <v>0</v>
      </c>
      <c r="AH1881" s="1">
        <f t="shared" si="267"/>
        <v>0</v>
      </c>
    </row>
    <row r="1882" spans="1:34" x14ac:dyDescent="0.55000000000000004">
      <c r="A1882">
        <v>98379608</v>
      </c>
      <c r="B1882" s="2">
        <v>0</v>
      </c>
      <c r="C1882" s="2">
        <v>0</v>
      </c>
      <c r="D1882" s="2">
        <v>0</v>
      </c>
      <c r="E1882" s="2">
        <v>0</v>
      </c>
      <c r="F1882" s="2">
        <v>0</v>
      </c>
      <c r="G1882" s="2">
        <v>0</v>
      </c>
      <c r="H1882" s="2">
        <v>0</v>
      </c>
      <c r="I1882" s="2">
        <v>4.1621779731438101E-5</v>
      </c>
      <c r="J1882" s="2">
        <v>0</v>
      </c>
      <c r="K1882" s="2">
        <v>0</v>
      </c>
      <c r="L1882" s="2">
        <v>0</v>
      </c>
      <c r="M1882" s="2">
        <v>0</v>
      </c>
      <c r="N1882" s="2">
        <v>0</v>
      </c>
      <c r="O1882" s="2">
        <v>0</v>
      </c>
      <c r="P1882" s="2">
        <v>0</v>
      </c>
      <c r="Q1882" s="2">
        <v>0</v>
      </c>
      <c r="R1882" s="2">
        <v>0</v>
      </c>
      <c r="S1882" s="2">
        <v>0</v>
      </c>
      <c r="T1882" s="2">
        <v>0</v>
      </c>
      <c r="U1882" s="2">
        <v>0</v>
      </c>
      <c r="X1882" s="2">
        <f t="shared" si="261"/>
        <v>4.1621779731438101E-5</v>
      </c>
      <c r="Y1882" s="2">
        <f t="shared" si="262"/>
        <v>0</v>
      </c>
      <c r="Z1882" s="2">
        <f>IF(Y1882&gt;$W$1,HLOOKUP(Y1882,B1882:$U$1923,ROW($B$1924)-ROW($A1882),FALSE),0)</f>
        <v>0</v>
      </c>
      <c r="AA1882" s="2">
        <f t="shared" si="263"/>
        <v>0</v>
      </c>
      <c r="AB1882" s="2">
        <f>VLOOKUP(A1882,segment1_SB_quantity!$A$2:$B$1922,2,FALSE)</f>
        <v>27</v>
      </c>
      <c r="AC1882" s="4">
        <f t="shared" si="268"/>
        <v>0.2019</v>
      </c>
      <c r="AD1882">
        <f t="shared" si="264"/>
        <v>0</v>
      </c>
      <c r="AE1882">
        <f t="shared" si="269"/>
        <v>0.83166700000000005</v>
      </c>
      <c r="AF1882" s="2">
        <f t="shared" si="265"/>
        <v>0</v>
      </c>
      <c r="AG1882" s="2">
        <f t="shared" si="266"/>
        <v>0</v>
      </c>
      <c r="AH1882" s="1">
        <f t="shared" si="267"/>
        <v>0</v>
      </c>
    </row>
    <row r="1883" spans="1:34" x14ac:dyDescent="0.55000000000000004">
      <c r="A1883">
        <v>98419981</v>
      </c>
      <c r="B1883" s="2">
        <v>0</v>
      </c>
      <c r="C1883" s="2">
        <v>0</v>
      </c>
      <c r="D1883" s="2">
        <v>0</v>
      </c>
      <c r="E1883" s="2">
        <v>0</v>
      </c>
      <c r="F1883" s="2">
        <v>0</v>
      </c>
      <c r="G1883" s="2">
        <v>3.4305129615750801E-3</v>
      </c>
      <c r="H1883" s="2">
        <v>0</v>
      </c>
      <c r="I1883" s="2">
        <v>0</v>
      </c>
      <c r="J1883" s="2">
        <v>0</v>
      </c>
      <c r="K1883" s="2">
        <v>0</v>
      </c>
      <c r="L1883" s="2">
        <v>0</v>
      </c>
      <c r="M1883" s="2">
        <v>0</v>
      </c>
      <c r="N1883" s="2">
        <v>0</v>
      </c>
      <c r="O1883" s="2">
        <v>0</v>
      </c>
      <c r="P1883" s="2">
        <v>0</v>
      </c>
      <c r="Q1883" s="2">
        <v>0</v>
      </c>
      <c r="R1883" s="2">
        <v>0</v>
      </c>
      <c r="S1883" s="2">
        <v>0</v>
      </c>
      <c r="T1883" s="2">
        <v>0</v>
      </c>
      <c r="U1883" s="2">
        <v>0</v>
      </c>
      <c r="X1883" s="2">
        <f t="shared" si="261"/>
        <v>3.4305129615750801E-3</v>
      </c>
      <c r="Y1883" s="2">
        <f t="shared" si="262"/>
        <v>0</v>
      </c>
      <c r="Z1883" s="2">
        <f>IF(Y1883&gt;$W$1,HLOOKUP(Y1883,B1883:$U$1923,ROW($B$1924)-ROW($A1883),FALSE),0)</f>
        <v>0</v>
      </c>
      <c r="AA1883" s="2">
        <f t="shared" si="263"/>
        <v>0</v>
      </c>
      <c r="AB1883" s="2">
        <f>VLOOKUP(A1883,segment1_SB_quantity!$A$2:$B$1922,2,FALSE)</f>
        <v>4</v>
      </c>
      <c r="AC1883" s="4">
        <f t="shared" si="268"/>
        <v>0.2019</v>
      </c>
      <c r="AD1883">
        <f t="shared" si="264"/>
        <v>0</v>
      </c>
      <c r="AE1883">
        <f t="shared" si="269"/>
        <v>0.83166700000000005</v>
      </c>
      <c r="AF1883" s="2">
        <f t="shared" si="265"/>
        <v>0</v>
      </c>
      <c r="AG1883" s="2">
        <f t="shared" si="266"/>
        <v>0</v>
      </c>
      <c r="AH1883" s="1">
        <f t="shared" si="267"/>
        <v>0</v>
      </c>
    </row>
    <row r="1884" spans="1:34" x14ac:dyDescent="0.55000000000000004">
      <c r="A1884">
        <v>98439796</v>
      </c>
      <c r="B1884" s="2">
        <v>0.107811764086053</v>
      </c>
      <c r="C1884" s="2">
        <v>0</v>
      </c>
      <c r="D1884" s="2">
        <v>0</v>
      </c>
      <c r="E1884" s="2">
        <v>0</v>
      </c>
      <c r="F1884" s="2">
        <v>0</v>
      </c>
      <c r="G1884" s="2">
        <v>0</v>
      </c>
      <c r="H1884" s="2">
        <v>0</v>
      </c>
      <c r="I1884" s="2">
        <v>0</v>
      </c>
      <c r="J1884" s="2">
        <v>0</v>
      </c>
      <c r="K1884" s="2">
        <v>0</v>
      </c>
      <c r="L1884" s="2">
        <v>0</v>
      </c>
      <c r="M1884" s="2">
        <v>0</v>
      </c>
      <c r="N1884" s="2">
        <v>0</v>
      </c>
      <c r="O1884" s="2">
        <v>0</v>
      </c>
      <c r="P1884" s="2">
        <v>0</v>
      </c>
      <c r="Q1884" s="2">
        <v>0</v>
      </c>
      <c r="R1884" s="2">
        <v>0</v>
      </c>
      <c r="S1884" s="2">
        <v>0</v>
      </c>
      <c r="T1884" s="2">
        <v>0</v>
      </c>
      <c r="U1884" s="2">
        <v>0</v>
      </c>
      <c r="X1884" s="2">
        <f t="shared" si="261"/>
        <v>0.107811764086053</v>
      </c>
      <c r="Y1884" s="2">
        <f t="shared" si="262"/>
        <v>0</v>
      </c>
      <c r="Z1884" s="2">
        <f>IF(Y1884&gt;$W$1,HLOOKUP(Y1884,B1884:$U$1923,ROW($B$1924)-ROW($A1884),FALSE),0)</f>
        <v>0</v>
      </c>
      <c r="AA1884" s="2">
        <f t="shared" si="263"/>
        <v>0</v>
      </c>
      <c r="AB1884" s="2">
        <f>VLOOKUP(A1884,segment1_SB_quantity!$A$2:$B$1922,2,FALSE)</f>
        <v>2</v>
      </c>
      <c r="AC1884" s="4">
        <f t="shared" si="268"/>
        <v>0.2019</v>
      </c>
      <c r="AD1884">
        <f t="shared" si="264"/>
        <v>0</v>
      </c>
      <c r="AE1884">
        <f t="shared" si="269"/>
        <v>0.83166700000000005</v>
      </c>
      <c r="AF1884" s="2">
        <f t="shared" si="265"/>
        <v>0</v>
      </c>
      <c r="AG1884" s="2">
        <f t="shared" si="266"/>
        <v>0</v>
      </c>
      <c r="AH1884" s="1">
        <f t="shared" si="267"/>
        <v>0</v>
      </c>
    </row>
    <row r="1885" spans="1:34" x14ac:dyDescent="0.55000000000000004">
      <c r="A1885">
        <v>98459877</v>
      </c>
      <c r="B1885" s="2">
        <v>9.7673428950361907E-2</v>
      </c>
      <c r="C1885" s="2">
        <v>0</v>
      </c>
      <c r="D1885" s="2">
        <v>0</v>
      </c>
      <c r="E1885" s="2">
        <v>0</v>
      </c>
      <c r="F1885" s="2">
        <v>0</v>
      </c>
      <c r="G1885" s="2">
        <v>0</v>
      </c>
      <c r="H1885" s="2">
        <v>0</v>
      </c>
      <c r="I1885" s="2">
        <v>0</v>
      </c>
      <c r="J1885" s="2">
        <v>0</v>
      </c>
      <c r="K1885" s="2">
        <v>0</v>
      </c>
      <c r="L1885" s="2">
        <v>0</v>
      </c>
      <c r="M1885" s="2">
        <v>0</v>
      </c>
      <c r="N1885" s="2">
        <v>0</v>
      </c>
      <c r="O1885" s="2">
        <v>0</v>
      </c>
      <c r="P1885" s="2">
        <v>0</v>
      </c>
      <c r="Q1885" s="2">
        <v>0</v>
      </c>
      <c r="R1885" s="2">
        <v>0</v>
      </c>
      <c r="S1885" s="2">
        <v>0</v>
      </c>
      <c r="T1885" s="2">
        <v>0</v>
      </c>
      <c r="U1885" s="2">
        <v>0</v>
      </c>
      <c r="X1885" s="2">
        <f t="shared" si="261"/>
        <v>9.7673428950361907E-2</v>
      </c>
      <c r="Y1885" s="2">
        <f t="shared" si="262"/>
        <v>0</v>
      </c>
      <c r="Z1885" s="2">
        <f>IF(Y1885&gt;$W$1,HLOOKUP(Y1885,B1885:$U$1923,ROW($B$1924)-ROW($A1885),FALSE),0)</f>
        <v>0</v>
      </c>
      <c r="AA1885" s="2">
        <f t="shared" si="263"/>
        <v>0</v>
      </c>
      <c r="AB1885" s="2">
        <f>VLOOKUP(A1885,segment1_SB_quantity!$A$2:$B$1922,2,FALSE)</f>
        <v>2</v>
      </c>
      <c r="AC1885" s="4">
        <f t="shared" si="268"/>
        <v>0.2019</v>
      </c>
      <c r="AD1885">
        <f t="shared" si="264"/>
        <v>0</v>
      </c>
      <c r="AE1885">
        <f t="shared" si="269"/>
        <v>0.83166700000000005</v>
      </c>
      <c r="AF1885" s="2">
        <f t="shared" si="265"/>
        <v>0</v>
      </c>
      <c r="AG1885" s="2">
        <f t="shared" si="266"/>
        <v>0</v>
      </c>
      <c r="AH1885" s="1">
        <f t="shared" si="267"/>
        <v>0</v>
      </c>
    </row>
    <row r="1886" spans="1:34" x14ac:dyDescent="0.55000000000000004">
      <c r="A1886">
        <v>98569581</v>
      </c>
      <c r="B1886" s="2">
        <v>0</v>
      </c>
      <c r="C1886" s="2">
        <v>0</v>
      </c>
      <c r="D1886" s="2">
        <v>0</v>
      </c>
      <c r="E1886" s="2">
        <v>0</v>
      </c>
      <c r="F1886" s="2">
        <v>0</v>
      </c>
      <c r="G1886" s="2">
        <v>1.36131243695392E-2</v>
      </c>
      <c r="H1886" s="2">
        <v>0</v>
      </c>
      <c r="I1886" s="2">
        <v>0</v>
      </c>
      <c r="J1886" s="2">
        <v>0</v>
      </c>
      <c r="K1886" s="2">
        <v>0</v>
      </c>
      <c r="L1886" s="2">
        <v>0</v>
      </c>
      <c r="M1886" s="2">
        <v>0</v>
      </c>
      <c r="N1886" s="2">
        <v>0</v>
      </c>
      <c r="O1886" s="2">
        <v>0</v>
      </c>
      <c r="P1886" s="2">
        <v>0</v>
      </c>
      <c r="Q1886" s="2">
        <v>0</v>
      </c>
      <c r="R1886" s="2">
        <v>0</v>
      </c>
      <c r="S1886" s="2">
        <v>0</v>
      </c>
      <c r="T1886" s="2">
        <v>0</v>
      </c>
      <c r="U1886" s="2">
        <v>0</v>
      </c>
      <c r="X1886" s="2">
        <f t="shared" si="261"/>
        <v>1.36131243695392E-2</v>
      </c>
      <c r="Y1886" s="2">
        <f t="shared" si="262"/>
        <v>0</v>
      </c>
      <c r="Z1886" s="2">
        <f>IF(Y1886&gt;$W$1,HLOOKUP(Y1886,B1886:$U$1923,ROW($B$1924)-ROW($A1886),FALSE),0)</f>
        <v>0</v>
      </c>
      <c r="AA1886" s="2">
        <f t="shared" si="263"/>
        <v>0</v>
      </c>
      <c r="AB1886" s="2">
        <f>VLOOKUP(A1886,segment1_SB_quantity!$A$2:$B$1922,2,FALSE)</f>
        <v>110</v>
      </c>
      <c r="AC1886" s="4">
        <f t="shared" si="268"/>
        <v>0.2019</v>
      </c>
      <c r="AD1886">
        <f t="shared" si="264"/>
        <v>0</v>
      </c>
      <c r="AE1886">
        <f t="shared" si="269"/>
        <v>0.83166700000000005</v>
      </c>
      <c r="AF1886" s="2">
        <f t="shared" si="265"/>
        <v>0</v>
      </c>
      <c r="AG1886" s="2">
        <f t="shared" si="266"/>
        <v>0</v>
      </c>
      <c r="AH1886" s="1">
        <f t="shared" si="267"/>
        <v>0</v>
      </c>
    </row>
    <row r="1887" spans="1:34" x14ac:dyDescent="0.55000000000000004">
      <c r="A1887">
        <v>98579849</v>
      </c>
      <c r="B1887" s="2">
        <v>0</v>
      </c>
      <c r="C1887" s="2">
        <v>0</v>
      </c>
      <c r="D1887" s="2">
        <v>0</v>
      </c>
      <c r="E1887" s="2">
        <v>0</v>
      </c>
      <c r="F1887" s="2">
        <v>0</v>
      </c>
      <c r="G1887" s="2">
        <v>0</v>
      </c>
      <c r="H1887" s="2">
        <v>0</v>
      </c>
      <c r="I1887" s="2">
        <v>0</v>
      </c>
      <c r="J1887" s="2">
        <v>0</v>
      </c>
      <c r="K1887" s="2">
        <v>0</v>
      </c>
      <c r="L1887" s="2">
        <v>0</v>
      </c>
      <c r="M1887" s="2">
        <v>0</v>
      </c>
      <c r="N1887" s="2">
        <v>0</v>
      </c>
      <c r="O1887" s="2">
        <v>0</v>
      </c>
      <c r="P1887" s="2">
        <v>0</v>
      </c>
      <c r="Q1887" s="2">
        <v>0</v>
      </c>
      <c r="R1887" s="2">
        <v>0</v>
      </c>
      <c r="S1887" s="2">
        <v>0</v>
      </c>
      <c r="T1887" s="2">
        <v>0</v>
      </c>
      <c r="U1887" s="2">
        <v>0</v>
      </c>
      <c r="X1887" s="2">
        <f t="shared" si="261"/>
        <v>0</v>
      </c>
      <c r="Y1887" s="2">
        <f t="shared" si="262"/>
        <v>0</v>
      </c>
      <c r="Z1887" s="2">
        <f>IF(Y1887&gt;$W$1,HLOOKUP(Y1887,B1887:$U$1923,ROW($B$1924)-ROW($A1887),FALSE),0)</f>
        <v>0</v>
      </c>
      <c r="AA1887" s="2">
        <f t="shared" si="263"/>
        <v>0</v>
      </c>
      <c r="AB1887" s="2">
        <f>VLOOKUP(A1887,segment1_SB_quantity!$A$2:$B$1922,2,FALSE)</f>
        <v>4</v>
      </c>
      <c r="AC1887" s="4">
        <f t="shared" si="268"/>
        <v>0.2019</v>
      </c>
      <c r="AD1887">
        <f t="shared" si="264"/>
        <v>0</v>
      </c>
      <c r="AE1887">
        <f t="shared" si="269"/>
        <v>0.83166700000000005</v>
      </c>
      <c r="AF1887" s="2">
        <f t="shared" si="265"/>
        <v>0</v>
      </c>
      <c r="AG1887" s="2">
        <f t="shared" si="266"/>
        <v>0</v>
      </c>
      <c r="AH1887" s="1">
        <f t="shared" si="267"/>
        <v>0</v>
      </c>
    </row>
    <row r="1888" spans="1:34" x14ac:dyDescent="0.55000000000000004">
      <c r="A1888">
        <v>98619777</v>
      </c>
      <c r="B1888" s="2">
        <v>0</v>
      </c>
      <c r="C1888" s="2">
        <v>0</v>
      </c>
      <c r="D1888" s="2">
        <v>0</v>
      </c>
      <c r="E1888" s="2">
        <v>0</v>
      </c>
      <c r="F1888" s="2">
        <v>0</v>
      </c>
      <c r="G1888" s="2">
        <v>0</v>
      </c>
      <c r="H1888" s="2">
        <v>0</v>
      </c>
      <c r="I1888" s="2">
        <v>4.0290058811956297E-2</v>
      </c>
      <c r="J1888" s="2">
        <v>0</v>
      </c>
      <c r="K1888" s="2">
        <v>0</v>
      </c>
      <c r="L1888" s="2">
        <v>0</v>
      </c>
      <c r="M1888" s="2">
        <v>0</v>
      </c>
      <c r="N1888" s="2">
        <v>0</v>
      </c>
      <c r="O1888" s="2">
        <v>0</v>
      </c>
      <c r="P1888" s="2">
        <v>0</v>
      </c>
      <c r="Q1888" s="2">
        <v>0</v>
      </c>
      <c r="R1888" s="2">
        <v>0</v>
      </c>
      <c r="S1888" s="2">
        <v>0</v>
      </c>
      <c r="T1888" s="2">
        <v>0</v>
      </c>
      <c r="U1888" s="2">
        <v>0</v>
      </c>
      <c r="X1888" s="2">
        <f t="shared" si="261"/>
        <v>4.0290058811956297E-2</v>
      </c>
      <c r="Y1888" s="2">
        <f t="shared" si="262"/>
        <v>0</v>
      </c>
      <c r="Z1888" s="2">
        <f>IF(Y1888&gt;$W$1,HLOOKUP(Y1888,B1888:$U$1923,ROW($B$1924)-ROW($A1888),FALSE),0)</f>
        <v>0</v>
      </c>
      <c r="AA1888" s="2">
        <f t="shared" si="263"/>
        <v>0</v>
      </c>
      <c r="AB1888" s="2">
        <f>VLOOKUP(A1888,segment1_SB_quantity!$A$2:$B$1922,2,FALSE)</f>
        <v>56</v>
      </c>
      <c r="AC1888" s="4">
        <f t="shared" si="268"/>
        <v>0.2019</v>
      </c>
      <c r="AD1888">
        <f t="shared" si="264"/>
        <v>0</v>
      </c>
      <c r="AE1888">
        <f t="shared" si="269"/>
        <v>0.83166700000000005</v>
      </c>
      <c r="AF1888" s="2">
        <f t="shared" si="265"/>
        <v>0</v>
      </c>
      <c r="AG1888" s="2">
        <f t="shared" si="266"/>
        <v>0</v>
      </c>
      <c r="AH1888" s="1">
        <f t="shared" si="267"/>
        <v>0</v>
      </c>
    </row>
    <row r="1889" spans="1:34" x14ac:dyDescent="0.55000000000000004">
      <c r="A1889">
        <v>98629943</v>
      </c>
      <c r="B1889" s="2">
        <v>0.111107459678546</v>
      </c>
      <c r="C1889" s="2">
        <v>0</v>
      </c>
      <c r="D1889" s="2">
        <v>0</v>
      </c>
      <c r="E1889" s="2">
        <v>0</v>
      </c>
      <c r="F1889" s="2">
        <v>0</v>
      </c>
      <c r="G1889" s="2">
        <v>0</v>
      </c>
      <c r="H1889" s="2">
        <v>0</v>
      </c>
      <c r="I1889" s="2">
        <v>0</v>
      </c>
      <c r="J1889" s="2">
        <v>0</v>
      </c>
      <c r="K1889" s="2">
        <v>0</v>
      </c>
      <c r="L1889" s="2">
        <v>0</v>
      </c>
      <c r="M1889" s="2">
        <v>0</v>
      </c>
      <c r="N1889" s="2">
        <v>0</v>
      </c>
      <c r="O1889" s="2">
        <v>0</v>
      </c>
      <c r="P1889" s="2">
        <v>0</v>
      </c>
      <c r="Q1889" s="2">
        <v>0</v>
      </c>
      <c r="R1889" s="2">
        <v>0</v>
      </c>
      <c r="S1889" s="2">
        <v>0</v>
      </c>
      <c r="T1889" s="2">
        <v>0</v>
      </c>
      <c r="U1889" s="2">
        <v>0</v>
      </c>
      <c r="X1889" s="2">
        <f t="shared" si="261"/>
        <v>0.111107459678546</v>
      </c>
      <c r="Y1889" s="2">
        <f t="shared" si="262"/>
        <v>0</v>
      </c>
      <c r="Z1889" s="2">
        <f>IF(Y1889&gt;$W$1,HLOOKUP(Y1889,B1889:$U$1923,ROW($B$1924)-ROW($A1889),FALSE),0)</f>
        <v>0</v>
      </c>
      <c r="AA1889" s="2">
        <f t="shared" si="263"/>
        <v>0</v>
      </c>
      <c r="AB1889" s="2">
        <f>VLOOKUP(A1889,segment1_SB_quantity!$A$2:$B$1922,2,FALSE)</f>
        <v>2</v>
      </c>
      <c r="AC1889" s="4">
        <f t="shared" si="268"/>
        <v>0.2019</v>
      </c>
      <c r="AD1889">
        <f t="shared" si="264"/>
        <v>0</v>
      </c>
      <c r="AE1889">
        <f t="shared" si="269"/>
        <v>0.83166700000000005</v>
      </c>
      <c r="AF1889" s="2">
        <f t="shared" si="265"/>
        <v>0</v>
      </c>
      <c r="AG1889" s="2">
        <f t="shared" si="266"/>
        <v>0</v>
      </c>
      <c r="AH1889" s="1">
        <f t="shared" si="267"/>
        <v>0</v>
      </c>
    </row>
    <row r="1890" spans="1:34" x14ac:dyDescent="0.55000000000000004">
      <c r="A1890">
        <v>98679969</v>
      </c>
      <c r="B1890" s="2">
        <v>9.2396533153061899E-2</v>
      </c>
      <c r="C1890" s="2">
        <v>0</v>
      </c>
      <c r="D1890" s="2">
        <v>0</v>
      </c>
      <c r="E1890" s="2">
        <v>0</v>
      </c>
      <c r="F1890" s="2">
        <v>0</v>
      </c>
      <c r="G1890" s="2">
        <v>0</v>
      </c>
      <c r="H1890" s="2">
        <v>0</v>
      </c>
      <c r="I1890" s="2">
        <v>0</v>
      </c>
      <c r="J1890" s="2">
        <v>0</v>
      </c>
      <c r="K1890" s="2">
        <v>0</v>
      </c>
      <c r="L1890" s="2">
        <v>0</v>
      </c>
      <c r="M1890" s="2">
        <v>0</v>
      </c>
      <c r="N1890" s="2">
        <v>0</v>
      </c>
      <c r="O1890" s="2">
        <v>0</v>
      </c>
      <c r="P1890" s="2">
        <v>0</v>
      </c>
      <c r="Q1890" s="2">
        <v>0</v>
      </c>
      <c r="R1890" s="2">
        <v>0</v>
      </c>
      <c r="S1890" s="2">
        <v>0</v>
      </c>
      <c r="T1890" s="2">
        <v>0</v>
      </c>
      <c r="U1890" s="2">
        <v>0</v>
      </c>
      <c r="X1890" s="2">
        <f t="shared" si="261"/>
        <v>9.2396533153061899E-2</v>
      </c>
      <c r="Y1890" s="2">
        <f t="shared" si="262"/>
        <v>0</v>
      </c>
      <c r="Z1890" s="2">
        <f>IF(Y1890&gt;$W$1,HLOOKUP(Y1890,B1890:$U$1923,ROW($B$1924)-ROW($A1890),FALSE),0)</f>
        <v>0</v>
      </c>
      <c r="AA1890" s="2">
        <f t="shared" si="263"/>
        <v>0</v>
      </c>
      <c r="AB1890" s="2">
        <f>VLOOKUP(A1890,segment1_SB_quantity!$A$2:$B$1922,2,FALSE)</f>
        <v>3</v>
      </c>
      <c r="AC1890" s="4">
        <f t="shared" si="268"/>
        <v>0.2019</v>
      </c>
      <c r="AD1890">
        <f t="shared" si="264"/>
        <v>0</v>
      </c>
      <c r="AE1890">
        <f t="shared" si="269"/>
        <v>0.83166700000000005</v>
      </c>
      <c r="AF1890" s="2">
        <f t="shared" si="265"/>
        <v>0</v>
      </c>
      <c r="AG1890" s="2">
        <f t="shared" si="266"/>
        <v>0</v>
      </c>
      <c r="AH1890" s="1">
        <f t="shared" si="267"/>
        <v>0</v>
      </c>
    </row>
    <row r="1891" spans="1:34" x14ac:dyDescent="0.55000000000000004">
      <c r="A1891">
        <v>98709618</v>
      </c>
      <c r="B1891" s="2">
        <v>0</v>
      </c>
      <c r="C1891" s="2">
        <v>0</v>
      </c>
      <c r="D1891" s="2">
        <v>0</v>
      </c>
      <c r="E1891" s="2">
        <v>0</v>
      </c>
      <c r="F1891" s="2">
        <v>2.4586366945062599E-2</v>
      </c>
      <c r="G1891" s="2">
        <v>0</v>
      </c>
      <c r="H1891" s="2">
        <v>0</v>
      </c>
      <c r="I1891" s="2">
        <v>0</v>
      </c>
      <c r="J1891" s="2">
        <v>0</v>
      </c>
      <c r="K1891" s="2">
        <v>0</v>
      </c>
      <c r="L1891" s="2">
        <v>0</v>
      </c>
      <c r="M1891" s="2">
        <v>0</v>
      </c>
      <c r="N1891" s="2">
        <v>0</v>
      </c>
      <c r="O1891" s="2">
        <v>0</v>
      </c>
      <c r="P1891" s="2">
        <v>0</v>
      </c>
      <c r="Q1891" s="2">
        <v>0</v>
      </c>
      <c r="R1891" s="2">
        <v>0</v>
      </c>
      <c r="S1891" s="2">
        <v>0</v>
      </c>
      <c r="T1891" s="2">
        <v>0</v>
      </c>
      <c r="U1891" s="2">
        <v>0</v>
      </c>
      <c r="X1891" s="2">
        <f t="shared" si="261"/>
        <v>2.4586366945062599E-2</v>
      </c>
      <c r="Y1891" s="2">
        <f t="shared" si="262"/>
        <v>0</v>
      </c>
      <c r="Z1891" s="2">
        <f>IF(Y1891&gt;$W$1,HLOOKUP(Y1891,B1891:$U$1923,ROW($B$1924)-ROW($A1891),FALSE),0)</f>
        <v>0</v>
      </c>
      <c r="AA1891" s="2">
        <f t="shared" si="263"/>
        <v>0</v>
      </c>
      <c r="AB1891" s="2">
        <f>VLOOKUP(A1891,segment1_SB_quantity!$A$2:$B$1922,2,FALSE)</f>
        <v>106</v>
      </c>
      <c r="AC1891" s="4">
        <f t="shared" si="268"/>
        <v>0.2019</v>
      </c>
      <c r="AD1891">
        <f t="shared" si="264"/>
        <v>0</v>
      </c>
      <c r="AE1891">
        <f t="shared" si="269"/>
        <v>0.83166700000000005</v>
      </c>
      <c r="AF1891" s="2">
        <f t="shared" si="265"/>
        <v>0</v>
      </c>
      <c r="AG1891" s="2">
        <f t="shared" si="266"/>
        <v>0</v>
      </c>
      <c r="AH1891" s="1">
        <f t="shared" si="267"/>
        <v>0</v>
      </c>
    </row>
    <row r="1892" spans="1:34" x14ac:dyDescent="0.55000000000000004">
      <c r="A1892">
        <v>98729746</v>
      </c>
      <c r="B1892" s="2">
        <v>0</v>
      </c>
      <c r="C1892" s="2">
        <v>0</v>
      </c>
      <c r="D1892" s="2">
        <v>0</v>
      </c>
      <c r="E1892" s="2">
        <v>4.99568623634081E-2</v>
      </c>
      <c r="F1892" s="2">
        <v>0</v>
      </c>
      <c r="G1892" s="2">
        <v>0</v>
      </c>
      <c r="H1892" s="2">
        <v>0</v>
      </c>
      <c r="I1892" s="2">
        <v>0</v>
      </c>
      <c r="J1892" s="2">
        <v>0</v>
      </c>
      <c r="K1892" s="2">
        <v>0</v>
      </c>
      <c r="L1892" s="2">
        <v>0</v>
      </c>
      <c r="M1892" s="2">
        <v>0</v>
      </c>
      <c r="N1892" s="2">
        <v>0</v>
      </c>
      <c r="O1892" s="2">
        <v>0</v>
      </c>
      <c r="P1892" s="2">
        <v>0</v>
      </c>
      <c r="Q1892" s="2">
        <v>0</v>
      </c>
      <c r="R1892" s="2">
        <v>0</v>
      </c>
      <c r="S1892" s="2">
        <v>0</v>
      </c>
      <c r="T1892" s="2">
        <v>0</v>
      </c>
      <c r="U1892" s="2">
        <v>0</v>
      </c>
      <c r="X1892" s="2">
        <f t="shared" si="261"/>
        <v>4.99568623634081E-2</v>
      </c>
      <c r="Y1892" s="2">
        <f t="shared" si="262"/>
        <v>0</v>
      </c>
      <c r="Z1892" s="2">
        <f>IF(Y1892&gt;$W$1,HLOOKUP(Y1892,B1892:$U$1923,ROW($B$1924)-ROW($A1892),FALSE),0)</f>
        <v>0</v>
      </c>
      <c r="AA1892" s="2">
        <f t="shared" si="263"/>
        <v>0</v>
      </c>
      <c r="AB1892" s="2">
        <f>VLOOKUP(A1892,segment1_SB_quantity!$A$2:$B$1922,2,FALSE)</f>
        <v>2</v>
      </c>
      <c r="AC1892" s="4">
        <f t="shared" si="268"/>
        <v>0.2019</v>
      </c>
      <c r="AD1892">
        <f t="shared" si="264"/>
        <v>0</v>
      </c>
      <c r="AE1892">
        <f t="shared" si="269"/>
        <v>0.83166700000000005</v>
      </c>
      <c r="AF1892" s="2">
        <f t="shared" si="265"/>
        <v>0</v>
      </c>
      <c r="AG1892" s="2">
        <f t="shared" si="266"/>
        <v>0</v>
      </c>
      <c r="AH1892" s="1">
        <f t="shared" si="267"/>
        <v>0</v>
      </c>
    </row>
    <row r="1893" spans="1:34" x14ac:dyDescent="0.55000000000000004">
      <c r="A1893">
        <v>98849515</v>
      </c>
      <c r="B1893" s="2">
        <v>0</v>
      </c>
      <c r="C1893" s="2">
        <v>0.40177863426557903</v>
      </c>
      <c r="D1893" s="2">
        <v>0</v>
      </c>
      <c r="E1893" s="2">
        <v>0</v>
      </c>
      <c r="F1893" s="2">
        <v>0</v>
      </c>
      <c r="G1893" s="2">
        <v>0</v>
      </c>
      <c r="H1893" s="2">
        <v>0</v>
      </c>
      <c r="I1893" s="2">
        <v>0</v>
      </c>
      <c r="J1893" s="2">
        <v>0</v>
      </c>
      <c r="K1893" s="2">
        <v>0</v>
      </c>
      <c r="L1893" s="2">
        <v>0</v>
      </c>
      <c r="M1893" s="2">
        <v>0</v>
      </c>
      <c r="N1893" s="2">
        <v>0</v>
      </c>
      <c r="O1893" s="2">
        <v>0</v>
      </c>
      <c r="P1893" s="2">
        <v>0</v>
      </c>
      <c r="Q1893" s="2">
        <v>0</v>
      </c>
      <c r="R1893" s="2">
        <v>0</v>
      </c>
      <c r="S1893" s="2">
        <v>0</v>
      </c>
      <c r="T1893" s="2">
        <v>0</v>
      </c>
      <c r="U1893" s="2">
        <v>0</v>
      </c>
      <c r="X1893" s="2">
        <f t="shared" si="261"/>
        <v>0.40177863426557903</v>
      </c>
      <c r="Y1893" s="2">
        <f t="shared" si="262"/>
        <v>0</v>
      </c>
      <c r="Z1893" s="2">
        <f>IF(Y1893&gt;$W$1,HLOOKUP(Y1893,B1893:$U$1923,ROW($B$1924)-ROW($A1893),FALSE),0)</f>
        <v>0</v>
      </c>
      <c r="AA1893" s="2">
        <f t="shared" si="263"/>
        <v>0</v>
      </c>
      <c r="AB1893" s="2">
        <f>VLOOKUP(A1893,segment1_SB_quantity!$A$2:$B$1922,2,FALSE)</f>
        <v>19</v>
      </c>
      <c r="AC1893" s="4">
        <f t="shared" si="268"/>
        <v>0.2019</v>
      </c>
      <c r="AD1893">
        <f t="shared" si="264"/>
        <v>0</v>
      </c>
      <c r="AE1893">
        <f t="shared" si="269"/>
        <v>0.83166700000000005</v>
      </c>
      <c r="AF1893" s="2">
        <f t="shared" si="265"/>
        <v>0</v>
      </c>
      <c r="AG1893" s="2">
        <f t="shared" si="266"/>
        <v>0</v>
      </c>
      <c r="AH1893" s="1">
        <f t="shared" si="267"/>
        <v>0</v>
      </c>
    </row>
    <row r="1894" spans="1:34" x14ac:dyDescent="0.55000000000000004">
      <c r="A1894">
        <v>98859516</v>
      </c>
      <c r="B1894" s="2">
        <v>0</v>
      </c>
      <c r="C1894" s="2">
        <v>0</v>
      </c>
      <c r="D1894" s="2">
        <v>0</v>
      </c>
      <c r="E1894" s="2">
        <v>0</v>
      </c>
      <c r="F1894" s="2">
        <v>0</v>
      </c>
      <c r="G1894" s="2">
        <v>0</v>
      </c>
      <c r="H1894" s="2">
        <v>0</v>
      </c>
      <c r="I1894" s="2">
        <v>0</v>
      </c>
      <c r="J1894" s="2">
        <v>0.341162452061882</v>
      </c>
      <c r="K1894" s="2">
        <v>0</v>
      </c>
      <c r="L1894" s="2">
        <v>0</v>
      </c>
      <c r="M1894" s="2">
        <v>0</v>
      </c>
      <c r="N1894" s="2">
        <v>0</v>
      </c>
      <c r="O1894" s="2">
        <v>0</v>
      </c>
      <c r="P1894" s="2">
        <v>0</v>
      </c>
      <c r="Q1894" s="2">
        <v>0</v>
      </c>
      <c r="R1894" s="2">
        <v>0</v>
      </c>
      <c r="S1894" s="2">
        <v>0</v>
      </c>
      <c r="T1894" s="2">
        <v>0</v>
      </c>
      <c r="U1894" s="2">
        <v>0</v>
      </c>
      <c r="X1894" s="2">
        <f t="shared" si="261"/>
        <v>0.341162452061882</v>
      </c>
      <c r="Y1894" s="2">
        <f t="shared" si="262"/>
        <v>0</v>
      </c>
      <c r="Z1894" s="2">
        <f>IF(Y1894&gt;$W$1,HLOOKUP(Y1894,B1894:$U$1923,ROW($B$1924)-ROW($A1894),FALSE),0)</f>
        <v>0</v>
      </c>
      <c r="AA1894" s="2">
        <f t="shared" si="263"/>
        <v>0</v>
      </c>
      <c r="AB1894" s="2">
        <f>VLOOKUP(A1894,segment1_SB_quantity!$A$2:$B$1922,2,FALSE)</f>
        <v>5</v>
      </c>
      <c r="AC1894" s="4">
        <f t="shared" si="268"/>
        <v>0.2019</v>
      </c>
      <c r="AD1894">
        <f t="shared" si="264"/>
        <v>0</v>
      </c>
      <c r="AE1894">
        <f t="shared" si="269"/>
        <v>0.83166700000000005</v>
      </c>
      <c r="AF1894" s="2">
        <f t="shared" si="265"/>
        <v>0</v>
      </c>
      <c r="AG1894" s="2">
        <f t="shared" si="266"/>
        <v>0</v>
      </c>
      <c r="AH1894" s="1">
        <f t="shared" si="267"/>
        <v>0</v>
      </c>
    </row>
    <row r="1895" spans="1:34" x14ac:dyDescent="0.55000000000000004">
      <c r="A1895">
        <v>98879983</v>
      </c>
      <c r="B1895" s="2">
        <v>0</v>
      </c>
      <c r="C1895" s="2">
        <v>0</v>
      </c>
      <c r="D1895" s="2">
        <v>0</v>
      </c>
      <c r="E1895" s="2">
        <v>0</v>
      </c>
      <c r="F1895" s="2">
        <v>0</v>
      </c>
      <c r="G1895" s="2">
        <v>5.03366780104541E-3</v>
      </c>
      <c r="H1895" s="2">
        <v>0</v>
      </c>
      <c r="I1895" s="2">
        <v>0</v>
      </c>
      <c r="J1895" s="2">
        <v>0</v>
      </c>
      <c r="K1895" s="2">
        <v>0</v>
      </c>
      <c r="L1895" s="2">
        <v>0</v>
      </c>
      <c r="M1895" s="2">
        <v>0</v>
      </c>
      <c r="N1895" s="2">
        <v>0</v>
      </c>
      <c r="O1895" s="2">
        <v>0</v>
      </c>
      <c r="P1895" s="2">
        <v>0</v>
      </c>
      <c r="Q1895" s="2">
        <v>0</v>
      </c>
      <c r="R1895" s="2">
        <v>0</v>
      </c>
      <c r="S1895" s="2">
        <v>0</v>
      </c>
      <c r="T1895" s="2">
        <v>0</v>
      </c>
      <c r="U1895" s="2">
        <v>0</v>
      </c>
      <c r="X1895" s="2">
        <f t="shared" si="261"/>
        <v>5.03366780104541E-3</v>
      </c>
      <c r="Y1895" s="2">
        <f t="shared" si="262"/>
        <v>0</v>
      </c>
      <c r="Z1895" s="2">
        <f>IF(Y1895&gt;$W$1,HLOOKUP(Y1895,B1895:$U$1923,ROW($B$1924)-ROW($A1895),FALSE),0)</f>
        <v>0</v>
      </c>
      <c r="AA1895" s="2">
        <f t="shared" si="263"/>
        <v>0</v>
      </c>
      <c r="AB1895" s="2">
        <f>VLOOKUP(A1895,segment1_SB_quantity!$A$2:$B$1922,2,FALSE)</f>
        <v>2</v>
      </c>
      <c r="AC1895" s="4">
        <f t="shared" si="268"/>
        <v>0.2019</v>
      </c>
      <c r="AD1895">
        <f t="shared" si="264"/>
        <v>0</v>
      </c>
      <c r="AE1895">
        <f t="shared" si="269"/>
        <v>0.83166700000000005</v>
      </c>
      <c r="AF1895" s="2">
        <f t="shared" si="265"/>
        <v>0</v>
      </c>
      <c r="AG1895" s="2">
        <f t="shared" si="266"/>
        <v>0</v>
      </c>
      <c r="AH1895" s="1">
        <f t="shared" si="267"/>
        <v>0</v>
      </c>
    </row>
    <row r="1896" spans="1:34" x14ac:dyDescent="0.55000000000000004">
      <c r="A1896">
        <v>98899775</v>
      </c>
      <c r="B1896" s="2">
        <v>0.115958412574291</v>
      </c>
      <c r="C1896" s="2">
        <v>0</v>
      </c>
      <c r="D1896" s="2">
        <v>0</v>
      </c>
      <c r="E1896" s="2">
        <v>0</v>
      </c>
      <c r="F1896" s="2">
        <v>0</v>
      </c>
      <c r="G1896" s="2">
        <v>0</v>
      </c>
      <c r="H1896" s="2">
        <v>0</v>
      </c>
      <c r="I1896" s="2">
        <v>0</v>
      </c>
      <c r="J1896" s="2">
        <v>0</v>
      </c>
      <c r="K1896" s="2">
        <v>0</v>
      </c>
      <c r="L1896" s="2">
        <v>0</v>
      </c>
      <c r="M1896" s="2">
        <v>0</v>
      </c>
      <c r="N1896" s="2">
        <v>0</v>
      </c>
      <c r="O1896" s="2">
        <v>0</v>
      </c>
      <c r="P1896" s="2">
        <v>0</v>
      </c>
      <c r="Q1896" s="2">
        <v>0</v>
      </c>
      <c r="R1896" s="2">
        <v>0</v>
      </c>
      <c r="S1896" s="2">
        <v>0</v>
      </c>
      <c r="T1896" s="2">
        <v>0</v>
      </c>
      <c r="U1896" s="2">
        <v>0</v>
      </c>
      <c r="X1896" s="2">
        <f t="shared" si="261"/>
        <v>0.115958412574291</v>
      </c>
      <c r="Y1896" s="2">
        <f t="shared" si="262"/>
        <v>0</v>
      </c>
      <c r="Z1896" s="2">
        <f>IF(Y1896&gt;$W$1,HLOOKUP(Y1896,B1896:$U$1923,ROW($B$1924)-ROW($A1896),FALSE),0)</f>
        <v>0</v>
      </c>
      <c r="AA1896" s="2">
        <f t="shared" si="263"/>
        <v>0</v>
      </c>
      <c r="AB1896" s="2">
        <f>VLOOKUP(A1896,segment1_SB_quantity!$A$2:$B$1922,2,FALSE)</f>
        <v>4</v>
      </c>
      <c r="AC1896" s="4">
        <f t="shared" si="268"/>
        <v>0.2019</v>
      </c>
      <c r="AD1896">
        <f t="shared" si="264"/>
        <v>0</v>
      </c>
      <c r="AE1896">
        <f t="shared" si="269"/>
        <v>0.83166700000000005</v>
      </c>
      <c r="AF1896" s="2">
        <f t="shared" si="265"/>
        <v>0</v>
      </c>
      <c r="AG1896" s="2">
        <f t="shared" si="266"/>
        <v>0</v>
      </c>
      <c r="AH1896" s="1">
        <f t="shared" si="267"/>
        <v>0</v>
      </c>
    </row>
    <row r="1897" spans="1:34" x14ac:dyDescent="0.55000000000000004">
      <c r="A1897">
        <v>98899912</v>
      </c>
      <c r="B1897" s="2">
        <v>0.106022333469263</v>
      </c>
      <c r="C1897" s="2">
        <v>0</v>
      </c>
      <c r="D1897" s="2">
        <v>0</v>
      </c>
      <c r="E1897" s="2">
        <v>0</v>
      </c>
      <c r="F1897" s="2">
        <v>0</v>
      </c>
      <c r="G1897" s="2">
        <v>0</v>
      </c>
      <c r="H1897" s="2">
        <v>0</v>
      </c>
      <c r="I1897" s="2">
        <v>0</v>
      </c>
      <c r="J1897" s="2">
        <v>0</v>
      </c>
      <c r="K1897" s="2">
        <v>0</v>
      </c>
      <c r="L1897" s="2">
        <v>0</v>
      </c>
      <c r="M1897" s="2">
        <v>0</v>
      </c>
      <c r="N1897" s="2">
        <v>0</v>
      </c>
      <c r="O1897" s="2">
        <v>0</v>
      </c>
      <c r="P1897" s="2">
        <v>0</v>
      </c>
      <c r="Q1897" s="2">
        <v>0</v>
      </c>
      <c r="R1897" s="2">
        <v>0</v>
      </c>
      <c r="S1897" s="2">
        <v>0</v>
      </c>
      <c r="T1897" s="2">
        <v>0</v>
      </c>
      <c r="U1897" s="2">
        <v>0</v>
      </c>
      <c r="X1897" s="2">
        <f t="shared" si="261"/>
        <v>0.106022333469263</v>
      </c>
      <c r="Y1897" s="2">
        <f t="shared" si="262"/>
        <v>0</v>
      </c>
      <c r="Z1897" s="2">
        <f>IF(Y1897&gt;$W$1,HLOOKUP(Y1897,B1897:$U$1923,ROW($B$1924)-ROW($A1897),FALSE),0)</f>
        <v>0</v>
      </c>
      <c r="AA1897" s="2">
        <f t="shared" si="263"/>
        <v>0</v>
      </c>
      <c r="AB1897" s="2">
        <f>VLOOKUP(A1897,segment1_SB_quantity!$A$2:$B$1922,2,FALSE)</f>
        <v>3</v>
      </c>
      <c r="AC1897" s="4">
        <f t="shared" si="268"/>
        <v>0.2019</v>
      </c>
      <c r="AD1897">
        <f t="shared" si="264"/>
        <v>0</v>
      </c>
      <c r="AE1897">
        <f t="shared" si="269"/>
        <v>0.83166700000000005</v>
      </c>
      <c r="AF1897" s="2">
        <f t="shared" si="265"/>
        <v>0</v>
      </c>
      <c r="AG1897" s="2">
        <f t="shared" si="266"/>
        <v>0</v>
      </c>
      <c r="AH1897" s="1">
        <f t="shared" si="267"/>
        <v>0</v>
      </c>
    </row>
    <row r="1898" spans="1:34" x14ac:dyDescent="0.55000000000000004">
      <c r="A1898">
        <v>98909970</v>
      </c>
      <c r="B1898" s="2">
        <v>0</v>
      </c>
      <c r="C1898" s="2">
        <v>0</v>
      </c>
      <c r="D1898" s="2">
        <v>0</v>
      </c>
      <c r="E1898" s="2">
        <v>0</v>
      </c>
      <c r="F1898" s="2">
        <v>0</v>
      </c>
      <c r="G1898" s="2">
        <v>0</v>
      </c>
      <c r="H1898" s="2">
        <v>0.124218495915218</v>
      </c>
      <c r="I1898" s="2">
        <v>0</v>
      </c>
      <c r="J1898" s="2">
        <v>0</v>
      </c>
      <c r="K1898" s="2">
        <v>0</v>
      </c>
      <c r="L1898" s="2">
        <v>0</v>
      </c>
      <c r="M1898" s="2">
        <v>0</v>
      </c>
      <c r="N1898" s="2">
        <v>0</v>
      </c>
      <c r="O1898" s="2">
        <v>0</v>
      </c>
      <c r="P1898" s="2">
        <v>0</v>
      </c>
      <c r="Q1898" s="2">
        <v>0</v>
      </c>
      <c r="R1898" s="2">
        <v>0</v>
      </c>
      <c r="S1898" s="2">
        <v>0</v>
      </c>
      <c r="T1898" s="2">
        <v>0</v>
      </c>
      <c r="U1898" s="2">
        <v>0</v>
      </c>
      <c r="X1898" s="2">
        <f t="shared" si="261"/>
        <v>0.124218495915218</v>
      </c>
      <c r="Y1898" s="2">
        <f t="shared" si="262"/>
        <v>0</v>
      </c>
      <c r="Z1898" s="2">
        <f>IF(Y1898&gt;$W$1,HLOOKUP(Y1898,B1898:$U$1923,ROW($B$1924)-ROW($A1898),FALSE),0)</f>
        <v>0</v>
      </c>
      <c r="AA1898" s="2">
        <f t="shared" si="263"/>
        <v>0</v>
      </c>
      <c r="AB1898" s="2">
        <f>VLOOKUP(A1898,segment1_SB_quantity!$A$2:$B$1922,2,FALSE)</f>
        <v>23</v>
      </c>
      <c r="AC1898" s="4">
        <f t="shared" si="268"/>
        <v>0.2019</v>
      </c>
      <c r="AD1898">
        <f t="shared" si="264"/>
        <v>0</v>
      </c>
      <c r="AE1898">
        <f t="shared" si="269"/>
        <v>0.83166700000000005</v>
      </c>
      <c r="AF1898" s="2">
        <f t="shared" si="265"/>
        <v>0</v>
      </c>
      <c r="AG1898" s="2">
        <f t="shared" si="266"/>
        <v>0</v>
      </c>
      <c r="AH1898" s="1">
        <f t="shared" si="267"/>
        <v>0</v>
      </c>
    </row>
    <row r="1899" spans="1:34" x14ac:dyDescent="0.55000000000000004">
      <c r="A1899">
        <v>98939712</v>
      </c>
      <c r="B1899" s="2">
        <v>0.113588985390571</v>
      </c>
      <c r="C1899" s="2">
        <v>0</v>
      </c>
      <c r="D1899" s="2">
        <v>0</v>
      </c>
      <c r="E1899" s="2">
        <v>0</v>
      </c>
      <c r="F1899" s="2">
        <v>0</v>
      </c>
      <c r="G1899" s="2">
        <v>0</v>
      </c>
      <c r="H1899" s="2">
        <v>0</v>
      </c>
      <c r="I1899" s="2">
        <v>0</v>
      </c>
      <c r="J1899" s="2">
        <v>0</v>
      </c>
      <c r="K1899" s="2">
        <v>0</v>
      </c>
      <c r="L1899" s="2">
        <v>0</v>
      </c>
      <c r="M1899" s="2">
        <v>0</v>
      </c>
      <c r="N1899" s="2">
        <v>0</v>
      </c>
      <c r="O1899" s="2">
        <v>0</v>
      </c>
      <c r="P1899" s="2">
        <v>0</v>
      </c>
      <c r="Q1899" s="2">
        <v>0</v>
      </c>
      <c r="R1899" s="2">
        <v>0</v>
      </c>
      <c r="S1899" s="2">
        <v>0</v>
      </c>
      <c r="T1899" s="2">
        <v>0</v>
      </c>
      <c r="U1899" s="2">
        <v>0</v>
      </c>
      <c r="X1899" s="2">
        <f t="shared" si="261"/>
        <v>0.113588985390571</v>
      </c>
      <c r="Y1899" s="2">
        <f t="shared" si="262"/>
        <v>0</v>
      </c>
      <c r="Z1899" s="2">
        <f>IF(Y1899&gt;$W$1,HLOOKUP(Y1899,B1899:$U$1923,ROW($B$1924)-ROW($A1899),FALSE),0)</f>
        <v>0</v>
      </c>
      <c r="AA1899" s="2">
        <f t="shared" si="263"/>
        <v>0</v>
      </c>
      <c r="AB1899" s="2">
        <f>VLOOKUP(A1899,segment1_SB_quantity!$A$2:$B$1922,2,FALSE)</f>
        <v>17</v>
      </c>
      <c r="AC1899" s="4">
        <f t="shared" si="268"/>
        <v>0.2019</v>
      </c>
      <c r="AD1899">
        <f t="shared" si="264"/>
        <v>0</v>
      </c>
      <c r="AE1899">
        <f t="shared" si="269"/>
        <v>0.83166700000000005</v>
      </c>
      <c r="AF1899" s="2">
        <f t="shared" si="265"/>
        <v>0</v>
      </c>
      <c r="AG1899" s="2">
        <f t="shared" si="266"/>
        <v>0</v>
      </c>
      <c r="AH1899" s="1">
        <f t="shared" si="267"/>
        <v>0</v>
      </c>
    </row>
    <row r="1900" spans="1:34" x14ac:dyDescent="0.55000000000000004">
      <c r="A1900">
        <v>98939819</v>
      </c>
      <c r="B1900" s="2">
        <v>0</v>
      </c>
      <c r="C1900" s="2">
        <v>0</v>
      </c>
      <c r="D1900" s="2">
        <v>0</v>
      </c>
      <c r="E1900" s="2">
        <v>0</v>
      </c>
      <c r="F1900" s="2">
        <v>0</v>
      </c>
      <c r="G1900" s="2">
        <v>0</v>
      </c>
      <c r="H1900" s="2">
        <v>0</v>
      </c>
      <c r="I1900" s="2">
        <v>0</v>
      </c>
      <c r="J1900" s="2">
        <v>0</v>
      </c>
      <c r="K1900" s="2">
        <v>0</v>
      </c>
      <c r="L1900" s="2">
        <v>0</v>
      </c>
      <c r="M1900" s="2">
        <v>0</v>
      </c>
      <c r="N1900" s="2">
        <v>0</v>
      </c>
      <c r="O1900" s="2">
        <v>0</v>
      </c>
      <c r="P1900" s="2">
        <v>0</v>
      </c>
      <c r="Q1900" s="2">
        <v>0</v>
      </c>
      <c r="R1900" s="2">
        <v>0</v>
      </c>
      <c r="S1900" s="2">
        <v>0</v>
      </c>
      <c r="T1900" s="2">
        <v>0</v>
      </c>
      <c r="U1900" s="2">
        <v>0</v>
      </c>
      <c r="X1900" s="2">
        <f t="shared" si="261"/>
        <v>0</v>
      </c>
      <c r="Y1900" s="2">
        <f t="shared" si="262"/>
        <v>0</v>
      </c>
      <c r="Z1900" s="2">
        <f>IF(Y1900&gt;$W$1,HLOOKUP(Y1900,B1900:$U$1923,ROW($B$1924)-ROW($A1900),FALSE),0)</f>
        <v>0</v>
      </c>
      <c r="AA1900" s="2">
        <f t="shared" si="263"/>
        <v>0</v>
      </c>
      <c r="AB1900" s="2">
        <f>VLOOKUP(A1900,segment1_SB_quantity!$A$2:$B$1922,2,FALSE)</f>
        <v>29</v>
      </c>
      <c r="AC1900" s="4">
        <f t="shared" si="268"/>
        <v>0.2019</v>
      </c>
      <c r="AD1900">
        <f t="shared" si="264"/>
        <v>0</v>
      </c>
      <c r="AE1900">
        <f t="shared" si="269"/>
        <v>0.83166700000000005</v>
      </c>
      <c r="AF1900" s="2">
        <f t="shared" si="265"/>
        <v>0</v>
      </c>
      <c r="AG1900" s="2">
        <f t="shared" si="266"/>
        <v>0</v>
      </c>
      <c r="AH1900" s="1">
        <f t="shared" si="267"/>
        <v>0</v>
      </c>
    </row>
    <row r="1901" spans="1:34" x14ac:dyDescent="0.55000000000000004">
      <c r="A1901">
        <v>99039751</v>
      </c>
      <c r="B1901" s="2">
        <v>0</v>
      </c>
      <c r="C1901" s="2">
        <v>0</v>
      </c>
      <c r="D1901" s="2">
        <v>0.45827510001984201</v>
      </c>
      <c r="E1901" s="2">
        <v>0</v>
      </c>
      <c r="F1901" s="2">
        <v>0</v>
      </c>
      <c r="G1901" s="2">
        <v>0</v>
      </c>
      <c r="H1901" s="2">
        <v>0</v>
      </c>
      <c r="I1901" s="2">
        <v>0</v>
      </c>
      <c r="J1901" s="2">
        <v>0</v>
      </c>
      <c r="K1901" s="2">
        <v>0</v>
      </c>
      <c r="L1901" s="2">
        <v>0</v>
      </c>
      <c r="M1901" s="2">
        <v>0</v>
      </c>
      <c r="N1901" s="2">
        <v>0</v>
      </c>
      <c r="O1901" s="2">
        <v>0</v>
      </c>
      <c r="P1901" s="2">
        <v>0</v>
      </c>
      <c r="Q1901" s="2">
        <v>0</v>
      </c>
      <c r="R1901" s="2">
        <v>0</v>
      </c>
      <c r="S1901" s="2">
        <v>0</v>
      </c>
      <c r="T1901" s="2">
        <v>0</v>
      </c>
      <c r="U1901" s="2">
        <v>0</v>
      </c>
      <c r="X1901" s="2">
        <f t="shared" si="261"/>
        <v>0.45827510001984201</v>
      </c>
      <c r="Y1901" s="2">
        <f t="shared" si="262"/>
        <v>0</v>
      </c>
      <c r="Z1901" s="2">
        <f>IF(Y1901&gt;$W$1,HLOOKUP(Y1901,B1901:$U$1923,ROW($B$1924)-ROW($A1901),FALSE),0)</f>
        <v>0</v>
      </c>
      <c r="AA1901" s="2">
        <f t="shared" si="263"/>
        <v>0</v>
      </c>
      <c r="AB1901" s="2">
        <f>VLOOKUP(A1901,segment1_SB_quantity!$A$2:$B$1922,2,FALSE)</f>
        <v>93</v>
      </c>
      <c r="AC1901" s="4">
        <f t="shared" si="268"/>
        <v>0.2019</v>
      </c>
      <c r="AD1901">
        <f t="shared" si="264"/>
        <v>0</v>
      </c>
      <c r="AE1901">
        <f t="shared" si="269"/>
        <v>0.83166700000000005</v>
      </c>
      <c r="AF1901" s="2">
        <f t="shared" si="265"/>
        <v>0</v>
      </c>
      <c r="AG1901" s="2">
        <f t="shared" si="266"/>
        <v>0</v>
      </c>
      <c r="AH1901" s="1">
        <f t="shared" si="267"/>
        <v>0</v>
      </c>
    </row>
    <row r="1902" spans="1:34" x14ac:dyDescent="0.55000000000000004">
      <c r="A1902">
        <v>99079981</v>
      </c>
      <c r="B1902" s="2">
        <v>0</v>
      </c>
      <c r="C1902" s="2">
        <v>0</v>
      </c>
      <c r="D1902" s="2">
        <v>0</v>
      </c>
      <c r="E1902" s="2">
        <v>0</v>
      </c>
      <c r="F1902" s="2">
        <v>0</v>
      </c>
      <c r="G1902" s="2">
        <v>0</v>
      </c>
      <c r="H1902" s="2">
        <v>0</v>
      </c>
      <c r="I1902" s="2">
        <v>0</v>
      </c>
      <c r="J1902" s="2">
        <v>0</v>
      </c>
      <c r="K1902" s="2">
        <v>0</v>
      </c>
      <c r="L1902" s="2">
        <v>0</v>
      </c>
      <c r="M1902" s="2">
        <v>0</v>
      </c>
      <c r="N1902" s="2">
        <v>0</v>
      </c>
      <c r="O1902" s="2">
        <v>0</v>
      </c>
      <c r="P1902" s="2">
        <v>0</v>
      </c>
      <c r="Q1902" s="2">
        <v>0</v>
      </c>
      <c r="R1902" s="2">
        <v>0</v>
      </c>
      <c r="S1902" s="2">
        <v>0</v>
      </c>
      <c r="T1902" s="2">
        <v>0</v>
      </c>
      <c r="U1902" s="2">
        <v>0</v>
      </c>
      <c r="X1902" s="2">
        <f t="shared" si="261"/>
        <v>0</v>
      </c>
      <c r="Y1902" s="2">
        <f t="shared" si="262"/>
        <v>0</v>
      </c>
      <c r="Z1902" s="2">
        <f>IF(Y1902&gt;$W$1,HLOOKUP(Y1902,B1902:$U$1923,ROW($B$1924)-ROW($A1902),FALSE),0)</f>
        <v>0</v>
      </c>
      <c r="AA1902" s="2">
        <f t="shared" si="263"/>
        <v>0</v>
      </c>
      <c r="AB1902" s="2">
        <f>VLOOKUP(A1902,segment1_SB_quantity!$A$2:$B$1922,2,FALSE)</f>
        <v>2</v>
      </c>
      <c r="AC1902" s="4">
        <f t="shared" si="268"/>
        <v>0.2019</v>
      </c>
      <c r="AD1902">
        <f t="shared" si="264"/>
        <v>0</v>
      </c>
      <c r="AE1902">
        <f t="shared" si="269"/>
        <v>0.83166700000000005</v>
      </c>
      <c r="AF1902" s="2">
        <f t="shared" si="265"/>
        <v>0</v>
      </c>
      <c r="AG1902" s="2">
        <f t="shared" si="266"/>
        <v>0</v>
      </c>
      <c r="AH1902" s="1">
        <f t="shared" si="267"/>
        <v>0</v>
      </c>
    </row>
    <row r="1903" spans="1:34" x14ac:dyDescent="0.55000000000000004">
      <c r="A1903">
        <v>99149829</v>
      </c>
      <c r="B1903" s="2">
        <v>2.1959068971416401E-3</v>
      </c>
      <c r="C1903" s="2">
        <v>0</v>
      </c>
      <c r="D1903" s="2">
        <v>0</v>
      </c>
      <c r="E1903" s="2">
        <v>0</v>
      </c>
      <c r="F1903" s="2">
        <v>0</v>
      </c>
      <c r="G1903" s="2">
        <v>0</v>
      </c>
      <c r="H1903" s="2">
        <v>0</v>
      </c>
      <c r="I1903" s="2">
        <v>0</v>
      </c>
      <c r="J1903" s="2">
        <v>0</v>
      </c>
      <c r="K1903" s="2">
        <v>0</v>
      </c>
      <c r="L1903" s="2">
        <v>0</v>
      </c>
      <c r="M1903" s="2">
        <v>0</v>
      </c>
      <c r="N1903" s="2">
        <v>0</v>
      </c>
      <c r="O1903" s="2">
        <v>0</v>
      </c>
      <c r="P1903" s="2">
        <v>0</v>
      </c>
      <c r="Q1903" s="2">
        <v>0</v>
      </c>
      <c r="R1903" s="2">
        <v>0</v>
      </c>
      <c r="S1903" s="2">
        <v>0</v>
      </c>
      <c r="T1903" s="2">
        <v>0</v>
      </c>
      <c r="U1903" s="2">
        <v>0</v>
      </c>
      <c r="X1903" s="2">
        <f t="shared" si="261"/>
        <v>2.1959068971416401E-3</v>
      </c>
      <c r="Y1903" s="2">
        <f t="shared" si="262"/>
        <v>0</v>
      </c>
      <c r="Z1903" s="2">
        <f>IF(Y1903&gt;$W$1,HLOOKUP(Y1903,B1903:$U$1923,ROW($B$1924)-ROW($A1903),FALSE),0)</f>
        <v>0</v>
      </c>
      <c r="AA1903" s="2">
        <f t="shared" si="263"/>
        <v>0</v>
      </c>
      <c r="AB1903" s="2">
        <f>VLOOKUP(A1903,segment1_SB_quantity!$A$2:$B$1922,2,FALSE)</f>
        <v>17</v>
      </c>
      <c r="AC1903" s="4">
        <f t="shared" si="268"/>
        <v>0.2019</v>
      </c>
      <c r="AD1903">
        <f t="shared" si="264"/>
        <v>0</v>
      </c>
      <c r="AE1903">
        <f t="shared" si="269"/>
        <v>0.83166700000000005</v>
      </c>
      <c r="AF1903" s="2">
        <f t="shared" si="265"/>
        <v>0</v>
      </c>
      <c r="AG1903" s="2">
        <f t="shared" si="266"/>
        <v>0</v>
      </c>
      <c r="AH1903" s="1">
        <f t="shared" si="267"/>
        <v>0</v>
      </c>
    </row>
    <row r="1904" spans="1:34" x14ac:dyDescent="0.55000000000000004">
      <c r="A1904">
        <v>99189590</v>
      </c>
      <c r="B1904" s="2">
        <v>0</v>
      </c>
      <c r="C1904" s="2">
        <v>0</v>
      </c>
      <c r="D1904" s="2">
        <v>0</v>
      </c>
      <c r="E1904" s="2">
        <v>0</v>
      </c>
      <c r="F1904" s="2">
        <v>0</v>
      </c>
      <c r="G1904" s="2">
        <v>0</v>
      </c>
      <c r="H1904" s="2">
        <v>0</v>
      </c>
      <c r="I1904" s="2">
        <v>0</v>
      </c>
      <c r="J1904" s="2">
        <v>0</v>
      </c>
      <c r="K1904" s="2">
        <v>0</v>
      </c>
      <c r="L1904" s="2">
        <v>0</v>
      </c>
      <c r="M1904" s="2">
        <v>0</v>
      </c>
      <c r="N1904" s="2">
        <v>0</v>
      </c>
      <c r="O1904" s="2">
        <v>0</v>
      </c>
      <c r="P1904" s="2">
        <v>0</v>
      </c>
      <c r="Q1904" s="2">
        <v>0</v>
      </c>
      <c r="R1904" s="2">
        <v>0</v>
      </c>
      <c r="S1904" s="2">
        <v>0</v>
      </c>
      <c r="T1904" s="2">
        <v>0</v>
      </c>
      <c r="U1904" s="2">
        <v>0</v>
      </c>
      <c r="X1904" s="2">
        <f t="shared" si="261"/>
        <v>0</v>
      </c>
      <c r="Y1904" s="2">
        <f t="shared" si="262"/>
        <v>0</v>
      </c>
      <c r="Z1904" s="2">
        <f>IF(Y1904&gt;$W$1,HLOOKUP(Y1904,B1904:$U$1923,ROW($B$1924)-ROW($A1904),FALSE),0)</f>
        <v>0</v>
      </c>
      <c r="AA1904" s="2">
        <f t="shared" si="263"/>
        <v>0</v>
      </c>
      <c r="AB1904" s="2">
        <f>VLOOKUP(A1904,segment1_SB_quantity!$A$2:$B$1922,2,FALSE)</f>
        <v>9</v>
      </c>
      <c r="AC1904" s="4">
        <f t="shared" si="268"/>
        <v>0.2019</v>
      </c>
      <c r="AD1904">
        <f t="shared" si="264"/>
        <v>0</v>
      </c>
      <c r="AE1904">
        <f t="shared" si="269"/>
        <v>0.83166700000000005</v>
      </c>
      <c r="AF1904" s="2">
        <f t="shared" si="265"/>
        <v>0</v>
      </c>
      <c r="AG1904" s="2">
        <f t="shared" si="266"/>
        <v>0</v>
      </c>
      <c r="AH1904" s="1">
        <f t="shared" si="267"/>
        <v>0</v>
      </c>
    </row>
    <row r="1905" spans="1:34" x14ac:dyDescent="0.55000000000000004">
      <c r="A1905">
        <v>99189821</v>
      </c>
      <c r="B1905" s="2">
        <v>0</v>
      </c>
      <c r="C1905" s="2">
        <v>0</v>
      </c>
      <c r="D1905" s="2">
        <v>0.73156869037684902</v>
      </c>
      <c r="E1905" s="2">
        <v>0</v>
      </c>
      <c r="F1905" s="2">
        <v>0</v>
      </c>
      <c r="G1905" s="2">
        <v>0</v>
      </c>
      <c r="H1905" s="2">
        <v>0</v>
      </c>
      <c r="I1905" s="2">
        <v>0</v>
      </c>
      <c r="J1905" s="2">
        <v>0</v>
      </c>
      <c r="K1905" s="2">
        <v>0</v>
      </c>
      <c r="L1905" s="2">
        <v>0</v>
      </c>
      <c r="M1905" s="2">
        <v>0</v>
      </c>
      <c r="N1905" s="2">
        <v>0</v>
      </c>
      <c r="O1905" s="2">
        <v>0</v>
      </c>
      <c r="P1905" s="2">
        <v>0</v>
      </c>
      <c r="Q1905" s="2">
        <v>0</v>
      </c>
      <c r="R1905" s="2">
        <v>0</v>
      </c>
      <c r="S1905" s="2">
        <v>0</v>
      </c>
      <c r="T1905" s="2">
        <v>0</v>
      </c>
      <c r="U1905" s="2">
        <v>0</v>
      </c>
      <c r="X1905" s="2">
        <f t="shared" si="261"/>
        <v>0.73156869037684902</v>
      </c>
      <c r="Y1905" s="2">
        <f t="shared" si="262"/>
        <v>0.73156869037684902</v>
      </c>
      <c r="Z1905" s="2" t="str">
        <f>IF(Y1905&gt;$W$1,HLOOKUP(Y1905,B1905:$U$1923,ROW($B$1924)-ROW($A1905),FALSE),0)</f>
        <v>P_OL3</v>
      </c>
      <c r="AA1905" s="2">
        <f t="shared" si="263"/>
        <v>0.125</v>
      </c>
      <c r="AB1905" s="2">
        <f>VLOOKUP(A1905,segment1_SB_quantity!$A$2:$B$1922,2,FALSE)</f>
        <v>21</v>
      </c>
      <c r="AC1905" s="4">
        <f t="shared" si="268"/>
        <v>0.2019</v>
      </c>
      <c r="AD1905">
        <f t="shared" si="264"/>
        <v>4.2398999999999996</v>
      </c>
      <c r="AE1905">
        <f t="shared" si="269"/>
        <v>0.83166700000000005</v>
      </c>
      <c r="AF1905" s="2">
        <f t="shared" si="265"/>
        <v>3.5261849132999998</v>
      </c>
      <c r="AG1905" s="2">
        <f t="shared" si="266"/>
        <v>0.44077311416249998</v>
      </c>
      <c r="AH1905" s="1">
        <f t="shared" si="267"/>
        <v>8</v>
      </c>
    </row>
    <row r="1906" spans="1:34" x14ac:dyDescent="0.55000000000000004">
      <c r="A1906">
        <v>99249677</v>
      </c>
      <c r="B1906" s="2">
        <v>0.11384554367130099</v>
      </c>
      <c r="C1906" s="2">
        <v>0</v>
      </c>
      <c r="D1906" s="2">
        <v>0</v>
      </c>
      <c r="E1906" s="2">
        <v>0</v>
      </c>
      <c r="F1906" s="2">
        <v>0</v>
      </c>
      <c r="G1906" s="2">
        <v>0</v>
      </c>
      <c r="H1906" s="2">
        <v>0</v>
      </c>
      <c r="I1906" s="2">
        <v>0</v>
      </c>
      <c r="J1906" s="2">
        <v>0</v>
      </c>
      <c r="K1906" s="2">
        <v>0</v>
      </c>
      <c r="L1906" s="2">
        <v>0</v>
      </c>
      <c r="M1906" s="2">
        <v>0</v>
      </c>
      <c r="N1906" s="2">
        <v>0</v>
      </c>
      <c r="O1906" s="2">
        <v>0</v>
      </c>
      <c r="P1906" s="2">
        <v>0</v>
      </c>
      <c r="Q1906" s="2">
        <v>0</v>
      </c>
      <c r="R1906" s="2">
        <v>0</v>
      </c>
      <c r="S1906" s="2">
        <v>0</v>
      </c>
      <c r="T1906" s="2">
        <v>0</v>
      </c>
      <c r="U1906" s="2">
        <v>0</v>
      </c>
      <c r="X1906" s="2">
        <f t="shared" si="261"/>
        <v>0.11384554367130099</v>
      </c>
      <c r="Y1906" s="2">
        <f t="shared" si="262"/>
        <v>0</v>
      </c>
      <c r="Z1906" s="2">
        <f>IF(Y1906&gt;$W$1,HLOOKUP(Y1906,B1906:$U$1923,ROW($B$1924)-ROW($A1906),FALSE),0)</f>
        <v>0</v>
      </c>
      <c r="AA1906" s="2">
        <f t="shared" si="263"/>
        <v>0</v>
      </c>
      <c r="AB1906" s="2">
        <f>VLOOKUP(A1906,segment1_SB_quantity!$A$2:$B$1922,2,FALSE)</f>
        <v>3</v>
      </c>
      <c r="AC1906" s="4">
        <f t="shared" si="268"/>
        <v>0.2019</v>
      </c>
      <c r="AD1906">
        <f t="shared" si="264"/>
        <v>0</v>
      </c>
      <c r="AE1906">
        <f t="shared" si="269"/>
        <v>0.83166700000000005</v>
      </c>
      <c r="AF1906" s="2">
        <f t="shared" si="265"/>
        <v>0</v>
      </c>
      <c r="AG1906" s="2">
        <f t="shared" si="266"/>
        <v>0</v>
      </c>
      <c r="AH1906" s="1">
        <f t="shared" si="267"/>
        <v>0</v>
      </c>
    </row>
    <row r="1907" spans="1:34" x14ac:dyDescent="0.55000000000000004">
      <c r="A1907">
        <v>99269889</v>
      </c>
      <c r="B1907" s="2">
        <v>0</v>
      </c>
      <c r="C1907" s="2">
        <v>0</v>
      </c>
      <c r="D1907" s="2">
        <v>0</v>
      </c>
      <c r="E1907" s="2">
        <v>0</v>
      </c>
      <c r="F1907" s="2">
        <v>0</v>
      </c>
      <c r="G1907" s="2">
        <v>0</v>
      </c>
      <c r="H1907" s="2">
        <v>3.9021027658522897E-5</v>
      </c>
      <c r="I1907" s="2">
        <v>0</v>
      </c>
      <c r="J1907" s="2">
        <v>0</v>
      </c>
      <c r="K1907" s="2">
        <v>0</v>
      </c>
      <c r="L1907" s="2">
        <v>0</v>
      </c>
      <c r="M1907" s="2">
        <v>0</v>
      </c>
      <c r="N1907" s="2">
        <v>0</v>
      </c>
      <c r="O1907" s="2">
        <v>0</v>
      </c>
      <c r="P1907" s="2">
        <v>0</v>
      </c>
      <c r="Q1907" s="2">
        <v>0</v>
      </c>
      <c r="R1907" s="2">
        <v>0</v>
      </c>
      <c r="S1907" s="2">
        <v>0</v>
      </c>
      <c r="T1907" s="2">
        <v>0</v>
      </c>
      <c r="U1907" s="2">
        <v>0</v>
      </c>
      <c r="X1907" s="2">
        <f t="shared" si="261"/>
        <v>3.9021027658522897E-5</v>
      </c>
      <c r="Y1907" s="2">
        <f t="shared" si="262"/>
        <v>0</v>
      </c>
      <c r="Z1907" s="2">
        <f>IF(Y1907&gt;$W$1,HLOOKUP(Y1907,B1907:$U$1923,ROW($B$1924)-ROW($A1907),FALSE),0)</f>
        <v>0</v>
      </c>
      <c r="AA1907" s="2">
        <f t="shared" si="263"/>
        <v>0</v>
      </c>
      <c r="AB1907" s="2">
        <f>VLOOKUP(A1907,segment1_SB_quantity!$A$2:$B$1922,2,FALSE)</f>
        <v>34</v>
      </c>
      <c r="AC1907" s="4">
        <f t="shared" si="268"/>
        <v>0.2019</v>
      </c>
      <c r="AD1907">
        <f t="shared" si="264"/>
        <v>0</v>
      </c>
      <c r="AE1907">
        <f t="shared" si="269"/>
        <v>0.83166700000000005</v>
      </c>
      <c r="AF1907" s="2">
        <f t="shared" si="265"/>
        <v>0</v>
      </c>
      <c r="AG1907" s="2">
        <f t="shared" si="266"/>
        <v>0</v>
      </c>
      <c r="AH1907" s="1">
        <f t="shared" si="267"/>
        <v>0</v>
      </c>
    </row>
    <row r="1908" spans="1:34" x14ac:dyDescent="0.55000000000000004">
      <c r="A1908">
        <v>99319674</v>
      </c>
      <c r="B1908" s="2">
        <v>0</v>
      </c>
      <c r="C1908" s="2">
        <v>0</v>
      </c>
      <c r="D1908" s="2">
        <v>0</v>
      </c>
      <c r="E1908" s="2">
        <v>0</v>
      </c>
      <c r="F1908" s="2">
        <v>0</v>
      </c>
      <c r="G1908" s="2">
        <v>0</v>
      </c>
      <c r="H1908" s="2">
        <v>0</v>
      </c>
      <c r="I1908" s="2">
        <v>0</v>
      </c>
      <c r="J1908" s="2">
        <v>0</v>
      </c>
      <c r="K1908" s="2">
        <v>0</v>
      </c>
      <c r="L1908" s="2">
        <v>4.8063593729721403E-2</v>
      </c>
      <c r="M1908" s="2">
        <v>0</v>
      </c>
      <c r="N1908" s="2">
        <v>0</v>
      </c>
      <c r="O1908" s="2">
        <v>0</v>
      </c>
      <c r="P1908" s="2">
        <v>0</v>
      </c>
      <c r="Q1908" s="2">
        <v>0</v>
      </c>
      <c r="R1908" s="2">
        <v>0</v>
      </c>
      <c r="S1908" s="2">
        <v>0</v>
      </c>
      <c r="T1908" s="2">
        <v>0</v>
      </c>
      <c r="U1908" s="2">
        <v>0</v>
      </c>
      <c r="X1908" s="2">
        <f t="shared" si="261"/>
        <v>4.8063593729721403E-2</v>
      </c>
      <c r="Y1908" s="2">
        <f t="shared" si="262"/>
        <v>0</v>
      </c>
      <c r="Z1908" s="2">
        <f>IF(Y1908&gt;$W$1,HLOOKUP(Y1908,B1908:$U$1923,ROW($B$1924)-ROW($A1908),FALSE),0)</f>
        <v>0</v>
      </c>
      <c r="AA1908" s="2">
        <f t="shared" si="263"/>
        <v>0</v>
      </c>
      <c r="AB1908" s="2">
        <f>VLOOKUP(A1908,segment1_SB_quantity!$A$2:$B$1922,2,FALSE)</f>
        <v>21</v>
      </c>
      <c r="AC1908" s="4">
        <f t="shared" si="268"/>
        <v>0.2019</v>
      </c>
      <c r="AD1908">
        <f t="shared" si="264"/>
        <v>0</v>
      </c>
      <c r="AE1908">
        <f t="shared" si="269"/>
        <v>0.83166700000000005</v>
      </c>
      <c r="AF1908" s="2">
        <f t="shared" si="265"/>
        <v>0</v>
      </c>
      <c r="AG1908" s="2">
        <f t="shared" si="266"/>
        <v>0</v>
      </c>
      <c r="AH1908" s="1">
        <f t="shared" si="267"/>
        <v>0</v>
      </c>
    </row>
    <row r="1909" spans="1:34" x14ac:dyDescent="0.55000000000000004">
      <c r="A1909">
        <v>99329937</v>
      </c>
      <c r="B1909" s="2">
        <v>0</v>
      </c>
      <c r="C1909" s="2">
        <v>0</v>
      </c>
      <c r="D1909" s="2">
        <v>1.56321043944506E-3</v>
      </c>
      <c r="E1909" s="2">
        <v>0</v>
      </c>
      <c r="F1909" s="2">
        <v>0</v>
      </c>
      <c r="G1909" s="2">
        <v>0</v>
      </c>
      <c r="H1909" s="2">
        <v>0</v>
      </c>
      <c r="I1909" s="2">
        <v>0</v>
      </c>
      <c r="J1909" s="2">
        <v>0</v>
      </c>
      <c r="K1909" s="2">
        <v>0</v>
      </c>
      <c r="L1909" s="2">
        <v>0</v>
      </c>
      <c r="M1909" s="2">
        <v>0</v>
      </c>
      <c r="N1909" s="2">
        <v>0</v>
      </c>
      <c r="O1909" s="2">
        <v>0</v>
      </c>
      <c r="P1909" s="2">
        <v>0</v>
      </c>
      <c r="Q1909" s="2">
        <v>0</v>
      </c>
      <c r="R1909" s="2">
        <v>0</v>
      </c>
      <c r="S1909" s="2">
        <v>0</v>
      </c>
      <c r="T1909" s="2">
        <v>0</v>
      </c>
      <c r="U1909" s="2">
        <v>0</v>
      </c>
      <c r="X1909" s="2">
        <f t="shared" si="261"/>
        <v>1.56321043944506E-3</v>
      </c>
      <c r="Y1909" s="2">
        <f t="shared" si="262"/>
        <v>0</v>
      </c>
      <c r="Z1909" s="2">
        <f>IF(Y1909&gt;$W$1,HLOOKUP(Y1909,B1909:$U$1923,ROW($B$1924)-ROW($A1909),FALSE),0)</f>
        <v>0</v>
      </c>
      <c r="AA1909" s="2">
        <f t="shared" si="263"/>
        <v>0</v>
      </c>
      <c r="AB1909" s="2">
        <f>VLOOKUP(A1909,segment1_SB_quantity!$A$2:$B$1922,2,FALSE)</f>
        <v>25</v>
      </c>
      <c r="AC1909" s="4">
        <f t="shared" si="268"/>
        <v>0.2019</v>
      </c>
      <c r="AD1909">
        <f t="shared" si="264"/>
        <v>0</v>
      </c>
      <c r="AE1909">
        <f t="shared" si="269"/>
        <v>0.83166700000000005</v>
      </c>
      <c r="AF1909" s="2">
        <f t="shared" si="265"/>
        <v>0</v>
      </c>
      <c r="AG1909" s="2">
        <f t="shared" si="266"/>
        <v>0</v>
      </c>
      <c r="AH1909" s="1">
        <f t="shared" si="267"/>
        <v>0</v>
      </c>
    </row>
    <row r="1910" spans="1:34" x14ac:dyDescent="0.55000000000000004">
      <c r="A1910">
        <v>99369997</v>
      </c>
      <c r="B1910" s="2">
        <v>0</v>
      </c>
      <c r="C1910" s="2">
        <v>0</v>
      </c>
      <c r="D1910" s="2">
        <v>0</v>
      </c>
      <c r="E1910" s="2">
        <v>0</v>
      </c>
      <c r="F1910" s="2">
        <v>0</v>
      </c>
      <c r="G1910" s="2">
        <v>0</v>
      </c>
      <c r="H1910" s="2">
        <v>0</v>
      </c>
      <c r="I1910" s="2">
        <v>0</v>
      </c>
      <c r="J1910" s="2">
        <v>2.6909798807215201E-63</v>
      </c>
      <c r="K1910" s="2">
        <v>0</v>
      </c>
      <c r="L1910" s="2">
        <v>0</v>
      </c>
      <c r="M1910" s="2">
        <v>0</v>
      </c>
      <c r="N1910" s="2">
        <v>0</v>
      </c>
      <c r="O1910" s="2">
        <v>0</v>
      </c>
      <c r="P1910" s="2">
        <v>0</v>
      </c>
      <c r="Q1910" s="2">
        <v>0</v>
      </c>
      <c r="R1910" s="2">
        <v>0</v>
      </c>
      <c r="S1910" s="2">
        <v>0</v>
      </c>
      <c r="T1910" s="2">
        <v>0</v>
      </c>
      <c r="U1910" s="2">
        <v>0</v>
      </c>
      <c r="X1910" s="2">
        <f t="shared" si="261"/>
        <v>2.6909798807215201E-63</v>
      </c>
      <c r="Y1910" s="2">
        <f t="shared" si="262"/>
        <v>0</v>
      </c>
      <c r="Z1910" s="2">
        <f>IF(Y1910&gt;$W$1,HLOOKUP(Y1910,B1910:$U$1923,ROW($B$1924)-ROW($A1910),FALSE),0)</f>
        <v>0</v>
      </c>
      <c r="AA1910" s="2">
        <f t="shared" si="263"/>
        <v>0</v>
      </c>
      <c r="AB1910" s="2">
        <f>VLOOKUP(A1910,segment1_SB_quantity!$A$2:$B$1922,2,FALSE)</f>
        <v>18</v>
      </c>
      <c r="AC1910" s="4">
        <f t="shared" si="268"/>
        <v>0.2019</v>
      </c>
      <c r="AD1910">
        <f t="shared" si="264"/>
        <v>0</v>
      </c>
      <c r="AE1910">
        <f t="shared" si="269"/>
        <v>0.83166700000000005</v>
      </c>
      <c r="AF1910" s="2">
        <f t="shared" si="265"/>
        <v>0</v>
      </c>
      <c r="AG1910" s="2">
        <f t="shared" si="266"/>
        <v>0</v>
      </c>
      <c r="AH1910" s="1">
        <f t="shared" si="267"/>
        <v>0</v>
      </c>
    </row>
    <row r="1911" spans="1:34" x14ac:dyDescent="0.55000000000000004">
      <c r="A1911">
        <v>99379938</v>
      </c>
      <c r="B1911" s="2">
        <v>0</v>
      </c>
      <c r="C1911" s="2">
        <v>0</v>
      </c>
      <c r="D1911" s="2">
        <v>0</v>
      </c>
      <c r="E1911" s="2">
        <v>0</v>
      </c>
      <c r="F1911" s="2">
        <v>0</v>
      </c>
      <c r="G1911" s="2">
        <v>0</v>
      </c>
      <c r="H1911" s="2">
        <v>0</v>
      </c>
      <c r="I1911" s="2">
        <v>1.2459545919708899E-3</v>
      </c>
      <c r="J1911" s="2">
        <v>0</v>
      </c>
      <c r="K1911" s="2">
        <v>0</v>
      </c>
      <c r="L1911" s="2">
        <v>0</v>
      </c>
      <c r="M1911" s="2">
        <v>0</v>
      </c>
      <c r="N1911" s="2">
        <v>0</v>
      </c>
      <c r="O1911" s="2">
        <v>0</v>
      </c>
      <c r="P1911" s="2">
        <v>0</v>
      </c>
      <c r="Q1911" s="2">
        <v>0</v>
      </c>
      <c r="R1911" s="2">
        <v>0</v>
      </c>
      <c r="S1911" s="2">
        <v>0</v>
      </c>
      <c r="T1911" s="2">
        <v>0</v>
      </c>
      <c r="U1911" s="2">
        <v>0</v>
      </c>
      <c r="X1911" s="2">
        <f t="shared" si="261"/>
        <v>1.2459545919708899E-3</v>
      </c>
      <c r="Y1911" s="2">
        <f t="shared" si="262"/>
        <v>0</v>
      </c>
      <c r="Z1911" s="2">
        <f>IF(Y1911&gt;$W$1,HLOOKUP(Y1911,B1911:$U$1923,ROW($B$1924)-ROW($A1911),FALSE),0)</f>
        <v>0</v>
      </c>
      <c r="AA1911" s="2">
        <f t="shared" si="263"/>
        <v>0</v>
      </c>
      <c r="AB1911" s="2">
        <f>VLOOKUP(A1911,segment1_SB_quantity!$A$2:$B$1922,2,FALSE)</f>
        <v>13</v>
      </c>
      <c r="AC1911" s="4">
        <f t="shared" si="268"/>
        <v>0.2019</v>
      </c>
      <c r="AD1911">
        <f t="shared" si="264"/>
        <v>0</v>
      </c>
      <c r="AE1911">
        <f t="shared" si="269"/>
        <v>0.83166700000000005</v>
      </c>
      <c r="AF1911" s="2">
        <f t="shared" si="265"/>
        <v>0</v>
      </c>
      <c r="AG1911" s="2">
        <f t="shared" si="266"/>
        <v>0</v>
      </c>
      <c r="AH1911" s="1">
        <f t="shared" si="267"/>
        <v>0</v>
      </c>
    </row>
    <row r="1912" spans="1:34" x14ac:dyDescent="0.55000000000000004">
      <c r="A1912">
        <v>99519741</v>
      </c>
      <c r="B1912" s="2">
        <v>0.115615241753453</v>
      </c>
      <c r="C1912" s="2">
        <v>0</v>
      </c>
      <c r="D1912" s="2">
        <v>0</v>
      </c>
      <c r="E1912" s="2">
        <v>0</v>
      </c>
      <c r="F1912" s="2">
        <v>0</v>
      </c>
      <c r="G1912" s="2">
        <v>0</v>
      </c>
      <c r="H1912" s="2">
        <v>0</v>
      </c>
      <c r="I1912" s="2">
        <v>0</v>
      </c>
      <c r="J1912" s="2">
        <v>0</v>
      </c>
      <c r="K1912" s="2">
        <v>0</v>
      </c>
      <c r="L1912" s="2">
        <v>0</v>
      </c>
      <c r="M1912" s="2">
        <v>0</v>
      </c>
      <c r="N1912" s="2">
        <v>0</v>
      </c>
      <c r="O1912" s="2">
        <v>0</v>
      </c>
      <c r="P1912" s="2">
        <v>0</v>
      </c>
      <c r="Q1912" s="2">
        <v>0</v>
      </c>
      <c r="R1912" s="2">
        <v>0</v>
      </c>
      <c r="S1912" s="2">
        <v>0</v>
      </c>
      <c r="T1912" s="2">
        <v>0</v>
      </c>
      <c r="U1912" s="2">
        <v>0</v>
      </c>
      <c r="X1912" s="2">
        <f t="shared" si="261"/>
        <v>0.115615241753453</v>
      </c>
      <c r="Y1912" s="2">
        <f t="shared" si="262"/>
        <v>0</v>
      </c>
      <c r="Z1912" s="2">
        <f>IF(Y1912&gt;$W$1,HLOOKUP(Y1912,B1912:$U$1923,ROW($B$1924)-ROW($A1912),FALSE),0)</f>
        <v>0</v>
      </c>
      <c r="AA1912" s="2">
        <f t="shared" si="263"/>
        <v>0</v>
      </c>
      <c r="AB1912" s="2">
        <f>VLOOKUP(A1912,segment1_SB_quantity!$A$2:$B$1922,2,FALSE)</f>
        <v>4</v>
      </c>
      <c r="AC1912" s="4">
        <f t="shared" si="268"/>
        <v>0.2019</v>
      </c>
      <c r="AD1912">
        <f t="shared" si="264"/>
        <v>0</v>
      </c>
      <c r="AE1912">
        <f t="shared" si="269"/>
        <v>0.83166700000000005</v>
      </c>
      <c r="AF1912" s="2">
        <f t="shared" si="265"/>
        <v>0</v>
      </c>
      <c r="AG1912" s="2">
        <f t="shared" si="266"/>
        <v>0</v>
      </c>
      <c r="AH1912" s="1">
        <f t="shared" si="267"/>
        <v>0</v>
      </c>
    </row>
    <row r="1913" spans="1:34" x14ac:dyDescent="0.55000000000000004">
      <c r="A1913">
        <v>99559843</v>
      </c>
      <c r="B1913" s="2">
        <v>0.14460780402192899</v>
      </c>
      <c r="C1913" s="2">
        <v>0</v>
      </c>
      <c r="D1913" s="2">
        <v>0</v>
      </c>
      <c r="E1913" s="2">
        <v>0</v>
      </c>
      <c r="F1913" s="2">
        <v>0</v>
      </c>
      <c r="G1913" s="2">
        <v>0</v>
      </c>
      <c r="H1913" s="2">
        <v>0</v>
      </c>
      <c r="I1913" s="2">
        <v>0</v>
      </c>
      <c r="J1913" s="2">
        <v>0</v>
      </c>
      <c r="K1913" s="2">
        <v>0</v>
      </c>
      <c r="L1913" s="2">
        <v>0</v>
      </c>
      <c r="M1913" s="2">
        <v>0</v>
      </c>
      <c r="N1913" s="2">
        <v>0</v>
      </c>
      <c r="O1913" s="2">
        <v>0</v>
      </c>
      <c r="P1913" s="2">
        <v>0</v>
      </c>
      <c r="Q1913" s="2">
        <v>0</v>
      </c>
      <c r="R1913" s="2">
        <v>0</v>
      </c>
      <c r="S1913" s="2">
        <v>0</v>
      </c>
      <c r="T1913" s="2">
        <v>0</v>
      </c>
      <c r="U1913" s="2">
        <v>0</v>
      </c>
      <c r="X1913" s="2">
        <f t="shared" si="261"/>
        <v>0.14460780402192899</v>
      </c>
      <c r="Y1913" s="2">
        <f t="shared" si="262"/>
        <v>0</v>
      </c>
      <c r="Z1913" s="2">
        <f>IF(Y1913&gt;$W$1,HLOOKUP(Y1913,B1913:$U$1923,ROW($B$1924)-ROW($A1913),FALSE),0)</f>
        <v>0</v>
      </c>
      <c r="AA1913" s="2">
        <f t="shared" si="263"/>
        <v>0</v>
      </c>
      <c r="AB1913" s="2">
        <f>VLOOKUP(A1913,segment1_SB_quantity!$A$2:$B$1922,2,FALSE)</f>
        <v>5</v>
      </c>
      <c r="AC1913" s="4">
        <f t="shared" si="268"/>
        <v>0.2019</v>
      </c>
      <c r="AD1913">
        <f t="shared" si="264"/>
        <v>0</v>
      </c>
      <c r="AE1913">
        <f t="shared" si="269"/>
        <v>0.83166700000000005</v>
      </c>
      <c r="AF1913" s="2">
        <f t="shared" si="265"/>
        <v>0</v>
      </c>
      <c r="AG1913" s="2">
        <f t="shared" si="266"/>
        <v>0</v>
      </c>
      <c r="AH1913" s="1">
        <f t="shared" si="267"/>
        <v>0</v>
      </c>
    </row>
    <row r="1914" spans="1:34" x14ac:dyDescent="0.55000000000000004">
      <c r="A1914">
        <v>99569634</v>
      </c>
      <c r="B1914" s="2">
        <v>0</v>
      </c>
      <c r="C1914" s="2">
        <v>0</v>
      </c>
      <c r="D1914" s="2">
        <v>0</v>
      </c>
      <c r="E1914" s="2">
        <v>0</v>
      </c>
      <c r="F1914" s="2">
        <v>0</v>
      </c>
      <c r="G1914" s="2">
        <v>0</v>
      </c>
      <c r="H1914" s="2">
        <v>3.9075074633789897E-2</v>
      </c>
      <c r="I1914" s="2">
        <v>0</v>
      </c>
      <c r="J1914" s="2">
        <v>0</v>
      </c>
      <c r="K1914" s="2">
        <v>0</v>
      </c>
      <c r="L1914" s="2">
        <v>0</v>
      </c>
      <c r="M1914" s="2">
        <v>0</v>
      </c>
      <c r="N1914" s="2">
        <v>0</v>
      </c>
      <c r="O1914" s="2">
        <v>0</v>
      </c>
      <c r="P1914" s="2">
        <v>0</v>
      </c>
      <c r="Q1914" s="2">
        <v>0</v>
      </c>
      <c r="R1914" s="2">
        <v>0</v>
      </c>
      <c r="S1914" s="2">
        <v>0</v>
      </c>
      <c r="T1914" s="2">
        <v>0</v>
      </c>
      <c r="U1914" s="2">
        <v>0</v>
      </c>
      <c r="X1914" s="2">
        <f t="shared" si="261"/>
        <v>3.9075074633789897E-2</v>
      </c>
      <c r="Y1914" s="2">
        <f t="shared" si="262"/>
        <v>0</v>
      </c>
      <c r="Z1914" s="2">
        <f>IF(Y1914&gt;$W$1,HLOOKUP(Y1914,B1914:$U$1923,ROW($B$1924)-ROW($A1914),FALSE),0)</f>
        <v>0</v>
      </c>
      <c r="AA1914" s="2">
        <f t="shared" si="263"/>
        <v>0</v>
      </c>
      <c r="AB1914" s="2">
        <f>VLOOKUP(A1914,segment1_SB_quantity!$A$2:$B$1922,2,FALSE)</f>
        <v>31</v>
      </c>
      <c r="AC1914" s="4">
        <f t="shared" si="268"/>
        <v>0.2019</v>
      </c>
      <c r="AD1914">
        <f t="shared" si="264"/>
        <v>0</v>
      </c>
      <c r="AE1914">
        <f t="shared" si="269"/>
        <v>0.83166700000000005</v>
      </c>
      <c r="AF1914" s="2">
        <f t="shared" si="265"/>
        <v>0</v>
      </c>
      <c r="AG1914" s="2">
        <f t="shared" si="266"/>
        <v>0</v>
      </c>
      <c r="AH1914" s="1">
        <f t="shared" si="267"/>
        <v>0</v>
      </c>
    </row>
    <row r="1915" spans="1:34" x14ac:dyDescent="0.55000000000000004">
      <c r="A1915">
        <v>99569937</v>
      </c>
      <c r="B1915" s="2">
        <v>0</v>
      </c>
      <c r="C1915" s="2">
        <v>0</v>
      </c>
      <c r="D1915" s="2">
        <v>0</v>
      </c>
      <c r="E1915" s="2">
        <v>0</v>
      </c>
      <c r="F1915" s="2">
        <v>0</v>
      </c>
      <c r="G1915" s="2">
        <v>0</v>
      </c>
      <c r="H1915" s="2">
        <v>0</v>
      </c>
      <c r="I1915" s="2">
        <v>0</v>
      </c>
      <c r="J1915" s="2">
        <v>2.0678939829148799E-8</v>
      </c>
      <c r="K1915" s="2">
        <v>0</v>
      </c>
      <c r="L1915" s="2">
        <v>0</v>
      </c>
      <c r="M1915" s="2">
        <v>0</v>
      </c>
      <c r="N1915" s="2">
        <v>0</v>
      </c>
      <c r="O1915" s="2">
        <v>0</v>
      </c>
      <c r="P1915" s="2">
        <v>0</v>
      </c>
      <c r="Q1915" s="2">
        <v>0</v>
      </c>
      <c r="R1915" s="2">
        <v>0</v>
      </c>
      <c r="S1915" s="2">
        <v>0</v>
      </c>
      <c r="T1915" s="2">
        <v>0</v>
      </c>
      <c r="U1915" s="2">
        <v>0</v>
      </c>
      <c r="X1915" s="2">
        <f t="shared" si="261"/>
        <v>2.0678939829148799E-8</v>
      </c>
      <c r="Y1915" s="2">
        <f t="shared" si="262"/>
        <v>0</v>
      </c>
      <c r="Z1915" s="2">
        <f>IF(Y1915&gt;$W$1,HLOOKUP(Y1915,B1915:$U$1923,ROW($B$1924)-ROW($A1915),FALSE),0)</f>
        <v>0</v>
      </c>
      <c r="AA1915" s="2">
        <f t="shared" si="263"/>
        <v>0</v>
      </c>
      <c r="AB1915" s="2">
        <f>VLOOKUP(A1915,segment1_SB_quantity!$A$2:$B$1922,2,FALSE)</f>
        <v>1</v>
      </c>
      <c r="AC1915" s="4">
        <f t="shared" si="268"/>
        <v>0.2019</v>
      </c>
      <c r="AD1915">
        <f t="shared" si="264"/>
        <v>0</v>
      </c>
      <c r="AE1915">
        <f t="shared" si="269"/>
        <v>0.83166700000000005</v>
      </c>
      <c r="AF1915" s="2">
        <f t="shared" si="265"/>
        <v>0</v>
      </c>
      <c r="AG1915" s="2">
        <f t="shared" si="266"/>
        <v>0</v>
      </c>
      <c r="AH1915" s="1">
        <f t="shared" si="267"/>
        <v>0</v>
      </c>
    </row>
    <row r="1916" spans="1:34" x14ac:dyDescent="0.55000000000000004">
      <c r="A1916">
        <v>99579555</v>
      </c>
      <c r="B1916" s="2">
        <v>0</v>
      </c>
      <c r="C1916" s="2">
        <v>0</v>
      </c>
      <c r="D1916" s="2">
        <v>0</v>
      </c>
      <c r="E1916" s="2">
        <v>0</v>
      </c>
      <c r="F1916" s="2">
        <v>0</v>
      </c>
      <c r="G1916" s="2">
        <v>0</v>
      </c>
      <c r="H1916" s="2">
        <v>3.2945588396360001E-17</v>
      </c>
      <c r="I1916" s="2">
        <v>0</v>
      </c>
      <c r="J1916" s="2">
        <v>0</v>
      </c>
      <c r="K1916" s="2">
        <v>0</v>
      </c>
      <c r="L1916" s="2">
        <v>0</v>
      </c>
      <c r="M1916" s="2">
        <v>0</v>
      </c>
      <c r="N1916" s="2">
        <v>0</v>
      </c>
      <c r="O1916" s="2">
        <v>0</v>
      </c>
      <c r="P1916" s="2">
        <v>0</v>
      </c>
      <c r="Q1916" s="2">
        <v>0</v>
      </c>
      <c r="R1916" s="2">
        <v>0</v>
      </c>
      <c r="S1916" s="2">
        <v>0</v>
      </c>
      <c r="T1916" s="2">
        <v>0</v>
      </c>
      <c r="U1916" s="2">
        <v>0</v>
      </c>
      <c r="X1916" s="2">
        <f t="shared" si="261"/>
        <v>3.2945588396360001E-17</v>
      </c>
      <c r="Y1916" s="2">
        <f t="shared" si="262"/>
        <v>0</v>
      </c>
      <c r="Z1916" s="2">
        <f>IF(Y1916&gt;$W$1,HLOOKUP(Y1916,B1916:$U$1923,ROW($B$1924)-ROW($A1916),FALSE),0)</f>
        <v>0</v>
      </c>
      <c r="AA1916" s="2">
        <f t="shared" si="263"/>
        <v>0</v>
      </c>
      <c r="AB1916" s="2">
        <f>VLOOKUP(A1916,segment1_SB_quantity!$A$2:$B$1922,2,FALSE)</f>
        <v>18</v>
      </c>
      <c r="AC1916" s="4">
        <f t="shared" si="268"/>
        <v>0.2019</v>
      </c>
      <c r="AD1916">
        <f t="shared" si="264"/>
        <v>0</v>
      </c>
      <c r="AE1916">
        <f t="shared" si="269"/>
        <v>0.83166700000000005</v>
      </c>
      <c r="AF1916" s="2">
        <f t="shared" si="265"/>
        <v>0</v>
      </c>
      <c r="AG1916" s="2">
        <f t="shared" si="266"/>
        <v>0</v>
      </c>
      <c r="AH1916" s="1">
        <f t="shared" si="267"/>
        <v>0</v>
      </c>
    </row>
    <row r="1917" spans="1:34" x14ac:dyDescent="0.55000000000000004">
      <c r="A1917">
        <v>99639980</v>
      </c>
      <c r="B1917" s="2">
        <v>8.9236720356192595E-2</v>
      </c>
      <c r="C1917" s="2">
        <v>0</v>
      </c>
      <c r="D1917" s="2">
        <v>0</v>
      </c>
      <c r="E1917" s="2">
        <v>0</v>
      </c>
      <c r="F1917" s="2">
        <v>0</v>
      </c>
      <c r="G1917" s="2">
        <v>0</v>
      </c>
      <c r="H1917" s="2">
        <v>0</v>
      </c>
      <c r="I1917" s="2">
        <v>0</v>
      </c>
      <c r="J1917" s="2">
        <v>0</v>
      </c>
      <c r="K1917" s="2">
        <v>0</v>
      </c>
      <c r="L1917" s="2">
        <v>0</v>
      </c>
      <c r="M1917" s="2">
        <v>0</v>
      </c>
      <c r="N1917" s="2">
        <v>0</v>
      </c>
      <c r="O1917" s="2">
        <v>0</v>
      </c>
      <c r="P1917" s="2">
        <v>0</v>
      </c>
      <c r="Q1917" s="2">
        <v>0</v>
      </c>
      <c r="R1917" s="2">
        <v>0</v>
      </c>
      <c r="S1917" s="2">
        <v>0</v>
      </c>
      <c r="T1917" s="2">
        <v>0</v>
      </c>
      <c r="U1917" s="2">
        <v>0</v>
      </c>
      <c r="X1917" s="2">
        <f t="shared" si="261"/>
        <v>8.9236720356192595E-2</v>
      </c>
      <c r="Y1917" s="2">
        <f t="shared" si="262"/>
        <v>0</v>
      </c>
      <c r="Z1917" s="2">
        <f>IF(Y1917&gt;$W$1,HLOOKUP(Y1917,B1917:$U$1923,ROW($B$1924)-ROW($A1917),FALSE),0)</f>
        <v>0</v>
      </c>
      <c r="AA1917" s="2">
        <f t="shared" si="263"/>
        <v>0</v>
      </c>
      <c r="AB1917" s="2">
        <f>VLOOKUP(A1917,segment1_SB_quantity!$A$2:$B$1922,2,FALSE)</f>
        <v>7</v>
      </c>
      <c r="AC1917" s="4">
        <f t="shared" si="268"/>
        <v>0.2019</v>
      </c>
      <c r="AD1917">
        <f t="shared" si="264"/>
        <v>0</v>
      </c>
      <c r="AE1917">
        <f t="shared" si="269"/>
        <v>0.83166700000000005</v>
      </c>
      <c r="AF1917" s="2">
        <f t="shared" si="265"/>
        <v>0</v>
      </c>
      <c r="AG1917" s="2">
        <f t="shared" si="266"/>
        <v>0</v>
      </c>
      <c r="AH1917" s="1">
        <f t="shared" si="267"/>
        <v>0</v>
      </c>
    </row>
    <row r="1918" spans="1:34" x14ac:dyDescent="0.55000000000000004">
      <c r="A1918">
        <v>99649638</v>
      </c>
      <c r="B1918" s="2">
        <v>0</v>
      </c>
      <c r="C1918" s="2">
        <v>0</v>
      </c>
      <c r="D1918" s="2">
        <v>0</v>
      </c>
      <c r="E1918" s="2">
        <v>0</v>
      </c>
      <c r="F1918" s="2">
        <v>5.2032649212302801E-2</v>
      </c>
      <c r="G1918" s="2">
        <v>0</v>
      </c>
      <c r="H1918" s="2">
        <v>0</v>
      </c>
      <c r="I1918" s="2">
        <v>0</v>
      </c>
      <c r="J1918" s="2">
        <v>0</v>
      </c>
      <c r="K1918" s="2">
        <v>0</v>
      </c>
      <c r="L1918" s="2">
        <v>0</v>
      </c>
      <c r="M1918" s="2">
        <v>0</v>
      </c>
      <c r="N1918" s="2">
        <v>0</v>
      </c>
      <c r="O1918" s="2">
        <v>0</v>
      </c>
      <c r="P1918" s="2">
        <v>0</v>
      </c>
      <c r="Q1918" s="2">
        <v>0</v>
      </c>
      <c r="R1918" s="2">
        <v>0</v>
      </c>
      <c r="S1918" s="2">
        <v>0</v>
      </c>
      <c r="T1918" s="2">
        <v>0</v>
      </c>
      <c r="U1918" s="2">
        <v>0</v>
      </c>
      <c r="X1918" s="2">
        <f t="shared" si="261"/>
        <v>5.2032649212302801E-2</v>
      </c>
      <c r="Y1918" s="2">
        <f t="shared" si="262"/>
        <v>0</v>
      </c>
      <c r="Z1918" s="2">
        <f>IF(Y1918&gt;$W$1,HLOOKUP(Y1918,B1918:$U$1923,ROW($B$1924)-ROW($A1918),FALSE),0)</f>
        <v>0</v>
      </c>
      <c r="AA1918" s="2">
        <f t="shared" si="263"/>
        <v>0</v>
      </c>
      <c r="AB1918" s="2">
        <f>VLOOKUP(A1918,segment1_SB_quantity!$A$2:$B$1922,2,FALSE)</f>
        <v>7</v>
      </c>
      <c r="AC1918" s="4">
        <f t="shared" si="268"/>
        <v>0.2019</v>
      </c>
      <c r="AD1918">
        <f t="shared" si="264"/>
        <v>0</v>
      </c>
      <c r="AE1918">
        <f t="shared" si="269"/>
        <v>0.83166700000000005</v>
      </c>
      <c r="AF1918" s="2">
        <f t="shared" si="265"/>
        <v>0</v>
      </c>
      <c r="AG1918" s="2">
        <f t="shared" si="266"/>
        <v>0</v>
      </c>
      <c r="AH1918" s="1">
        <f t="shared" si="267"/>
        <v>0</v>
      </c>
    </row>
    <row r="1919" spans="1:34" x14ac:dyDescent="0.55000000000000004">
      <c r="A1919">
        <v>99849772</v>
      </c>
      <c r="B1919" s="2">
        <v>9.1635610580668603E-2</v>
      </c>
      <c r="C1919" s="2">
        <v>0</v>
      </c>
      <c r="D1919" s="2">
        <v>0</v>
      </c>
      <c r="E1919" s="2">
        <v>0</v>
      </c>
      <c r="F1919" s="2">
        <v>0</v>
      </c>
      <c r="G1919" s="2">
        <v>0</v>
      </c>
      <c r="H1919" s="2">
        <v>0</v>
      </c>
      <c r="I1919" s="2">
        <v>0</v>
      </c>
      <c r="J1919" s="2">
        <v>0</v>
      </c>
      <c r="K1919" s="2">
        <v>0</v>
      </c>
      <c r="L1919" s="2">
        <v>0</v>
      </c>
      <c r="M1919" s="2">
        <v>0</v>
      </c>
      <c r="N1919" s="2">
        <v>0</v>
      </c>
      <c r="O1919" s="2">
        <v>0</v>
      </c>
      <c r="P1919" s="2">
        <v>0</v>
      </c>
      <c r="Q1919" s="2">
        <v>0</v>
      </c>
      <c r="R1919" s="2">
        <v>0</v>
      </c>
      <c r="S1919" s="2">
        <v>0</v>
      </c>
      <c r="T1919" s="2">
        <v>0</v>
      </c>
      <c r="U1919" s="2">
        <v>0</v>
      </c>
      <c r="X1919" s="2">
        <f t="shared" si="261"/>
        <v>9.1635610580668603E-2</v>
      </c>
      <c r="Y1919" s="2">
        <f t="shared" si="262"/>
        <v>0</v>
      </c>
      <c r="Z1919" s="2">
        <f>IF(Y1919&gt;$W$1,HLOOKUP(Y1919,B1919:$U$1923,ROW($B$1924)-ROW($A1919),FALSE),0)</f>
        <v>0</v>
      </c>
      <c r="AA1919" s="2">
        <f t="shared" si="263"/>
        <v>0</v>
      </c>
      <c r="AB1919" s="2">
        <f>VLOOKUP(A1919,segment1_SB_quantity!$A$2:$B$1922,2,FALSE)</f>
        <v>4</v>
      </c>
      <c r="AC1919" s="4">
        <f t="shared" si="268"/>
        <v>0.2019</v>
      </c>
      <c r="AD1919">
        <f t="shared" si="264"/>
        <v>0</v>
      </c>
      <c r="AE1919">
        <f t="shared" si="269"/>
        <v>0.83166700000000005</v>
      </c>
      <c r="AF1919" s="2">
        <f t="shared" si="265"/>
        <v>0</v>
      </c>
      <c r="AG1919" s="2">
        <f t="shared" si="266"/>
        <v>0</v>
      </c>
      <c r="AH1919" s="1">
        <f t="shared" si="267"/>
        <v>0</v>
      </c>
    </row>
    <row r="1920" spans="1:34" x14ac:dyDescent="0.55000000000000004">
      <c r="A1920">
        <v>99879872</v>
      </c>
      <c r="B1920" s="2">
        <v>1.29107731617871E-2</v>
      </c>
      <c r="C1920" s="2">
        <v>0</v>
      </c>
      <c r="D1920" s="2">
        <v>0</v>
      </c>
      <c r="E1920" s="2">
        <v>0</v>
      </c>
      <c r="F1920" s="2">
        <v>0</v>
      </c>
      <c r="G1920" s="2">
        <v>0</v>
      </c>
      <c r="H1920" s="2">
        <v>0</v>
      </c>
      <c r="I1920" s="2">
        <v>0</v>
      </c>
      <c r="J1920" s="2">
        <v>0</v>
      </c>
      <c r="K1920" s="2">
        <v>0</v>
      </c>
      <c r="L1920" s="2">
        <v>0</v>
      </c>
      <c r="M1920" s="2">
        <v>0</v>
      </c>
      <c r="N1920" s="2">
        <v>0</v>
      </c>
      <c r="O1920" s="2">
        <v>0</v>
      </c>
      <c r="P1920" s="2">
        <v>0</v>
      </c>
      <c r="Q1920" s="2">
        <v>0</v>
      </c>
      <c r="R1920" s="2">
        <v>0</v>
      </c>
      <c r="S1920" s="2">
        <v>0</v>
      </c>
      <c r="T1920" s="2">
        <v>0</v>
      </c>
      <c r="U1920" s="2">
        <v>0</v>
      </c>
      <c r="X1920" s="2">
        <f t="shared" si="261"/>
        <v>1.29107731617871E-2</v>
      </c>
      <c r="Y1920" s="2">
        <f t="shared" si="262"/>
        <v>0</v>
      </c>
      <c r="Z1920" s="2">
        <f>IF(Y1920&gt;$W$1,HLOOKUP(Y1920,B1920:$U$1923,ROW($B$1924)-ROW($A1920),FALSE),0)</f>
        <v>0</v>
      </c>
      <c r="AA1920" s="2">
        <f t="shared" si="263"/>
        <v>0</v>
      </c>
      <c r="AB1920" s="2">
        <f>VLOOKUP(A1920,segment1_SB_quantity!$A$2:$B$1922,2,FALSE)</f>
        <v>2</v>
      </c>
      <c r="AC1920" s="4">
        <f t="shared" si="268"/>
        <v>0.2019</v>
      </c>
      <c r="AD1920">
        <f t="shared" si="264"/>
        <v>0</v>
      </c>
      <c r="AE1920">
        <f t="shared" si="269"/>
        <v>0.83166700000000005</v>
      </c>
      <c r="AF1920" s="2">
        <f t="shared" si="265"/>
        <v>0</v>
      </c>
      <c r="AG1920" s="2">
        <f t="shared" si="266"/>
        <v>0</v>
      </c>
      <c r="AH1920" s="1">
        <f t="shared" si="267"/>
        <v>0</v>
      </c>
    </row>
    <row r="1921" spans="1:34" x14ac:dyDescent="0.55000000000000004">
      <c r="A1921">
        <v>99899717</v>
      </c>
      <c r="B1921" s="2">
        <v>0</v>
      </c>
      <c r="C1921" s="2">
        <v>0</v>
      </c>
      <c r="D1921" s="2">
        <v>0</v>
      </c>
      <c r="E1921" s="2">
        <v>0</v>
      </c>
      <c r="F1921" s="2">
        <v>0</v>
      </c>
      <c r="G1921" s="2">
        <v>0.17398268868356501</v>
      </c>
      <c r="H1921" s="2">
        <v>0</v>
      </c>
      <c r="I1921" s="2">
        <v>0</v>
      </c>
      <c r="J1921" s="2">
        <v>0</v>
      </c>
      <c r="K1921" s="2">
        <v>0</v>
      </c>
      <c r="L1921" s="2">
        <v>0</v>
      </c>
      <c r="M1921" s="2">
        <v>0</v>
      </c>
      <c r="N1921" s="2">
        <v>0</v>
      </c>
      <c r="O1921" s="2">
        <v>0</v>
      </c>
      <c r="P1921" s="2">
        <v>0</v>
      </c>
      <c r="Q1921" s="2">
        <v>0</v>
      </c>
      <c r="R1921" s="2">
        <v>0</v>
      </c>
      <c r="S1921" s="2">
        <v>0</v>
      </c>
      <c r="T1921" s="2">
        <v>0</v>
      </c>
      <c r="U1921" s="2">
        <v>0</v>
      </c>
      <c r="X1921" s="2">
        <f t="shared" si="261"/>
        <v>0.17398268868356501</v>
      </c>
      <c r="Y1921" s="2">
        <f t="shared" si="262"/>
        <v>0</v>
      </c>
      <c r="Z1921" s="2">
        <f>IF(Y1921&gt;$W$1,HLOOKUP(Y1921,B1921:$U$1923,ROW($B$1924)-ROW($A1921),FALSE),0)</f>
        <v>0</v>
      </c>
      <c r="AA1921" s="2">
        <f t="shared" si="263"/>
        <v>0</v>
      </c>
      <c r="AB1921" s="2">
        <f>VLOOKUP(A1921,segment1_SB_quantity!$A$2:$B$1922,2,FALSE)</f>
        <v>33</v>
      </c>
      <c r="AC1921" s="4">
        <f t="shared" si="268"/>
        <v>0.2019</v>
      </c>
      <c r="AD1921">
        <f t="shared" si="264"/>
        <v>0</v>
      </c>
      <c r="AE1921">
        <f t="shared" si="269"/>
        <v>0.83166700000000005</v>
      </c>
      <c r="AF1921" s="2">
        <f t="shared" si="265"/>
        <v>0</v>
      </c>
      <c r="AG1921" s="2">
        <f t="shared" si="266"/>
        <v>0</v>
      </c>
      <c r="AH1921" s="1">
        <f t="shared" si="267"/>
        <v>0</v>
      </c>
    </row>
    <row r="1922" spans="1:34" x14ac:dyDescent="0.55000000000000004">
      <c r="A1922">
        <v>99989987</v>
      </c>
      <c r="B1922" s="2">
        <v>0</v>
      </c>
      <c r="C1922" s="2">
        <v>0.34672016310085602</v>
      </c>
      <c r="D1922" s="2">
        <v>0</v>
      </c>
      <c r="E1922" s="2">
        <v>0</v>
      </c>
      <c r="F1922" s="2">
        <v>0</v>
      </c>
      <c r="G1922" s="2">
        <v>0</v>
      </c>
      <c r="H1922" s="2">
        <v>0</v>
      </c>
      <c r="I1922" s="2">
        <v>0</v>
      </c>
      <c r="J1922" s="2">
        <v>0</v>
      </c>
      <c r="K1922" s="2">
        <v>0</v>
      </c>
      <c r="L1922" s="2">
        <v>0</v>
      </c>
      <c r="M1922" s="2">
        <v>0</v>
      </c>
      <c r="N1922" s="2">
        <v>0</v>
      </c>
      <c r="O1922" s="2">
        <v>0</v>
      </c>
      <c r="P1922" s="2">
        <v>0</v>
      </c>
      <c r="Q1922" s="2">
        <v>0</v>
      </c>
      <c r="R1922" s="2">
        <v>0</v>
      </c>
      <c r="S1922" s="2">
        <v>0</v>
      </c>
      <c r="T1922" s="2">
        <v>0</v>
      </c>
      <c r="U1922" s="2">
        <v>0</v>
      </c>
      <c r="X1922" s="2">
        <f t="shared" si="261"/>
        <v>0.34672016310085602</v>
      </c>
      <c r="Y1922" s="2">
        <f t="shared" si="262"/>
        <v>0</v>
      </c>
      <c r="Z1922" s="2">
        <f>IF(Y1922&gt;$W$1,HLOOKUP(Y1922,B1922:$U$1923,ROW($B$1924)-ROW($A1922),FALSE),0)</f>
        <v>0</v>
      </c>
      <c r="AA1922" s="2">
        <f t="shared" si="263"/>
        <v>0</v>
      </c>
      <c r="AB1922" s="2">
        <f>VLOOKUP(A1922,segment1_SB_quantity!$A$2:$B$1922,2,FALSE)</f>
        <v>4</v>
      </c>
      <c r="AC1922" s="4">
        <f t="shared" si="268"/>
        <v>0.2019</v>
      </c>
      <c r="AD1922">
        <f t="shared" si="264"/>
        <v>0</v>
      </c>
      <c r="AE1922">
        <f t="shared" si="269"/>
        <v>0.83166700000000005</v>
      </c>
      <c r="AF1922" s="2">
        <f t="shared" si="265"/>
        <v>0</v>
      </c>
      <c r="AG1922" s="2">
        <f t="shared" si="266"/>
        <v>0</v>
      </c>
      <c r="AH1922" s="1">
        <f t="shared" si="267"/>
        <v>0</v>
      </c>
    </row>
    <row r="1923" spans="1:34" x14ac:dyDescent="0.55000000000000004">
      <c r="B1923" t="str">
        <f t="shared" ref="B1923:U1923" si="270">B1</f>
        <v>P_OL1</v>
      </c>
      <c r="C1923" t="str">
        <f t="shared" si="270"/>
        <v>P_OL2</v>
      </c>
      <c r="D1923" t="str">
        <f t="shared" si="270"/>
        <v>P_OL3</v>
      </c>
      <c r="E1923" t="str">
        <f t="shared" si="270"/>
        <v>P_OL4</v>
      </c>
      <c r="F1923" t="str">
        <f t="shared" si="270"/>
        <v>P_OL5</v>
      </c>
      <c r="G1923" t="str">
        <f t="shared" si="270"/>
        <v>P_OL6</v>
      </c>
      <c r="H1923" t="str">
        <f t="shared" si="270"/>
        <v>P_OL7</v>
      </c>
      <c r="I1923" t="str">
        <f t="shared" si="270"/>
        <v>P_OL8</v>
      </c>
      <c r="J1923" t="str">
        <f t="shared" si="270"/>
        <v>P_OL9</v>
      </c>
      <c r="K1923" t="str">
        <f t="shared" si="270"/>
        <v>P_OL10</v>
      </c>
      <c r="L1923" t="str">
        <f t="shared" si="270"/>
        <v>P_OL11</v>
      </c>
      <c r="M1923" t="str">
        <f t="shared" si="270"/>
        <v>P_OL12</v>
      </c>
      <c r="N1923" t="str">
        <f t="shared" si="270"/>
        <v>P_OL13</v>
      </c>
      <c r="O1923" t="str">
        <f t="shared" si="270"/>
        <v>P_OL14</v>
      </c>
      <c r="P1923" t="str">
        <f t="shared" si="270"/>
        <v>P_OL15</v>
      </c>
      <c r="Q1923" t="str">
        <f t="shared" si="270"/>
        <v>P_OL16</v>
      </c>
      <c r="R1923" t="str">
        <f t="shared" si="270"/>
        <v>P_OL17</v>
      </c>
      <c r="S1923" t="str">
        <f t="shared" si="270"/>
        <v>P_OL18</v>
      </c>
      <c r="T1923" t="str">
        <f t="shared" si="270"/>
        <v>P_OL19</v>
      </c>
      <c r="U1923" t="str">
        <f t="shared" si="270"/>
        <v>P_OL20</v>
      </c>
      <c r="AD1923" s="5">
        <f>SUM(AD2:AD1922)</f>
        <v>585.51000000000022</v>
      </c>
      <c r="AE1923" s="6"/>
      <c r="AF1923" s="5">
        <f>SUM(AF2:AF1922)</f>
        <v>486.9493451699999</v>
      </c>
      <c r="AG1923" s="5">
        <f>SUM(AG2:AG1922)</f>
        <v>138.94847694075003</v>
      </c>
      <c r="AH1923" s="7">
        <f t="shared" ref="AH1923" si="271">AF1923/AG1923</f>
        <v>3.5045317220543795</v>
      </c>
    </row>
    <row r="1924" spans="1:34" x14ac:dyDescent="0.55000000000000004">
      <c r="B1924">
        <f>AVERAGE(0,0.05)</f>
        <v>2.5000000000000001E-2</v>
      </c>
      <c r="C1924">
        <f>B1924+0.05</f>
        <v>7.5000000000000011E-2</v>
      </c>
      <c r="D1924">
        <f t="shared" ref="D1924:U1924" si="272">C1924+0.05</f>
        <v>0.125</v>
      </c>
      <c r="E1924">
        <f t="shared" si="272"/>
        <v>0.17499999999999999</v>
      </c>
      <c r="F1924">
        <f t="shared" si="272"/>
        <v>0.22499999999999998</v>
      </c>
      <c r="G1924">
        <f t="shared" si="272"/>
        <v>0.27499999999999997</v>
      </c>
      <c r="H1924">
        <f t="shared" si="272"/>
        <v>0.32499999999999996</v>
      </c>
      <c r="I1924">
        <f t="shared" si="272"/>
        <v>0.37499999999999994</v>
      </c>
      <c r="J1924">
        <f t="shared" si="272"/>
        <v>0.42499999999999993</v>
      </c>
      <c r="K1924">
        <f t="shared" si="272"/>
        <v>0.47499999999999992</v>
      </c>
      <c r="L1924">
        <f t="shared" si="272"/>
        <v>0.52499999999999991</v>
      </c>
      <c r="M1924">
        <f t="shared" si="272"/>
        <v>0.57499999999999996</v>
      </c>
      <c r="N1924">
        <f t="shared" si="272"/>
        <v>0.625</v>
      </c>
      <c r="O1924">
        <f t="shared" si="272"/>
        <v>0.67500000000000004</v>
      </c>
      <c r="P1924">
        <f t="shared" si="272"/>
        <v>0.72500000000000009</v>
      </c>
      <c r="Q1924">
        <f t="shared" si="272"/>
        <v>0.77500000000000013</v>
      </c>
      <c r="R1924">
        <f t="shared" si="272"/>
        <v>0.82500000000000018</v>
      </c>
      <c r="S1924">
        <f t="shared" si="272"/>
        <v>0.87500000000000022</v>
      </c>
      <c r="T1924">
        <f t="shared" si="272"/>
        <v>0.92500000000000027</v>
      </c>
      <c r="U1924">
        <f t="shared" si="272"/>
        <v>0.97500000000000031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8306D-6298-4175-8ECD-C71077074042}">
  <dimension ref="A1:B1922"/>
  <sheetViews>
    <sheetView topLeftCell="A1895" workbookViewId="0">
      <selection activeCell="B1900" sqref="B1900"/>
    </sheetView>
  </sheetViews>
  <sheetFormatPr defaultRowHeight="14.4" x14ac:dyDescent="0.55000000000000004"/>
  <sheetData>
    <row r="1" spans="1:2" x14ac:dyDescent="0.55000000000000004">
      <c r="A1" t="s">
        <v>29</v>
      </c>
      <c r="B1" t="s">
        <v>30</v>
      </c>
    </row>
    <row r="2" spans="1:2" x14ac:dyDescent="0.55000000000000004">
      <c r="A2">
        <v>29568</v>
      </c>
      <c r="B2">
        <v>2</v>
      </c>
    </row>
    <row r="3" spans="1:2" x14ac:dyDescent="0.55000000000000004">
      <c r="A3">
        <v>29909</v>
      </c>
      <c r="B3">
        <v>14</v>
      </c>
    </row>
    <row r="4" spans="1:2" x14ac:dyDescent="0.55000000000000004">
      <c r="A4">
        <v>39856</v>
      </c>
      <c r="B4">
        <v>2</v>
      </c>
    </row>
    <row r="5" spans="1:2" x14ac:dyDescent="0.55000000000000004">
      <c r="A5">
        <v>139662</v>
      </c>
      <c r="B5">
        <v>1</v>
      </c>
    </row>
    <row r="6" spans="1:2" x14ac:dyDescent="0.55000000000000004">
      <c r="A6">
        <v>169587</v>
      </c>
      <c r="B6">
        <v>20</v>
      </c>
    </row>
    <row r="7" spans="1:2" x14ac:dyDescent="0.55000000000000004">
      <c r="A7">
        <v>299749</v>
      </c>
      <c r="B7">
        <v>53</v>
      </c>
    </row>
    <row r="8" spans="1:2" x14ac:dyDescent="0.55000000000000004">
      <c r="A8">
        <v>499639</v>
      </c>
      <c r="B8">
        <v>11</v>
      </c>
    </row>
    <row r="9" spans="1:2" x14ac:dyDescent="0.55000000000000004">
      <c r="A9">
        <v>509554</v>
      </c>
      <c r="B9">
        <v>2</v>
      </c>
    </row>
    <row r="10" spans="1:2" x14ac:dyDescent="0.55000000000000004">
      <c r="A10">
        <v>579923</v>
      </c>
      <c r="B10">
        <v>6</v>
      </c>
    </row>
    <row r="11" spans="1:2" x14ac:dyDescent="0.55000000000000004">
      <c r="A11">
        <v>619631</v>
      </c>
      <c r="B11">
        <v>34</v>
      </c>
    </row>
    <row r="12" spans="1:2" x14ac:dyDescent="0.55000000000000004">
      <c r="A12">
        <v>769883</v>
      </c>
      <c r="B12">
        <v>780</v>
      </c>
    </row>
    <row r="13" spans="1:2" x14ac:dyDescent="0.55000000000000004">
      <c r="A13">
        <v>859909</v>
      </c>
      <c r="B13">
        <v>1</v>
      </c>
    </row>
    <row r="14" spans="1:2" x14ac:dyDescent="0.55000000000000004">
      <c r="A14">
        <v>919926</v>
      </c>
      <c r="B14">
        <v>9</v>
      </c>
    </row>
    <row r="15" spans="1:2" x14ac:dyDescent="0.55000000000000004">
      <c r="A15">
        <v>949967</v>
      </c>
      <c r="B15">
        <v>46</v>
      </c>
    </row>
    <row r="16" spans="1:2" x14ac:dyDescent="0.55000000000000004">
      <c r="A16">
        <v>989587</v>
      </c>
      <c r="B16">
        <v>53</v>
      </c>
    </row>
    <row r="17" spans="1:2" x14ac:dyDescent="0.55000000000000004">
      <c r="A17">
        <v>1239874</v>
      </c>
      <c r="B17">
        <v>74</v>
      </c>
    </row>
    <row r="18" spans="1:2" x14ac:dyDescent="0.55000000000000004">
      <c r="A18">
        <v>1249787</v>
      </c>
      <c r="B18">
        <v>3</v>
      </c>
    </row>
    <row r="19" spans="1:2" x14ac:dyDescent="0.55000000000000004">
      <c r="A19">
        <v>1309709</v>
      </c>
      <c r="B19">
        <v>2</v>
      </c>
    </row>
    <row r="20" spans="1:2" x14ac:dyDescent="0.55000000000000004">
      <c r="A20">
        <v>1369576</v>
      </c>
      <c r="B20">
        <v>2</v>
      </c>
    </row>
    <row r="21" spans="1:2" x14ac:dyDescent="0.55000000000000004">
      <c r="A21">
        <v>1499624</v>
      </c>
      <c r="B21">
        <v>2</v>
      </c>
    </row>
    <row r="22" spans="1:2" x14ac:dyDescent="0.55000000000000004">
      <c r="A22">
        <v>1519567</v>
      </c>
      <c r="B22">
        <v>85</v>
      </c>
    </row>
    <row r="23" spans="1:2" x14ac:dyDescent="0.55000000000000004">
      <c r="A23">
        <v>1529898</v>
      </c>
      <c r="B23">
        <v>73</v>
      </c>
    </row>
    <row r="24" spans="1:2" x14ac:dyDescent="0.55000000000000004">
      <c r="A24">
        <v>1549549</v>
      </c>
      <c r="B24">
        <v>1</v>
      </c>
    </row>
    <row r="25" spans="1:2" x14ac:dyDescent="0.55000000000000004">
      <c r="A25">
        <v>1609678</v>
      </c>
      <c r="B25">
        <v>129</v>
      </c>
    </row>
    <row r="26" spans="1:2" x14ac:dyDescent="0.55000000000000004">
      <c r="A26">
        <v>1659549</v>
      </c>
      <c r="B26">
        <v>4</v>
      </c>
    </row>
    <row r="27" spans="1:2" x14ac:dyDescent="0.55000000000000004">
      <c r="A27">
        <v>1839965</v>
      </c>
      <c r="B27">
        <v>4</v>
      </c>
    </row>
    <row r="28" spans="1:2" x14ac:dyDescent="0.55000000000000004">
      <c r="A28">
        <v>1919647</v>
      </c>
      <c r="B28">
        <v>4</v>
      </c>
    </row>
    <row r="29" spans="1:2" x14ac:dyDescent="0.55000000000000004">
      <c r="A29">
        <v>1999549</v>
      </c>
      <c r="B29">
        <v>80</v>
      </c>
    </row>
    <row r="30" spans="1:2" x14ac:dyDescent="0.55000000000000004">
      <c r="A30">
        <v>2009974</v>
      </c>
      <c r="B30">
        <v>153</v>
      </c>
    </row>
    <row r="31" spans="1:2" x14ac:dyDescent="0.55000000000000004">
      <c r="A31">
        <v>2029760</v>
      </c>
      <c r="B31">
        <v>56</v>
      </c>
    </row>
    <row r="32" spans="1:2" x14ac:dyDescent="0.55000000000000004">
      <c r="A32">
        <v>2049833</v>
      </c>
      <c r="B32">
        <v>71</v>
      </c>
    </row>
    <row r="33" spans="1:2" x14ac:dyDescent="0.55000000000000004">
      <c r="A33">
        <v>2089964</v>
      </c>
      <c r="B33">
        <v>1</v>
      </c>
    </row>
    <row r="34" spans="1:2" x14ac:dyDescent="0.55000000000000004">
      <c r="A34">
        <v>2129768</v>
      </c>
      <c r="B34">
        <v>16</v>
      </c>
    </row>
    <row r="35" spans="1:2" x14ac:dyDescent="0.55000000000000004">
      <c r="A35">
        <v>2159905</v>
      </c>
      <c r="B35">
        <v>22</v>
      </c>
    </row>
    <row r="36" spans="1:2" x14ac:dyDescent="0.55000000000000004">
      <c r="A36">
        <v>2239835</v>
      </c>
      <c r="B36">
        <v>101</v>
      </c>
    </row>
    <row r="37" spans="1:2" x14ac:dyDescent="0.55000000000000004">
      <c r="A37">
        <v>2369804</v>
      </c>
      <c r="B37">
        <v>15</v>
      </c>
    </row>
    <row r="38" spans="1:2" x14ac:dyDescent="0.55000000000000004">
      <c r="A38">
        <v>2389788</v>
      </c>
      <c r="B38">
        <v>147</v>
      </c>
    </row>
    <row r="39" spans="1:2" x14ac:dyDescent="0.55000000000000004">
      <c r="A39">
        <v>2389823</v>
      </c>
      <c r="B39">
        <v>5</v>
      </c>
    </row>
    <row r="40" spans="1:2" x14ac:dyDescent="0.55000000000000004">
      <c r="A40">
        <v>2409947</v>
      </c>
      <c r="B40">
        <v>1</v>
      </c>
    </row>
    <row r="41" spans="1:2" x14ac:dyDescent="0.55000000000000004">
      <c r="A41">
        <v>2499933</v>
      </c>
      <c r="B41">
        <v>4</v>
      </c>
    </row>
    <row r="42" spans="1:2" x14ac:dyDescent="0.55000000000000004">
      <c r="A42">
        <v>2559894</v>
      </c>
      <c r="B42">
        <v>3</v>
      </c>
    </row>
    <row r="43" spans="1:2" x14ac:dyDescent="0.55000000000000004">
      <c r="A43">
        <v>2589576</v>
      </c>
      <c r="B43">
        <v>2</v>
      </c>
    </row>
    <row r="44" spans="1:2" x14ac:dyDescent="0.55000000000000004">
      <c r="A44">
        <v>2619622</v>
      </c>
      <c r="B44">
        <v>25</v>
      </c>
    </row>
    <row r="45" spans="1:2" x14ac:dyDescent="0.55000000000000004">
      <c r="A45">
        <v>2759923</v>
      </c>
      <c r="B45">
        <v>110</v>
      </c>
    </row>
    <row r="46" spans="1:2" x14ac:dyDescent="0.55000000000000004">
      <c r="A46">
        <v>2769672</v>
      </c>
      <c r="B46">
        <v>12</v>
      </c>
    </row>
    <row r="47" spans="1:2" x14ac:dyDescent="0.55000000000000004">
      <c r="A47">
        <v>2779946</v>
      </c>
      <c r="B47">
        <v>2</v>
      </c>
    </row>
    <row r="48" spans="1:2" x14ac:dyDescent="0.55000000000000004">
      <c r="A48">
        <v>2869574</v>
      </c>
      <c r="B48">
        <v>7</v>
      </c>
    </row>
    <row r="49" spans="1:2" x14ac:dyDescent="0.55000000000000004">
      <c r="A49">
        <v>2969905</v>
      </c>
      <c r="B49">
        <v>56</v>
      </c>
    </row>
    <row r="50" spans="1:2" x14ac:dyDescent="0.55000000000000004">
      <c r="A50">
        <v>3029520</v>
      </c>
      <c r="B50">
        <v>3</v>
      </c>
    </row>
    <row r="51" spans="1:2" x14ac:dyDescent="0.55000000000000004">
      <c r="A51">
        <v>3029934</v>
      </c>
      <c r="B51">
        <v>5</v>
      </c>
    </row>
    <row r="52" spans="1:2" x14ac:dyDescent="0.55000000000000004">
      <c r="A52">
        <v>3189822</v>
      </c>
      <c r="B52">
        <v>24</v>
      </c>
    </row>
    <row r="53" spans="1:2" x14ac:dyDescent="0.55000000000000004">
      <c r="A53">
        <v>3189829</v>
      </c>
      <c r="B53">
        <v>128</v>
      </c>
    </row>
    <row r="54" spans="1:2" x14ac:dyDescent="0.55000000000000004">
      <c r="A54">
        <v>3259553</v>
      </c>
      <c r="B54">
        <v>12</v>
      </c>
    </row>
    <row r="55" spans="1:2" x14ac:dyDescent="0.55000000000000004">
      <c r="A55">
        <v>3389774</v>
      </c>
      <c r="B55">
        <v>2</v>
      </c>
    </row>
    <row r="56" spans="1:2" x14ac:dyDescent="0.55000000000000004">
      <c r="A56">
        <v>3409674</v>
      </c>
      <c r="B56">
        <v>2</v>
      </c>
    </row>
    <row r="57" spans="1:2" x14ac:dyDescent="0.55000000000000004">
      <c r="A57">
        <v>3489829</v>
      </c>
      <c r="B57">
        <v>1</v>
      </c>
    </row>
    <row r="58" spans="1:2" x14ac:dyDescent="0.55000000000000004">
      <c r="A58">
        <v>3509800</v>
      </c>
      <c r="B58">
        <v>5</v>
      </c>
    </row>
    <row r="59" spans="1:2" x14ac:dyDescent="0.55000000000000004">
      <c r="A59">
        <v>3519981</v>
      </c>
      <c r="B59">
        <v>3</v>
      </c>
    </row>
    <row r="60" spans="1:2" x14ac:dyDescent="0.55000000000000004">
      <c r="A60">
        <v>3519993</v>
      </c>
      <c r="B60">
        <v>48</v>
      </c>
    </row>
    <row r="61" spans="1:2" x14ac:dyDescent="0.55000000000000004">
      <c r="A61">
        <v>3639760</v>
      </c>
      <c r="B61">
        <v>53</v>
      </c>
    </row>
    <row r="62" spans="1:2" x14ac:dyDescent="0.55000000000000004">
      <c r="A62">
        <v>3679801</v>
      </c>
      <c r="B62">
        <v>1</v>
      </c>
    </row>
    <row r="63" spans="1:2" x14ac:dyDescent="0.55000000000000004">
      <c r="A63">
        <v>3709783</v>
      </c>
      <c r="B63">
        <v>2</v>
      </c>
    </row>
    <row r="64" spans="1:2" x14ac:dyDescent="0.55000000000000004">
      <c r="A64">
        <v>3709984</v>
      </c>
      <c r="B64">
        <v>2</v>
      </c>
    </row>
    <row r="65" spans="1:2" x14ac:dyDescent="0.55000000000000004">
      <c r="A65">
        <v>3759797</v>
      </c>
      <c r="B65">
        <v>17</v>
      </c>
    </row>
    <row r="66" spans="1:2" x14ac:dyDescent="0.55000000000000004">
      <c r="A66">
        <v>3789930</v>
      </c>
      <c r="B66">
        <v>13</v>
      </c>
    </row>
    <row r="67" spans="1:2" x14ac:dyDescent="0.55000000000000004">
      <c r="A67">
        <v>3809781</v>
      </c>
      <c r="B67">
        <v>1</v>
      </c>
    </row>
    <row r="68" spans="1:2" x14ac:dyDescent="0.55000000000000004">
      <c r="A68">
        <v>3809808</v>
      </c>
      <c r="B68">
        <v>210</v>
      </c>
    </row>
    <row r="69" spans="1:2" x14ac:dyDescent="0.55000000000000004">
      <c r="A69">
        <v>3849717</v>
      </c>
      <c r="B69">
        <v>98</v>
      </c>
    </row>
    <row r="70" spans="1:2" x14ac:dyDescent="0.55000000000000004">
      <c r="A70">
        <v>3969876</v>
      </c>
      <c r="B70">
        <v>194</v>
      </c>
    </row>
    <row r="71" spans="1:2" x14ac:dyDescent="0.55000000000000004">
      <c r="A71">
        <v>4029818</v>
      </c>
      <c r="B71">
        <v>4</v>
      </c>
    </row>
    <row r="72" spans="1:2" x14ac:dyDescent="0.55000000000000004">
      <c r="A72">
        <v>4029893</v>
      </c>
      <c r="B72">
        <v>101</v>
      </c>
    </row>
    <row r="73" spans="1:2" x14ac:dyDescent="0.55000000000000004">
      <c r="A73">
        <v>4139611</v>
      </c>
      <c r="B73">
        <v>129</v>
      </c>
    </row>
    <row r="74" spans="1:2" x14ac:dyDescent="0.55000000000000004">
      <c r="A74">
        <v>4309605</v>
      </c>
      <c r="B74">
        <v>40</v>
      </c>
    </row>
    <row r="75" spans="1:2" x14ac:dyDescent="0.55000000000000004">
      <c r="A75">
        <v>4339680</v>
      </c>
      <c r="B75">
        <v>26</v>
      </c>
    </row>
    <row r="76" spans="1:2" x14ac:dyDescent="0.55000000000000004">
      <c r="A76">
        <v>4349684</v>
      </c>
      <c r="B76">
        <v>11</v>
      </c>
    </row>
    <row r="77" spans="1:2" x14ac:dyDescent="0.55000000000000004">
      <c r="A77">
        <v>4459947</v>
      </c>
      <c r="B77">
        <v>3</v>
      </c>
    </row>
    <row r="78" spans="1:2" x14ac:dyDescent="0.55000000000000004">
      <c r="A78">
        <v>4529875</v>
      </c>
      <c r="B78">
        <v>1</v>
      </c>
    </row>
    <row r="79" spans="1:2" x14ac:dyDescent="0.55000000000000004">
      <c r="A79">
        <v>4559994</v>
      </c>
      <c r="B79">
        <v>7</v>
      </c>
    </row>
    <row r="80" spans="1:2" x14ac:dyDescent="0.55000000000000004">
      <c r="A80">
        <v>4579768</v>
      </c>
      <c r="B80">
        <v>23</v>
      </c>
    </row>
    <row r="81" spans="1:2" x14ac:dyDescent="0.55000000000000004">
      <c r="A81">
        <v>4619713</v>
      </c>
      <c r="B81">
        <v>20</v>
      </c>
    </row>
    <row r="82" spans="1:2" x14ac:dyDescent="0.55000000000000004">
      <c r="A82">
        <v>4669549</v>
      </c>
      <c r="B82">
        <v>1</v>
      </c>
    </row>
    <row r="83" spans="1:2" x14ac:dyDescent="0.55000000000000004">
      <c r="A83">
        <v>4679726</v>
      </c>
      <c r="B83">
        <v>1</v>
      </c>
    </row>
    <row r="84" spans="1:2" x14ac:dyDescent="0.55000000000000004">
      <c r="A84">
        <v>4779672</v>
      </c>
      <c r="B84">
        <v>68</v>
      </c>
    </row>
    <row r="85" spans="1:2" x14ac:dyDescent="0.55000000000000004">
      <c r="A85">
        <v>4819766</v>
      </c>
      <c r="B85">
        <v>86</v>
      </c>
    </row>
    <row r="86" spans="1:2" x14ac:dyDescent="0.55000000000000004">
      <c r="A86">
        <v>4919858</v>
      </c>
      <c r="B86">
        <v>46</v>
      </c>
    </row>
    <row r="87" spans="1:2" x14ac:dyDescent="0.55000000000000004">
      <c r="A87">
        <v>4959859</v>
      </c>
      <c r="B87">
        <v>1</v>
      </c>
    </row>
    <row r="88" spans="1:2" x14ac:dyDescent="0.55000000000000004">
      <c r="A88">
        <v>4999884</v>
      </c>
      <c r="B88">
        <v>24</v>
      </c>
    </row>
    <row r="89" spans="1:2" x14ac:dyDescent="0.55000000000000004">
      <c r="A89">
        <v>5009580</v>
      </c>
      <c r="B89">
        <v>49</v>
      </c>
    </row>
    <row r="90" spans="1:2" x14ac:dyDescent="0.55000000000000004">
      <c r="A90">
        <v>5049867</v>
      </c>
      <c r="B90">
        <v>17</v>
      </c>
    </row>
    <row r="91" spans="1:2" x14ac:dyDescent="0.55000000000000004">
      <c r="A91">
        <v>5089673</v>
      </c>
      <c r="B91">
        <v>13</v>
      </c>
    </row>
    <row r="92" spans="1:2" x14ac:dyDescent="0.55000000000000004">
      <c r="A92">
        <v>5139925</v>
      </c>
      <c r="B92">
        <v>1</v>
      </c>
    </row>
    <row r="93" spans="1:2" x14ac:dyDescent="0.55000000000000004">
      <c r="A93">
        <v>5149765</v>
      </c>
      <c r="B93">
        <v>2</v>
      </c>
    </row>
    <row r="94" spans="1:2" x14ac:dyDescent="0.55000000000000004">
      <c r="A94">
        <v>5179927</v>
      </c>
      <c r="B94">
        <v>6</v>
      </c>
    </row>
    <row r="95" spans="1:2" x14ac:dyDescent="0.55000000000000004">
      <c r="A95">
        <v>5189621</v>
      </c>
      <c r="B95">
        <v>20</v>
      </c>
    </row>
    <row r="96" spans="1:2" x14ac:dyDescent="0.55000000000000004">
      <c r="A96">
        <v>5369881</v>
      </c>
      <c r="B96">
        <v>1</v>
      </c>
    </row>
    <row r="97" spans="1:2" x14ac:dyDescent="0.55000000000000004">
      <c r="A97">
        <v>5389896</v>
      </c>
      <c r="B97">
        <v>8</v>
      </c>
    </row>
    <row r="98" spans="1:2" x14ac:dyDescent="0.55000000000000004">
      <c r="A98">
        <v>5429986</v>
      </c>
      <c r="B98">
        <v>774</v>
      </c>
    </row>
    <row r="99" spans="1:2" x14ac:dyDescent="0.55000000000000004">
      <c r="A99">
        <v>5469644</v>
      </c>
      <c r="B99">
        <v>1</v>
      </c>
    </row>
    <row r="100" spans="1:2" x14ac:dyDescent="0.55000000000000004">
      <c r="A100">
        <v>5639820</v>
      </c>
      <c r="B100">
        <v>15</v>
      </c>
    </row>
    <row r="101" spans="1:2" x14ac:dyDescent="0.55000000000000004">
      <c r="A101">
        <v>5669543</v>
      </c>
      <c r="B101">
        <v>66</v>
      </c>
    </row>
    <row r="102" spans="1:2" x14ac:dyDescent="0.55000000000000004">
      <c r="A102">
        <v>5729916</v>
      </c>
      <c r="B102">
        <v>74</v>
      </c>
    </row>
    <row r="103" spans="1:2" x14ac:dyDescent="0.55000000000000004">
      <c r="A103">
        <v>5949825</v>
      </c>
      <c r="B103">
        <v>199</v>
      </c>
    </row>
    <row r="104" spans="1:2" x14ac:dyDescent="0.55000000000000004">
      <c r="A104">
        <v>5969889</v>
      </c>
      <c r="B104">
        <v>21</v>
      </c>
    </row>
    <row r="105" spans="1:2" x14ac:dyDescent="0.55000000000000004">
      <c r="A105">
        <v>5989664</v>
      </c>
      <c r="B105">
        <v>1</v>
      </c>
    </row>
    <row r="106" spans="1:2" x14ac:dyDescent="0.55000000000000004">
      <c r="A106">
        <v>6069763</v>
      </c>
      <c r="B106">
        <v>2</v>
      </c>
    </row>
    <row r="107" spans="1:2" x14ac:dyDescent="0.55000000000000004">
      <c r="A107">
        <v>6079731</v>
      </c>
      <c r="B107">
        <v>3</v>
      </c>
    </row>
    <row r="108" spans="1:2" x14ac:dyDescent="0.55000000000000004">
      <c r="A108">
        <v>6079933</v>
      </c>
      <c r="B108">
        <v>1</v>
      </c>
    </row>
    <row r="109" spans="1:2" x14ac:dyDescent="0.55000000000000004">
      <c r="A109">
        <v>6099813</v>
      </c>
      <c r="B109">
        <v>70</v>
      </c>
    </row>
    <row r="110" spans="1:2" x14ac:dyDescent="0.55000000000000004">
      <c r="A110">
        <v>6129636</v>
      </c>
      <c r="B110">
        <v>1</v>
      </c>
    </row>
    <row r="111" spans="1:2" x14ac:dyDescent="0.55000000000000004">
      <c r="A111">
        <v>6149849</v>
      </c>
      <c r="B111">
        <v>27</v>
      </c>
    </row>
    <row r="112" spans="1:2" x14ac:dyDescent="0.55000000000000004">
      <c r="A112">
        <v>6209836</v>
      </c>
      <c r="B112">
        <v>9</v>
      </c>
    </row>
    <row r="113" spans="1:2" x14ac:dyDescent="0.55000000000000004">
      <c r="A113">
        <v>6209912</v>
      </c>
      <c r="B113">
        <v>16</v>
      </c>
    </row>
    <row r="114" spans="1:2" x14ac:dyDescent="0.55000000000000004">
      <c r="A114">
        <v>6239809</v>
      </c>
      <c r="B114">
        <v>46</v>
      </c>
    </row>
    <row r="115" spans="1:2" x14ac:dyDescent="0.55000000000000004">
      <c r="A115">
        <v>6259653</v>
      </c>
      <c r="B115">
        <v>13</v>
      </c>
    </row>
    <row r="116" spans="1:2" x14ac:dyDescent="0.55000000000000004">
      <c r="A116">
        <v>6389560</v>
      </c>
      <c r="B116">
        <v>81</v>
      </c>
    </row>
    <row r="117" spans="1:2" x14ac:dyDescent="0.55000000000000004">
      <c r="A117">
        <v>6409834</v>
      </c>
      <c r="B117">
        <v>1</v>
      </c>
    </row>
    <row r="118" spans="1:2" x14ac:dyDescent="0.55000000000000004">
      <c r="A118">
        <v>6419953</v>
      </c>
      <c r="B118">
        <v>48</v>
      </c>
    </row>
    <row r="119" spans="1:2" x14ac:dyDescent="0.55000000000000004">
      <c r="A119">
        <v>6509998</v>
      </c>
      <c r="B119">
        <v>6</v>
      </c>
    </row>
    <row r="120" spans="1:2" x14ac:dyDescent="0.55000000000000004">
      <c r="A120">
        <v>6569658</v>
      </c>
      <c r="B120">
        <v>5</v>
      </c>
    </row>
    <row r="121" spans="1:2" x14ac:dyDescent="0.55000000000000004">
      <c r="A121">
        <v>6599812</v>
      </c>
      <c r="B121">
        <v>39</v>
      </c>
    </row>
    <row r="122" spans="1:2" x14ac:dyDescent="0.55000000000000004">
      <c r="A122">
        <v>6629718</v>
      </c>
      <c r="B122">
        <v>3</v>
      </c>
    </row>
    <row r="123" spans="1:2" x14ac:dyDescent="0.55000000000000004">
      <c r="A123">
        <v>6729957</v>
      </c>
      <c r="B123">
        <v>24</v>
      </c>
    </row>
    <row r="124" spans="1:2" x14ac:dyDescent="0.55000000000000004">
      <c r="A124">
        <v>6799994</v>
      </c>
      <c r="B124">
        <v>24</v>
      </c>
    </row>
    <row r="125" spans="1:2" x14ac:dyDescent="0.55000000000000004">
      <c r="A125">
        <v>6809659</v>
      </c>
      <c r="B125">
        <v>14</v>
      </c>
    </row>
    <row r="126" spans="1:2" x14ac:dyDescent="0.55000000000000004">
      <c r="A126">
        <v>6839963</v>
      </c>
      <c r="B126">
        <v>2</v>
      </c>
    </row>
    <row r="127" spans="1:2" x14ac:dyDescent="0.55000000000000004">
      <c r="A127">
        <v>6999885</v>
      </c>
      <c r="B127">
        <v>4</v>
      </c>
    </row>
    <row r="128" spans="1:2" x14ac:dyDescent="0.55000000000000004">
      <c r="A128">
        <v>7089970</v>
      </c>
      <c r="B128">
        <v>84</v>
      </c>
    </row>
    <row r="129" spans="1:2" x14ac:dyDescent="0.55000000000000004">
      <c r="A129">
        <v>7129671</v>
      </c>
      <c r="B129">
        <v>38</v>
      </c>
    </row>
    <row r="130" spans="1:2" x14ac:dyDescent="0.55000000000000004">
      <c r="A130">
        <v>7129976</v>
      </c>
      <c r="B130">
        <v>13</v>
      </c>
    </row>
    <row r="131" spans="1:2" x14ac:dyDescent="0.55000000000000004">
      <c r="A131">
        <v>7139796</v>
      </c>
      <c r="B131">
        <v>17</v>
      </c>
    </row>
    <row r="132" spans="1:2" x14ac:dyDescent="0.55000000000000004">
      <c r="A132">
        <v>7179732</v>
      </c>
      <c r="B132">
        <v>2</v>
      </c>
    </row>
    <row r="133" spans="1:2" x14ac:dyDescent="0.55000000000000004">
      <c r="A133">
        <v>7249820</v>
      </c>
      <c r="B133">
        <v>1</v>
      </c>
    </row>
    <row r="134" spans="1:2" x14ac:dyDescent="0.55000000000000004">
      <c r="A134">
        <v>7309686</v>
      </c>
      <c r="B134">
        <v>4</v>
      </c>
    </row>
    <row r="135" spans="1:2" x14ac:dyDescent="0.55000000000000004">
      <c r="A135">
        <v>7319748</v>
      </c>
      <c r="B135">
        <v>33</v>
      </c>
    </row>
    <row r="136" spans="1:2" x14ac:dyDescent="0.55000000000000004">
      <c r="A136">
        <v>7349772</v>
      </c>
      <c r="B136">
        <v>104</v>
      </c>
    </row>
    <row r="137" spans="1:2" x14ac:dyDescent="0.55000000000000004">
      <c r="A137">
        <v>7359979</v>
      </c>
      <c r="B137">
        <v>9</v>
      </c>
    </row>
    <row r="138" spans="1:2" x14ac:dyDescent="0.55000000000000004">
      <c r="A138">
        <v>7399797</v>
      </c>
      <c r="B138">
        <v>2</v>
      </c>
    </row>
    <row r="139" spans="1:2" x14ac:dyDescent="0.55000000000000004">
      <c r="A139">
        <v>7419976</v>
      </c>
      <c r="B139">
        <v>15</v>
      </c>
    </row>
    <row r="140" spans="1:2" x14ac:dyDescent="0.55000000000000004">
      <c r="A140">
        <v>7469857</v>
      </c>
      <c r="B140">
        <v>1</v>
      </c>
    </row>
    <row r="141" spans="1:2" x14ac:dyDescent="0.55000000000000004">
      <c r="A141">
        <v>7479769</v>
      </c>
      <c r="B141">
        <v>2</v>
      </c>
    </row>
    <row r="142" spans="1:2" x14ac:dyDescent="0.55000000000000004">
      <c r="A142">
        <v>7479996</v>
      </c>
      <c r="B142">
        <v>12</v>
      </c>
    </row>
    <row r="143" spans="1:2" x14ac:dyDescent="0.55000000000000004">
      <c r="A143">
        <v>7489632</v>
      </c>
      <c r="B143">
        <v>120</v>
      </c>
    </row>
    <row r="144" spans="1:2" x14ac:dyDescent="0.55000000000000004">
      <c r="A144">
        <v>7519976</v>
      </c>
      <c r="B144">
        <v>35</v>
      </c>
    </row>
    <row r="145" spans="1:2" x14ac:dyDescent="0.55000000000000004">
      <c r="A145">
        <v>7589968</v>
      </c>
      <c r="B145">
        <v>68</v>
      </c>
    </row>
    <row r="146" spans="1:2" x14ac:dyDescent="0.55000000000000004">
      <c r="A146">
        <v>7629630</v>
      </c>
      <c r="B146">
        <v>6</v>
      </c>
    </row>
    <row r="147" spans="1:2" x14ac:dyDescent="0.55000000000000004">
      <c r="A147">
        <v>7639542</v>
      </c>
      <c r="B147">
        <v>28</v>
      </c>
    </row>
    <row r="148" spans="1:2" x14ac:dyDescent="0.55000000000000004">
      <c r="A148">
        <v>7789616</v>
      </c>
      <c r="B148">
        <v>12</v>
      </c>
    </row>
    <row r="149" spans="1:2" x14ac:dyDescent="0.55000000000000004">
      <c r="A149">
        <v>7789800</v>
      </c>
      <c r="B149">
        <v>131</v>
      </c>
    </row>
    <row r="150" spans="1:2" x14ac:dyDescent="0.55000000000000004">
      <c r="A150">
        <v>7789905</v>
      </c>
      <c r="B150">
        <v>28</v>
      </c>
    </row>
    <row r="151" spans="1:2" x14ac:dyDescent="0.55000000000000004">
      <c r="A151">
        <v>7839939</v>
      </c>
      <c r="B151">
        <v>56</v>
      </c>
    </row>
    <row r="152" spans="1:2" x14ac:dyDescent="0.55000000000000004">
      <c r="A152">
        <v>7869549</v>
      </c>
      <c r="B152">
        <v>2</v>
      </c>
    </row>
    <row r="153" spans="1:2" x14ac:dyDescent="0.55000000000000004">
      <c r="A153">
        <v>7879516</v>
      </c>
      <c r="B153">
        <v>1</v>
      </c>
    </row>
    <row r="154" spans="1:2" x14ac:dyDescent="0.55000000000000004">
      <c r="A154">
        <v>7889790</v>
      </c>
      <c r="B154">
        <v>2</v>
      </c>
    </row>
    <row r="155" spans="1:2" x14ac:dyDescent="0.55000000000000004">
      <c r="A155">
        <v>7939955</v>
      </c>
      <c r="B155">
        <v>10</v>
      </c>
    </row>
    <row r="156" spans="1:2" x14ac:dyDescent="0.55000000000000004">
      <c r="A156">
        <v>8039647</v>
      </c>
      <c r="B156">
        <v>14</v>
      </c>
    </row>
    <row r="157" spans="1:2" x14ac:dyDescent="0.55000000000000004">
      <c r="A157">
        <v>8329606</v>
      </c>
      <c r="B157">
        <v>8</v>
      </c>
    </row>
    <row r="158" spans="1:2" x14ac:dyDescent="0.55000000000000004">
      <c r="A158">
        <v>8399540</v>
      </c>
      <c r="B158">
        <v>6</v>
      </c>
    </row>
    <row r="159" spans="1:2" x14ac:dyDescent="0.55000000000000004">
      <c r="A159">
        <v>8449971</v>
      </c>
      <c r="B159">
        <v>42</v>
      </c>
    </row>
    <row r="160" spans="1:2" x14ac:dyDescent="0.55000000000000004">
      <c r="A160">
        <v>8459959</v>
      </c>
      <c r="B160">
        <v>1</v>
      </c>
    </row>
    <row r="161" spans="1:2" x14ac:dyDescent="0.55000000000000004">
      <c r="A161">
        <v>8499548</v>
      </c>
      <c r="B161">
        <v>5</v>
      </c>
    </row>
    <row r="162" spans="1:2" x14ac:dyDescent="0.55000000000000004">
      <c r="A162">
        <v>8529605</v>
      </c>
      <c r="B162">
        <v>2</v>
      </c>
    </row>
    <row r="163" spans="1:2" x14ac:dyDescent="0.55000000000000004">
      <c r="A163">
        <v>8579931</v>
      </c>
      <c r="B163">
        <v>1</v>
      </c>
    </row>
    <row r="164" spans="1:2" x14ac:dyDescent="0.55000000000000004">
      <c r="A164">
        <v>8609972</v>
      </c>
      <c r="B164">
        <v>2</v>
      </c>
    </row>
    <row r="165" spans="1:2" x14ac:dyDescent="0.55000000000000004">
      <c r="A165">
        <v>8659833</v>
      </c>
      <c r="B165">
        <v>78</v>
      </c>
    </row>
    <row r="166" spans="1:2" x14ac:dyDescent="0.55000000000000004">
      <c r="A166">
        <v>8789770</v>
      </c>
      <c r="B166">
        <v>5</v>
      </c>
    </row>
    <row r="167" spans="1:2" x14ac:dyDescent="0.55000000000000004">
      <c r="A167">
        <v>8829778</v>
      </c>
      <c r="B167">
        <v>4</v>
      </c>
    </row>
    <row r="168" spans="1:2" x14ac:dyDescent="0.55000000000000004">
      <c r="A168">
        <v>8869977</v>
      </c>
      <c r="B168">
        <v>19</v>
      </c>
    </row>
    <row r="169" spans="1:2" x14ac:dyDescent="0.55000000000000004">
      <c r="A169">
        <v>8949996</v>
      </c>
      <c r="B169">
        <v>1</v>
      </c>
    </row>
    <row r="170" spans="1:2" x14ac:dyDescent="0.55000000000000004">
      <c r="A170">
        <v>9019561</v>
      </c>
      <c r="B170">
        <v>30</v>
      </c>
    </row>
    <row r="171" spans="1:2" x14ac:dyDescent="0.55000000000000004">
      <c r="A171">
        <v>9099995</v>
      </c>
      <c r="B171">
        <v>5</v>
      </c>
    </row>
    <row r="172" spans="1:2" x14ac:dyDescent="0.55000000000000004">
      <c r="A172">
        <v>9119791</v>
      </c>
      <c r="B172">
        <v>51</v>
      </c>
    </row>
    <row r="173" spans="1:2" x14ac:dyDescent="0.55000000000000004">
      <c r="A173">
        <v>9149981</v>
      </c>
      <c r="B173">
        <v>26</v>
      </c>
    </row>
    <row r="174" spans="1:2" x14ac:dyDescent="0.55000000000000004">
      <c r="A174">
        <v>9169797</v>
      </c>
      <c r="B174">
        <v>865</v>
      </c>
    </row>
    <row r="175" spans="1:2" x14ac:dyDescent="0.55000000000000004">
      <c r="A175">
        <v>9269691</v>
      </c>
      <c r="B175">
        <v>15</v>
      </c>
    </row>
    <row r="176" spans="1:2" x14ac:dyDescent="0.55000000000000004">
      <c r="A176">
        <v>9299898</v>
      </c>
      <c r="B176">
        <v>77</v>
      </c>
    </row>
    <row r="177" spans="1:2" x14ac:dyDescent="0.55000000000000004">
      <c r="A177">
        <v>9319844</v>
      </c>
      <c r="B177">
        <v>213</v>
      </c>
    </row>
    <row r="178" spans="1:2" x14ac:dyDescent="0.55000000000000004">
      <c r="A178">
        <v>9329968</v>
      </c>
      <c r="B178">
        <v>2</v>
      </c>
    </row>
    <row r="179" spans="1:2" x14ac:dyDescent="0.55000000000000004">
      <c r="A179">
        <v>9439552</v>
      </c>
      <c r="B179">
        <v>39</v>
      </c>
    </row>
    <row r="180" spans="1:2" x14ac:dyDescent="0.55000000000000004">
      <c r="A180">
        <v>9439971</v>
      </c>
      <c r="B180">
        <v>11</v>
      </c>
    </row>
    <row r="181" spans="1:2" x14ac:dyDescent="0.55000000000000004">
      <c r="A181">
        <v>9459930</v>
      </c>
      <c r="B181">
        <v>38</v>
      </c>
    </row>
    <row r="182" spans="1:2" x14ac:dyDescent="0.55000000000000004">
      <c r="A182">
        <v>9499680</v>
      </c>
      <c r="B182">
        <v>296</v>
      </c>
    </row>
    <row r="183" spans="1:2" x14ac:dyDescent="0.55000000000000004">
      <c r="A183">
        <v>9539625</v>
      </c>
      <c r="B183">
        <v>28</v>
      </c>
    </row>
    <row r="184" spans="1:2" x14ac:dyDescent="0.55000000000000004">
      <c r="A184">
        <v>9559913</v>
      </c>
      <c r="B184">
        <v>14</v>
      </c>
    </row>
    <row r="185" spans="1:2" x14ac:dyDescent="0.55000000000000004">
      <c r="A185">
        <v>9599639</v>
      </c>
      <c r="B185">
        <v>23</v>
      </c>
    </row>
    <row r="186" spans="1:2" x14ac:dyDescent="0.55000000000000004">
      <c r="A186">
        <v>9709710</v>
      </c>
      <c r="B186">
        <v>2</v>
      </c>
    </row>
    <row r="187" spans="1:2" x14ac:dyDescent="0.55000000000000004">
      <c r="A187">
        <v>9829953</v>
      </c>
      <c r="B187">
        <v>7</v>
      </c>
    </row>
    <row r="188" spans="1:2" x14ac:dyDescent="0.55000000000000004">
      <c r="A188">
        <v>9899593</v>
      </c>
      <c r="B188">
        <v>1</v>
      </c>
    </row>
    <row r="189" spans="1:2" x14ac:dyDescent="0.55000000000000004">
      <c r="A189">
        <v>9960000</v>
      </c>
      <c r="B189">
        <v>14</v>
      </c>
    </row>
    <row r="190" spans="1:2" x14ac:dyDescent="0.55000000000000004">
      <c r="A190">
        <v>10149644</v>
      </c>
      <c r="B190">
        <v>38</v>
      </c>
    </row>
    <row r="191" spans="1:2" x14ac:dyDescent="0.55000000000000004">
      <c r="A191">
        <v>10209992</v>
      </c>
      <c r="B191">
        <v>28</v>
      </c>
    </row>
    <row r="192" spans="1:2" x14ac:dyDescent="0.55000000000000004">
      <c r="A192">
        <v>10229970</v>
      </c>
      <c r="B192">
        <v>26</v>
      </c>
    </row>
    <row r="193" spans="1:2" x14ac:dyDescent="0.55000000000000004">
      <c r="A193">
        <v>10249942</v>
      </c>
      <c r="B193">
        <v>9</v>
      </c>
    </row>
    <row r="194" spans="1:2" x14ac:dyDescent="0.55000000000000004">
      <c r="A194">
        <v>10389881</v>
      </c>
      <c r="B194">
        <v>1</v>
      </c>
    </row>
    <row r="195" spans="1:2" x14ac:dyDescent="0.55000000000000004">
      <c r="A195">
        <v>10399953</v>
      </c>
      <c r="B195">
        <v>11</v>
      </c>
    </row>
    <row r="196" spans="1:2" x14ac:dyDescent="0.55000000000000004">
      <c r="A196">
        <v>10439823</v>
      </c>
      <c r="B196">
        <v>3</v>
      </c>
    </row>
    <row r="197" spans="1:2" x14ac:dyDescent="0.55000000000000004">
      <c r="A197">
        <v>10469726</v>
      </c>
      <c r="B197">
        <v>27</v>
      </c>
    </row>
    <row r="198" spans="1:2" x14ac:dyDescent="0.55000000000000004">
      <c r="A198">
        <v>10489785</v>
      </c>
      <c r="B198">
        <v>3</v>
      </c>
    </row>
    <row r="199" spans="1:2" x14ac:dyDescent="0.55000000000000004">
      <c r="A199">
        <v>10529942</v>
      </c>
      <c r="B199">
        <v>6</v>
      </c>
    </row>
    <row r="200" spans="1:2" x14ac:dyDescent="0.55000000000000004">
      <c r="A200">
        <v>10599949</v>
      </c>
      <c r="B200">
        <v>15</v>
      </c>
    </row>
    <row r="201" spans="1:2" x14ac:dyDescent="0.55000000000000004">
      <c r="A201">
        <v>10679950</v>
      </c>
      <c r="B201">
        <v>25</v>
      </c>
    </row>
    <row r="202" spans="1:2" x14ac:dyDescent="0.55000000000000004">
      <c r="A202">
        <v>10709970</v>
      </c>
      <c r="B202">
        <v>6</v>
      </c>
    </row>
    <row r="203" spans="1:2" x14ac:dyDescent="0.55000000000000004">
      <c r="A203">
        <v>10769796</v>
      </c>
      <c r="B203">
        <v>80</v>
      </c>
    </row>
    <row r="204" spans="1:2" x14ac:dyDescent="0.55000000000000004">
      <c r="A204">
        <v>10799903</v>
      </c>
      <c r="B204">
        <v>32</v>
      </c>
    </row>
    <row r="205" spans="1:2" x14ac:dyDescent="0.55000000000000004">
      <c r="A205">
        <v>10869894</v>
      </c>
      <c r="B205">
        <v>5</v>
      </c>
    </row>
    <row r="206" spans="1:2" x14ac:dyDescent="0.55000000000000004">
      <c r="A206">
        <v>10889669</v>
      </c>
      <c r="B206">
        <v>1</v>
      </c>
    </row>
    <row r="207" spans="1:2" x14ac:dyDescent="0.55000000000000004">
      <c r="A207">
        <v>10919694</v>
      </c>
      <c r="B207">
        <v>1</v>
      </c>
    </row>
    <row r="208" spans="1:2" x14ac:dyDescent="0.55000000000000004">
      <c r="A208">
        <v>10939624</v>
      </c>
      <c r="B208">
        <v>28</v>
      </c>
    </row>
    <row r="209" spans="1:2" x14ac:dyDescent="0.55000000000000004">
      <c r="A209">
        <v>10989870</v>
      </c>
      <c r="B209">
        <v>1</v>
      </c>
    </row>
    <row r="210" spans="1:2" x14ac:dyDescent="0.55000000000000004">
      <c r="A210">
        <v>11059580</v>
      </c>
      <c r="B210">
        <v>112</v>
      </c>
    </row>
    <row r="211" spans="1:2" x14ac:dyDescent="0.55000000000000004">
      <c r="A211">
        <v>11159906</v>
      </c>
      <c r="B211">
        <v>23</v>
      </c>
    </row>
    <row r="212" spans="1:2" x14ac:dyDescent="0.55000000000000004">
      <c r="A212">
        <v>11199831</v>
      </c>
      <c r="B212">
        <v>12</v>
      </c>
    </row>
    <row r="213" spans="1:2" x14ac:dyDescent="0.55000000000000004">
      <c r="A213">
        <v>11299727</v>
      </c>
      <c r="B213">
        <v>2</v>
      </c>
    </row>
    <row r="214" spans="1:2" x14ac:dyDescent="0.55000000000000004">
      <c r="A214">
        <v>11359796</v>
      </c>
      <c r="B214">
        <v>148</v>
      </c>
    </row>
    <row r="215" spans="1:2" x14ac:dyDescent="0.55000000000000004">
      <c r="A215">
        <v>11409631</v>
      </c>
      <c r="B215">
        <v>4</v>
      </c>
    </row>
    <row r="216" spans="1:2" x14ac:dyDescent="0.55000000000000004">
      <c r="A216">
        <v>11409719</v>
      </c>
      <c r="B216">
        <v>19</v>
      </c>
    </row>
    <row r="217" spans="1:2" x14ac:dyDescent="0.55000000000000004">
      <c r="A217">
        <v>11469570</v>
      </c>
      <c r="B217">
        <v>11</v>
      </c>
    </row>
    <row r="218" spans="1:2" x14ac:dyDescent="0.55000000000000004">
      <c r="A218">
        <v>11469765</v>
      </c>
      <c r="B218">
        <v>1</v>
      </c>
    </row>
    <row r="219" spans="1:2" x14ac:dyDescent="0.55000000000000004">
      <c r="A219">
        <v>11559855</v>
      </c>
      <c r="B219">
        <v>3</v>
      </c>
    </row>
    <row r="220" spans="1:2" x14ac:dyDescent="0.55000000000000004">
      <c r="A220">
        <v>11609958</v>
      </c>
      <c r="B220">
        <v>122</v>
      </c>
    </row>
    <row r="221" spans="1:2" x14ac:dyDescent="0.55000000000000004">
      <c r="A221">
        <v>11619982</v>
      </c>
      <c r="B221">
        <v>39</v>
      </c>
    </row>
    <row r="222" spans="1:2" x14ac:dyDescent="0.55000000000000004">
      <c r="A222">
        <v>11629887</v>
      </c>
      <c r="B222">
        <v>17</v>
      </c>
    </row>
    <row r="223" spans="1:2" x14ac:dyDescent="0.55000000000000004">
      <c r="A223">
        <v>11639862</v>
      </c>
      <c r="B223">
        <v>9</v>
      </c>
    </row>
    <row r="224" spans="1:2" x14ac:dyDescent="0.55000000000000004">
      <c r="A224">
        <v>11639918</v>
      </c>
      <c r="B224">
        <v>61</v>
      </c>
    </row>
    <row r="225" spans="1:2" x14ac:dyDescent="0.55000000000000004">
      <c r="A225">
        <v>11659818</v>
      </c>
      <c r="B225">
        <v>7</v>
      </c>
    </row>
    <row r="226" spans="1:2" x14ac:dyDescent="0.55000000000000004">
      <c r="A226">
        <v>11719672</v>
      </c>
      <c r="B226">
        <v>3</v>
      </c>
    </row>
    <row r="227" spans="1:2" x14ac:dyDescent="0.55000000000000004">
      <c r="A227">
        <v>11789887</v>
      </c>
      <c r="B227">
        <v>33</v>
      </c>
    </row>
    <row r="228" spans="1:2" x14ac:dyDescent="0.55000000000000004">
      <c r="A228">
        <v>11859914</v>
      </c>
      <c r="B228">
        <v>93</v>
      </c>
    </row>
    <row r="229" spans="1:2" x14ac:dyDescent="0.55000000000000004">
      <c r="A229">
        <v>11889976</v>
      </c>
      <c r="B229">
        <v>1</v>
      </c>
    </row>
    <row r="230" spans="1:2" x14ac:dyDescent="0.55000000000000004">
      <c r="A230">
        <v>11919562</v>
      </c>
      <c r="B230">
        <v>6</v>
      </c>
    </row>
    <row r="231" spans="1:2" x14ac:dyDescent="0.55000000000000004">
      <c r="A231">
        <v>11999871</v>
      </c>
      <c r="B231">
        <v>16</v>
      </c>
    </row>
    <row r="232" spans="1:2" x14ac:dyDescent="0.55000000000000004">
      <c r="A232">
        <v>12089735</v>
      </c>
      <c r="B232">
        <v>21</v>
      </c>
    </row>
    <row r="233" spans="1:2" x14ac:dyDescent="0.55000000000000004">
      <c r="A233">
        <v>12099561</v>
      </c>
      <c r="B233">
        <v>11</v>
      </c>
    </row>
    <row r="234" spans="1:2" x14ac:dyDescent="0.55000000000000004">
      <c r="A234">
        <v>12269588</v>
      </c>
      <c r="B234">
        <v>40</v>
      </c>
    </row>
    <row r="235" spans="1:2" x14ac:dyDescent="0.55000000000000004">
      <c r="A235">
        <v>12359644</v>
      </c>
      <c r="B235">
        <v>5</v>
      </c>
    </row>
    <row r="236" spans="1:2" x14ac:dyDescent="0.55000000000000004">
      <c r="A236">
        <v>12429918</v>
      </c>
      <c r="B236">
        <v>1</v>
      </c>
    </row>
    <row r="237" spans="1:2" x14ac:dyDescent="0.55000000000000004">
      <c r="A237">
        <v>12509635</v>
      </c>
      <c r="B237">
        <v>6</v>
      </c>
    </row>
    <row r="238" spans="1:2" x14ac:dyDescent="0.55000000000000004">
      <c r="A238">
        <v>12559813</v>
      </c>
      <c r="B238">
        <v>26</v>
      </c>
    </row>
    <row r="239" spans="1:2" x14ac:dyDescent="0.55000000000000004">
      <c r="A239">
        <v>12569646</v>
      </c>
      <c r="B239">
        <v>1</v>
      </c>
    </row>
    <row r="240" spans="1:2" x14ac:dyDescent="0.55000000000000004">
      <c r="A240">
        <v>12659995</v>
      </c>
      <c r="B240">
        <v>8</v>
      </c>
    </row>
    <row r="241" spans="1:2" x14ac:dyDescent="0.55000000000000004">
      <c r="A241">
        <v>12689530</v>
      </c>
      <c r="B241">
        <v>4</v>
      </c>
    </row>
    <row r="242" spans="1:2" x14ac:dyDescent="0.55000000000000004">
      <c r="A242">
        <v>12709994</v>
      </c>
      <c r="B242">
        <v>3</v>
      </c>
    </row>
    <row r="243" spans="1:2" x14ac:dyDescent="0.55000000000000004">
      <c r="A243">
        <v>12739846</v>
      </c>
      <c r="B243">
        <v>269</v>
      </c>
    </row>
    <row r="244" spans="1:2" x14ac:dyDescent="0.55000000000000004">
      <c r="A244">
        <v>12829653</v>
      </c>
      <c r="B244">
        <v>52</v>
      </c>
    </row>
    <row r="245" spans="1:2" x14ac:dyDescent="0.55000000000000004">
      <c r="A245">
        <v>12869802</v>
      </c>
      <c r="B245">
        <v>10</v>
      </c>
    </row>
    <row r="246" spans="1:2" x14ac:dyDescent="0.55000000000000004">
      <c r="A246">
        <v>12919740</v>
      </c>
      <c r="B246">
        <v>73</v>
      </c>
    </row>
    <row r="247" spans="1:2" x14ac:dyDescent="0.55000000000000004">
      <c r="A247">
        <v>12999970</v>
      </c>
      <c r="B247">
        <v>33</v>
      </c>
    </row>
    <row r="248" spans="1:2" x14ac:dyDescent="0.55000000000000004">
      <c r="A248">
        <v>13029758</v>
      </c>
      <c r="B248">
        <v>3</v>
      </c>
    </row>
    <row r="249" spans="1:2" x14ac:dyDescent="0.55000000000000004">
      <c r="A249">
        <v>13129651</v>
      </c>
      <c r="B249">
        <v>71</v>
      </c>
    </row>
    <row r="250" spans="1:2" x14ac:dyDescent="0.55000000000000004">
      <c r="A250">
        <v>13139550</v>
      </c>
      <c r="B250">
        <v>1</v>
      </c>
    </row>
    <row r="251" spans="1:2" x14ac:dyDescent="0.55000000000000004">
      <c r="A251">
        <v>13149827</v>
      </c>
      <c r="B251">
        <v>329</v>
      </c>
    </row>
    <row r="252" spans="1:2" x14ac:dyDescent="0.55000000000000004">
      <c r="A252">
        <v>13199956</v>
      </c>
      <c r="B252">
        <v>34</v>
      </c>
    </row>
    <row r="253" spans="1:2" x14ac:dyDescent="0.55000000000000004">
      <c r="A253">
        <v>13259989</v>
      </c>
      <c r="B253">
        <v>48</v>
      </c>
    </row>
    <row r="254" spans="1:2" x14ac:dyDescent="0.55000000000000004">
      <c r="A254">
        <v>13289598</v>
      </c>
      <c r="B254">
        <v>8</v>
      </c>
    </row>
    <row r="255" spans="1:2" x14ac:dyDescent="0.55000000000000004">
      <c r="A255">
        <v>13359634</v>
      </c>
      <c r="B255">
        <v>3</v>
      </c>
    </row>
    <row r="256" spans="1:2" x14ac:dyDescent="0.55000000000000004">
      <c r="A256">
        <v>13399563</v>
      </c>
      <c r="B256">
        <v>2</v>
      </c>
    </row>
    <row r="257" spans="1:2" x14ac:dyDescent="0.55000000000000004">
      <c r="A257">
        <v>13409950</v>
      </c>
      <c r="B257">
        <v>3</v>
      </c>
    </row>
    <row r="258" spans="1:2" x14ac:dyDescent="0.55000000000000004">
      <c r="A258">
        <v>13449599</v>
      </c>
      <c r="B258">
        <v>35</v>
      </c>
    </row>
    <row r="259" spans="1:2" x14ac:dyDescent="0.55000000000000004">
      <c r="A259">
        <v>13679928</v>
      </c>
      <c r="B259">
        <v>2</v>
      </c>
    </row>
    <row r="260" spans="1:2" x14ac:dyDescent="0.55000000000000004">
      <c r="A260">
        <v>13689850</v>
      </c>
      <c r="B260">
        <v>9</v>
      </c>
    </row>
    <row r="261" spans="1:2" x14ac:dyDescent="0.55000000000000004">
      <c r="A261">
        <v>13729945</v>
      </c>
      <c r="B261">
        <v>45</v>
      </c>
    </row>
    <row r="262" spans="1:2" x14ac:dyDescent="0.55000000000000004">
      <c r="A262">
        <v>13769999</v>
      </c>
      <c r="B262">
        <v>3</v>
      </c>
    </row>
    <row r="263" spans="1:2" x14ac:dyDescent="0.55000000000000004">
      <c r="A263">
        <v>13899534</v>
      </c>
      <c r="B263">
        <v>4</v>
      </c>
    </row>
    <row r="264" spans="1:2" x14ac:dyDescent="0.55000000000000004">
      <c r="A264">
        <v>13929537</v>
      </c>
      <c r="B264">
        <v>175</v>
      </c>
    </row>
    <row r="265" spans="1:2" x14ac:dyDescent="0.55000000000000004">
      <c r="A265">
        <v>13929850</v>
      </c>
      <c r="B265">
        <v>95</v>
      </c>
    </row>
    <row r="266" spans="1:2" x14ac:dyDescent="0.55000000000000004">
      <c r="A266">
        <v>13949935</v>
      </c>
      <c r="B266">
        <v>7</v>
      </c>
    </row>
    <row r="267" spans="1:2" x14ac:dyDescent="0.55000000000000004">
      <c r="A267">
        <v>13969766</v>
      </c>
      <c r="B267">
        <v>14</v>
      </c>
    </row>
    <row r="268" spans="1:2" x14ac:dyDescent="0.55000000000000004">
      <c r="A268">
        <v>13989700</v>
      </c>
      <c r="B268">
        <v>12</v>
      </c>
    </row>
    <row r="269" spans="1:2" x14ac:dyDescent="0.55000000000000004">
      <c r="A269">
        <v>14059710</v>
      </c>
      <c r="B269">
        <v>64</v>
      </c>
    </row>
    <row r="270" spans="1:2" x14ac:dyDescent="0.55000000000000004">
      <c r="A270">
        <v>14159599</v>
      </c>
      <c r="B270">
        <v>28</v>
      </c>
    </row>
    <row r="271" spans="1:2" x14ac:dyDescent="0.55000000000000004">
      <c r="A271">
        <v>14179738</v>
      </c>
      <c r="B271">
        <v>48</v>
      </c>
    </row>
    <row r="272" spans="1:2" x14ac:dyDescent="0.55000000000000004">
      <c r="A272">
        <v>14199834</v>
      </c>
      <c r="B272">
        <v>36</v>
      </c>
    </row>
    <row r="273" spans="1:2" x14ac:dyDescent="0.55000000000000004">
      <c r="A273">
        <v>14309662</v>
      </c>
      <c r="B273">
        <v>4</v>
      </c>
    </row>
    <row r="274" spans="1:2" x14ac:dyDescent="0.55000000000000004">
      <c r="A274">
        <v>14329558</v>
      </c>
      <c r="B274">
        <v>61</v>
      </c>
    </row>
    <row r="275" spans="1:2" x14ac:dyDescent="0.55000000000000004">
      <c r="A275">
        <v>14409895</v>
      </c>
      <c r="B275">
        <v>20</v>
      </c>
    </row>
    <row r="276" spans="1:2" x14ac:dyDescent="0.55000000000000004">
      <c r="A276">
        <v>14419556</v>
      </c>
      <c r="B276">
        <v>440</v>
      </c>
    </row>
    <row r="277" spans="1:2" x14ac:dyDescent="0.55000000000000004">
      <c r="A277">
        <v>14419563</v>
      </c>
      <c r="B277">
        <v>1</v>
      </c>
    </row>
    <row r="278" spans="1:2" x14ac:dyDescent="0.55000000000000004">
      <c r="A278">
        <v>14479725</v>
      </c>
      <c r="B278">
        <v>10</v>
      </c>
    </row>
    <row r="279" spans="1:2" x14ac:dyDescent="0.55000000000000004">
      <c r="A279">
        <v>14559662</v>
      </c>
      <c r="B279">
        <v>15</v>
      </c>
    </row>
    <row r="280" spans="1:2" x14ac:dyDescent="0.55000000000000004">
      <c r="A280">
        <v>14669804</v>
      </c>
      <c r="B280">
        <v>4</v>
      </c>
    </row>
    <row r="281" spans="1:2" x14ac:dyDescent="0.55000000000000004">
      <c r="A281">
        <v>14719635</v>
      </c>
      <c r="B281">
        <v>12</v>
      </c>
    </row>
    <row r="282" spans="1:2" x14ac:dyDescent="0.55000000000000004">
      <c r="A282">
        <v>14739576</v>
      </c>
      <c r="B282">
        <v>6</v>
      </c>
    </row>
    <row r="283" spans="1:2" x14ac:dyDescent="0.55000000000000004">
      <c r="A283">
        <v>14749832</v>
      </c>
      <c r="B283">
        <v>20</v>
      </c>
    </row>
    <row r="284" spans="1:2" x14ac:dyDescent="0.55000000000000004">
      <c r="A284">
        <v>14909976</v>
      </c>
      <c r="B284">
        <v>21</v>
      </c>
    </row>
    <row r="285" spans="1:2" x14ac:dyDescent="0.55000000000000004">
      <c r="A285">
        <v>15009613</v>
      </c>
      <c r="B285">
        <v>2</v>
      </c>
    </row>
    <row r="286" spans="1:2" x14ac:dyDescent="0.55000000000000004">
      <c r="A286">
        <v>15009953</v>
      </c>
      <c r="B286">
        <v>37</v>
      </c>
    </row>
    <row r="287" spans="1:2" x14ac:dyDescent="0.55000000000000004">
      <c r="A287">
        <v>15109873</v>
      </c>
      <c r="B287">
        <v>9</v>
      </c>
    </row>
    <row r="288" spans="1:2" x14ac:dyDescent="0.55000000000000004">
      <c r="A288">
        <v>15139814</v>
      </c>
      <c r="B288">
        <v>23</v>
      </c>
    </row>
    <row r="289" spans="1:2" x14ac:dyDescent="0.55000000000000004">
      <c r="A289">
        <v>15169987</v>
      </c>
      <c r="B289">
        <v>16</v>
      </c>
    </row>
    <row r="290" spans="1:2" x14ac:dyDescent="0.55000000000000004">
      <c r="A290">
        <v>15199829</v>
      </c>
      <c r="B290">
        <v>79</v>
      </c>
    </row>
    <row r="291" spans="1:2" x14ac:dyDescent="0.55000000000000004">
      <c r="A291">
        <v>15239611</v>
      </c>
      <c r="B291">
        <v>7</v>
      </c>
    </row>
    <row r="292" spans="1:2" x14ac:dyDescent="0.55000000000000004">
      <c r="A292">
        <v>15359610</v>
      </c>
      <c r="B292">
        <v>17</v>
      </c>
    </row>
    <row r="293" spans="1:2" x14ac:dyDescent="0.55000000000000004">
      <c r="A293">
        <v>15459631</v>
      </c>
      <c r="B293">
        <v>2</v>
      </c>
    </row>
    <row r="294" spans="1:2" x14ac:dyDescent="0.55000000000000004">
      <c r="A294">
        <v>15509606</v>
      </c>
      <c r="B294">
        <v>34</v>
      </c>
    </row>
    <row r="295" spans="1:2" x14ac:dyDescent="0.55000000000000004">
      <c r="A295">
        <v>15509934</v>
      </c>
      <c r="B295">
        <v>17</v>
      </c>
    </row>
    <row r="296" spans="1:2" x14ac:dyDescent="0.55000000000000004">
      <c r="A296">
        <v>15519754</v>
      </c>
      <c r="B296">
        <v>126</v>
      </c>
    </row>
    <row r="297" spans="1:2" x14ac:dyDescent="0.55000000000000004">
      <c r="A297">
        <v>15529926</v>
      </c>
      <c r="B297">
        <v>30</v>
      </c>
    </row>
    <row r="298" spans="1:2" x14ac:dyDescent="0.55000000000000004">
      <c r="A298">
        <v>15549888</v>
      </c>
      <c r="B298">
        <v>109</v>
      </c>
    </row>
    <row r="299" spans="1:2" x14ac:dyDescent="0.55000000000000004">
      <c r="A299">
        <v>15559932</v>
      </c>
      <c r="B299">
        <v>22</v>
      </c>
    </row>
    <row r="300" spans="1:2" x14ac:dyDescent="0.55000000000000004">
      <c r="A300">
        <v>15569982</v>
      </c>
      <c r="B300">
        <v>2</v>
      </c>
    </row>
    <row r="301" spans="1:2" x14ac:dyDescent="0.55000000000000004">
      <c r="A301">
        <v>15589929</v>
      </c>
      <c r="B301">
        <v>17</v>
      </c>
    </row>
    <row r="302" spans="1:2" x14ac:dyDescent="0.55000000000000004">
      <c r="A302">
        <v>15599711</v>
      </c>
      <c r="B302">
        <v>2</v>
      </c>
    </row>
    <row r="303" spans="1:2" x14ac:dyDescent="0.55000000000000004">
      <c r="A303">
        <v>15749826</v>
      </c>
      <c r="B303">
        <v>37</v>
      </c>
    </row>
    <row r="304" spans="1:2" x14ac:dyDescent="0.55000000000000004">
      <c r="A304">
        <v>15759675</v>
      </c>
      <c r="B304">
        <v>4</v>
      </c>
    </row>
    <row r="305" spans="1:2" x14ac:dyDescent="0.55000000000000004">
      <c r="A305">
        <v>15809722</v>
      </c>
      <c r="B305">
        <v>4</v>
      </c>
    </row>
    <row r="306" spans="1:2" x14ac:dyDescent="0.55000000000000004">
      <c r="A306">
        <v>15819652</v>
      </c>
      <c r="B306">
        <v>2</v>
      </c>
    </row>
    <row r="307" spans="1:2" x14ac:dyDescent="0.55000000000000004">
      <c r="A307">
        <v>15949656</v>
      </c>
      <c r="B307">
        <v>1</v>
      </c>
    </row>
    <row r="308" spans="1:2" x14ac:dyDescent="0.55000000000000004">
      <c r="A308">
        <v>15959606</v>
      </c>
      <c r="B308">
        <v>6</v>
      </c>
    </row>
    <row r="309" spans="1:2" x14ac:dyDescent="0.55000000000000004">
      <c r="A309">
        <v>15979510</v>
      </c>
      <c r="B309">
        <v>25</v>
      </c>
    </row>
    <row r="310" spans="1:2" x14ac:dyDescent="0.55000000000000004">
      <c r="A310">
        <v>16069767</v>
      </c>
      <c r="B310">
        <v>13</v>
      </c>
    </row>
    <row r="311" spans="1:2" x14ac:dyDescent="0.55000000000000004">
      <c r="A311">
        <v>16179985</v>
      </c>
      <c r="B311">
        <v>85</v>
      </c>
    </row>
    <row r="312" spans="1:2" x14ac:dyDescent="0.55000000000000004">
      <c r="A312">
        <v>16339676</v>
      </c>
      <c r="B312">
        <v>15</v>
      </c>
    </row>
    <row r="313" spans="1:2" x14ac:dyDescent="0.55000000000000004">
      <c r="A313">
        <v>16349598</v>
      </c>
      <c r="B313">
        <v>1</v>
      </c>
    </row>
    <row r="314" spans="1:2" x14ac:dyDescent="0.55000000000000004">
      <c r="A314">
        <v>16419540</v>
      </c>
      <c r="B314">
        <v>109</v>
      </c>
    </row>
    <row r="315" spans="1:2" x14ac:dyDescent="0.55000000000000004">
      <c r="A315">
        <v>16430000</v>
      </c>
      <c r="B315">
        <v>11</v>
      </c>
    </row>
    <row r="316" spans="1:2" x14ac:dyDescent="0.55000000000000004">
      <c r="A316">
        <v>16449548</v>
      </c>
      <c r="B316">
        <v>1</v>
      </c>
    </row>
    <row r="317" spans="1:2" x14ac:dyDescent="0.55000000000000004">
      <c r="A317">
        <v>16509833</v>
      </c>
      <c r="B317">
        <v>3</v>
      </c>
    </row>
    <row r="318" spans="1:2" x14ac:dyDescent="0.55000000000000004">
      <c r="A318">
        <v>16629819</v>
      </c>
      <c r="B318">
        <v>5</v>
      </c>
    </row>
    <row r="319" spans="1:2" x14ac:dyDescent="0.55000000000000004">
      <c r="A319">
        <v>16699953</v>
      </c>
      <c r="B319">
        <v>1</v>
      </c>
    </row>
    <row r="320" spans="1:2" x14ac:dyDescent="0.55000000000000004">
      <c r="A320">
        <v>16719959</v>
      </c>
      <c r="B320">
        <v>6</v>
      </c>
    </row>
    <row r="321" spans="1:2" x14ac:dyDescent="0.55000000000000004">
      <c r="A321">
        <v>16739664</v>
      </c>
      <c r="B321">
        <v>22</v>
      </c>
    </row>
    <row r="322" spans="1:2" x14ac:dyDescent="0.55000000000000004">
      <c r="A322">
        <v>16789947</v>
      </c>
      <c r="B322">
        <v>35</v>
      </c>
    </row>
    <row r="323" spans="1:2" x14ac:dyDescent="0.55000000000000004">
      <c r="A323">
        <v>16869636</v>
      </c>
      <c r="B323">
        <v>4</v>
      </c>
    </row>
    <row r="324" spans="1:2" x14ac:dyDescent="0.55000000000000004">
      <c r="A324">
        <v>16869787</v>
      </c>
      <c r="B324">
        <v>2</v>
      </c>
    </row>
    <row r="325" spans="1:2" x14ac:dyDescent="0.55000000000000004">
      <c r="A325">
        <v>16949753</v>
      </c>
      <c r="B325">
        <v>1</v>
      </c>
    </row>
    <row r="326" spans="1:2" x14ac:dyDescent="0.55000000000000004">
      <c r="A326">
        <v>17049579</v>
      </c>
      <c r="B326">
        <v>23</v>
      </c>
    </row>
    <row r="327" spans="1:2" x14ac:dyDescent="0.55000000000000004">
      <c r="A327">
        <v>17059826</v>
      </c>
      <c r="B327">
        <v>1</v>
      </c>
    </row>
    <row r="328" spans="1:2" x14ac:dyDescent="0.55000000000000004">
      <c r="A328">
        <v>17099785</v>
      </c>
      <c r="B328">
        <v>10</v>
      </c>
    </row>
    <row r="329" spans="1:2" x14ac:dyDescent="0.55000000000000004">
      <c r="A329">
        <v>17139799</v>
      </c>
      <c r="B329">
        <v>44</v>
      </c>
    </row>
    <row r="330" spans="1:2" x14ac:dyDescent="0.55000000000000004">
      <c r="A330">
        <v>17159606</v>
      </c>
      <c r="B330">
        <v>6</v>
      </c>
    </row>
    <row r="331" spans="1:2" x14ac:dyDescent="0.55000000000000004">
      <c r="A331">
        <v>17159782</v>
      </c>
      <c r="B331">
        <v>655</v>
      </c>
    </row>
    <row r="332" spans="1:2" x14ac:dyDescent="0.55000000000000004">
      <c r="A332">
        <v>17189675</v>
      </c>
      <c r="B332">
        <v>5</v>
      </c>
    </row>
    <row r="333" spans="1:2" x14ac:dyDescent="0.55000000000000004">
      <c r="A333">
        <v>17199977</v>
      </c>
      <c r="B333">
        <v>52</v>
      </c>
    </row>
    <row r="334" spans="1:2" x14ac:dyDescent="0.55000000000000004">
      <c r="A334">
        <v>17219697</v>
      </c>
      <c r="B334">
        <v>9</v>
      </c>
    </row>
    <row r="335" spans="1:2" x14ac:dyDescent="0.55000000000000004">
      <c r="A335">
        <v>17269835</v>
      </c>
      <c r="B335">
        <v>84</v>
      </c>
    </row>
    <row r="336" spans="1:2" x14ac:dyDescent="0.55000000000000004">
      <c r="A336">
        <v>17279985</v>
      </c>
      <c r="B336">
        <v>1</v>
      </c>
    </row>
    <row r="337" spans="1:2" x14ac:dyDescent="0.55000000000000004">
      <c r="A337">
        <v>17289971</v>
      </c>
      <c r="B337">
        <v>2</v>
      </c>
    </row>
    <row r="338" spans="1:2" x14ac:dyDescent="0.55000000000000004">
      <c r="A338">
        <v>17349753</v>
      </c>
      <c r="B338">
        <v>3</v>
      </c>
    </row>
    <row r="339" spans="1:2" x14ac:dyDescent="0.55000000000000004">
      <c r="A339">
        <v>17409889</v>
      </c>
      <c r="B339">
        <v>22</v>
      </c>
    </row>
    <row r="340" spans="1:2" x14ac:dyDescent="0.55000000000000004">
      <c r="A340">
        <v>17599808</v>
      </c>
      <c r="B340">
        <v>20</v>
      </c>
    </row>
    <row r="341" spans="1:2" x14ac:dyDescent="0.55000000000000004">
      <c r="A341">
        <v>17619922</v>
      </c>
      <c r="B341">
        <v>8</v>
      </c>
    </row>
    <row r="342" spans="1:2" x14ac:dyDescent="0.55000000000000004">
      <c r="A342">
        <v>17739616</v>
      </c>
      <c r="B342">
        <v>8</v>
      </c>
    </row>
    <row r="343" spans="1:2" x14ac:dyDescent="0.55000000000000004">
      <c r="A343">
        <v>17749886</v>
      </c>
      <c r="B343">
        <v>8</v>
      </c>
    </row>
    <row r="344" spans="1:2" x14ac:dyDescent="0.55000000000000004">
      <c r="A344">
        <v>17759647</v>
      </c>
      <c r="B344">
        <v>7</v>
      </c>
    </row>
    <row r="345" spans="1:2" x14ac:dyDescent="0.55000000000000004">
      <c r="A345">
        <v>17799733</v>
      </c>
      <c r="B345">
        <v>28</v>
      </c>
    </row>
    <row r="346" spans="1:2" x14ac:dyDescent="0.55000000000000004">
      <c r="A346">
        <v>17849930</v>
      </c>
      <c r="B346">
        <v>83</v>
      </c>
    </row>
    <row r="347" spans="1:2" x14ac:dyDescent="0.55000000000000004">
      <c r="A347">
        <v>17889753</v>
      </c>
      <c r="B347">
        <v>20</v>
      </c>
    </row>
    <row r="348" spans="1:2" x14ac:dyDescent="0.55000000000000004">
      <c r="A348">
        <v>18129832</v>
      </c>
      <c r="B348">
        <v>156</v>
      </c>
    </row>
    <row r="349" spans="1:2" x14ac:dyDescent="0.55000000000000004">
      <c r="A349">
        <v>18149540</v>
      </c>
      <c r="B349">
        <v>23</v>
      </c>
    </row>
    <row r="350" spans="1:2" x14ac:dyDescent="0.55000000000000004">
      <c r="A350">
        <v>18179799</v>
      </c>
      <c r="B350">
        <v>19</v>
      </c>
    </row>
    <row r="351" spans="1:2" x14ac:dyDescent="0.55000000000000004">
      <c r="A351">
        <v>18229557</v>
      </c>
      <c r="B351">
        <v>77</v>
      </c>
    </row>
    <row r="352" spans="1:2" x14ac:dyDescent="0.55000000000000004">
      <c r="A352">
        <v>18249950</v>
      </c>
      <c r="B352">
        <v>6</v>
      </c>
    </row>
    <row r="353" spans="1:2" x14ac:dyDescent="0.55000000000000004">
      <c r="A353">
        <v>18259541</v>
      </c>
      <c r="B353">
        <v>3</v>
      </c>
    </row>
    <row r="354" spans="1:2" x14ac:dyDescent="0.55000000000000004">
      <c r="A354">
        <v>18309830</v>
      </c>
      <c r="B354">
        <v>11</v>
      </c>
    </row>
    <row r="355" spans="1:2" x14ac:dyDescent="0.55000000000000004">
      <c r="A355">
        <v>18409710</v>
      </c>
      <c r="B355">
        <v>172</v>
      </c>
    </row>
    <row r="356" spans="1:2" x14ac:dyDescent="0.55000000000000004">
      <c r="A356">
        <v>18409815</v>
      </c>
      <c r="B356">
        <v>246</v>
      </c>
    </row>
    <row r="357" spans="1:2" x14ac:dyDescent="0.55000000000000004">
      <c r="A357">
        <v>18419746</v>
      </c>
      <c r="B357">
        <v>1</v>
      </c>
    </row>
    <row r="358" spans="1:2" x14ac:dyDescent="0.55000000000000004">
      <c r="A358">
        <v>18539923</v>
      </c>
      <c r="B358">
        <v>27</v>
      </c>
    </row>
    <row r="359" spans="1:2" x14ac:dyDescent="0.55000000000000004">
      <c r="A359">
        <v>18579998</v>
      </c>
      <c r="B359">
        <v>2</v>
      </c>
    </row>
    <row r="360" spans="1:2" x14ac:dyDescent="0.55000000000000004">
      <c r="A360">
        <v>18919651</v>
      </c>
      <c r="B360">
        <v>22</v>
      </c>
    </row>
    <row r="361" spans="1:2" x14ac:dyDescent="0.55000000000000004">
      <c r="A361">
        <v>18919757</v>
      </c>
      <c r="B361">
        <v>9</v>
      </c>
    </row>
    <row r="362" spans="1:2" x14ac:dyDescent="0.55000000000000004">
      <c r="A362">
        <v>18939947</v>
      </c>
      <c r="B362">
        <v>99</v>
      </c>
    </row>
    <row r="363" spans="1:2" x14ac:dyDescent="0.55000000000000004">
      <c r="A363">
        <v>19039659</v>
      </c>
      <c r="B363">
        <v>115</v>
      </c>
    </row>
    <row r="364" spans="1:2" x14ac:dyDescent="0.55000000000000004">
      <c r="A364">
        <v>19139547</v>
      </c>
      <c r="B364">
        <v>23</v>
      </c>
    </row>
    <row r="365" spans="1:2" x14ac:dyDescent="0.55000000000000004">
      <c r="A365">
        <v>19159878</v>
      </c>
      <c r="B365">
        <v>6</v>
      </c>
    </row>
    <row r="366" spans="1:2" x14ac:dyDescent="0.55000000000000004">
      <c r="A366">
        <v>19199994</v>
      </c>
      <c r="B366">
        <v>3</v>
      </c>
    </row>
    <row r="367" spans="1:2" x14ac:dyDescent="0.55000000000000004">
      <c r="A367">
        <v>19229772</v>
      </c>
      <c r="B367">
        <v>8</v>
      </c>
    </row>
    <row r="368" spans="1:2" x14ac:dyDescent="0.55000000000000004">
      <c r="A368">
        <v>19259969</v>
      </c>
      <c r="B368">
        <v>25</v>
      </c>
    </row>
    <row r="369" spans="1:2" x14ac:dyDescent="0.55000000000000004">
      <c r="A369">
        <v>19320000</v>
      </c>
      <c r="B369">
        <v>4</v>
      </c>
    </row>
    <row r="370" spans="1:2" x14ac:dyDescent="0.55000000000000004">
      <c r="A370">
        <v>19349984</v>
      </c>
      <c r="B370">
        <v>86</v>
      </c>
    </row>
    <row r="371" spans="1:2" x14ac:dyDescent="0.55000000000000004">
      <c r="A371">
        <v>19379779</v>
      </c>
      <c r="B371">
        <v>2</v>
      </c>
    </row>
    <row r="372" spans="1:2" x14ac:dyDescent="0.55000000000000004">
      <c r="A372">
        <v>19379796</v>
      </c>
      <c r="B372">
        <v>13</v>
      </c>
    </row>
    <row r="373" spans="1:2" x14ac:dyDescent="0.55000000000000004">
      <c r="A373">
        <v>19449799</v>
      </c>
      <c r="B373">
        <v>206</v>
      </c>
    </row>
    <row r="374" spans="1:2" x14ac:dyDescent="0.55000000000000004">
      <c r="A374">
        <v>19549791</v>
      </c>
      <c r="B374">
        <v>36</v>
      </c>
    </row>
    <row r="375" spans="1:2" x14ac:dyDescent="0.55000000000000004">
      <c r="A375">
        <v>19609624</v>
      </c>
      <c r="B375">
        <v>52</v>
      </c>
    </row>
    <row r="376" spans="1:2" x14ac:dyDescent="0.55000000000000004">
      <c r="A376">
        <v>19699799</v>
      </c>
      <c r="B376">
        <v>1</v>
      </c>
    </row>
    <row r="377" spans="1:2" x14ac:dyDescent="0.55000000000000004">
      <c r="A377">
        <v>19719996</v>
      </c>
      <c r="B377">
        <v>12</v>
      </c>
    </row>
    <row r="378" spans="1:2" x14ac:dyDescent="0.55000000000000004">
      <c r="A378">
        <v>19729955</v>
      </c>
      <c r="B378">
        <v>98</v>
      </c>
    </row>
    <row r="379" spans="1:2" x14ac:dyDescent="0.55000000000000004">
      <c r="A379">
        <v>19739886</v>
      </c>
      <c r="B379">
        <v>63</v>
      </c>
    </row>
    <row r="380" spans="1:2" x14ac:dyDescent="0.55000000000000004">
      <c r="A380">
        <v>19769843</v>
      </c>
      <c r="B380">
        <v>10</v>
      </c>
    </row>
    <row r="381" spans="1:2" x14ac:dyDescent="0.55000000000000004">
      <c r="A381">
        <v>19779847</v>
      </c>
      <c r="B381">
        <v>6</v>
      </c>
    </row>
    <row r="382" spans="1:2" x14ac:dyDescent="0.55000000000000004">
      <c r="A382">
        <v>19779848</v>
      </c>
      <c r="B382">
        <v>7</v>
      </c>
    </row>
    <row r="383" spans="1:2" x14ac:dyDescent="0.55000000000000004">
      <c r="A383">
        <v>19849674</v>
      </c>
      <c r="B383">
        <v>1</v>
      </c>
    </row>
    <row r="384" spans="1:2" x14ac:dyDescent="0.55000000000000004">
      <c r="A384">
        <v>19879521</v>
      </c>
      <c r="B384">
        <v>33</v>
      </c>
    </row>
    <row r="385" spans="1:2" x14ac:dyDescent="0.55000000000000004">
      <c r="A385">
        <v>19909975</v>
      </c>
      <c r="B385">
        <v>177</v>
      </c>
    </row>
    <row r="386" spans="1:2" x14ac:dyDescent="0.55000000000000004">
      <c r="A386">
        <v>19969914</v>
      </c>
      <c r="B386">
        <v>1</v>
      </c>
    </row>
    <row r="387" spans="1:2" x14ac:dyDescent="0.55000000000000004">
      <c r="A387">
        <v>20009638</v>
      </c>
      <c r="B387">
        <v>106</v>
      </c>
    </row>
    <row r="388" spans="1:2" x14ac:dyDescent="0.55000000000000004">
      <c r="A388">
        <v>20219986</v>
      </c>
      <c r="B388">
        <v>5</v>
      </c>
    </row>
    <row r="389" spans="1:2" x14ac:dyDescent="0.55000000000000004">
      <c r="A389">
        <v>20229931</v>
      </c>
      <c r="B389">
        <v>4</v>
      </c>
    </row>
    <row r="390" spans="1:2" x14ac:dyDescent="0.55000000000000004">
      <c r="A390">
        <v>20259998</v>
      </c>
      <c r="B390">
        <v>1</v>
      </c>
    </row>
    <row r="391" spans="1:2" x14ac:dyDescent="0.55000000000000004">
      <c r="A391">
        <v>20279547</v>
      </c>
      <c r="B391">
        <v>1</v>
      </c>
    </row>
    <row r="392" spans="1:2" x14ac:dyDescent="0.55000000000000004">
      <c r="A392">
        <v>20279661</v>
      </c>
      <c r="B392">
        <v>2</v>
      </c>
    </row>
    <row r="393" spans="1:2" x14ac:dyDescent="0.55000000000000004">
      <c r="A393">
        <v>20349771</v>
      </c>
      <c r="B393">
        <v>12</v>
      </c>
    </row>
    <row r="394" spans="1:2" x14ac:dyDescent="0.55000000000000004">
      <c r="A394">
        <v>20379814</v>
      </c>
      <c r="B394">
        <v>20</v>
      </c>
    </row>
    <row r="395" spans="1:2" x14ac:dyDescent="0.55000000000000004">
      <c r="A395">
        <v>20389593</v>
      </c>
      <c r="B395">
        <v>3</v>
      </c>
    </row>
    <row r="396" spans="1:2" x14ac:dyDescent="0.55000000000000004">
      <c r="A396">
        <v>20409730</v>
      </c>
      <c r="B396">
        <v>22</v>
      </c>
    </row>
    <row r="397" spans="1:2" x14ac:dyDescent="0.55000000000000004">
      <c r="A397">
        <v>20509604</v>
      </c>
      <c r="B397">
        <v>14</v>
      </c>
    </row>
    <row r="398" spans="1:2" x14ac:dyDescent="0.55000000000000004">
      <c r="A398">
        <v>20529913</v>
      </c>
      <c r="B398">
        <v>39</v>
      </c>
    </row>
    <row r="399" spans="1:2" x14ac:dyDescent="0.55000000000000004">
      <c r="A399">
        <v>20529923</v>
      </c>
      <c r="B399">
        <v>7</v>
      </c>
    </row>
    <row r="400" spans="1:2" x14ac:dyDescent="0.55000000000000004">
      <c r="A400">
        <v>20539890</v>
      </c>
      <c r="B400">
        <v>132</v>
      </c>
    </row>
    <row r="401" spans="1:2" x14ac:dyDescent="0.55000000000000004">
      <c r="A401">
        <v>20589880</v>
      </c>
      <c r="B401">
        <v>34</v>
      </c>
    </row>
    <row r="402" spans="1:2" x14ac:dyDescent="0.55000000000000004">
      <c r="A402">
        <v>20599652</v>
      </c>
      <c r="B402">
        <v>8</v>
      </c>
    </row>
    <row r="403" spans="1:2" x14ac:dyDescent="0.55000000000000004">
      <c r="A403">
        <v>20619997</v>
      </c>
      <c r="B403">
        <v>10</v>
      </c>
    </row>
    <row r="404" spans="1:2" x14ac:dyDescent="0.55000000000000004">
      <c r="A404">
        <v>20649953</v>
      </c>
      <c r="B404">
        <v>196</v>
      </c>
    </row>
    <row r="405" spans="1:2" x14ac:dyDescent="0.55000000000000004">
      <c r="A405">
        <v>20679895</v>
      </c>
      <c r="B405">
        <v>61</v>
      </c>
    </row>
    <row r="406" spans="1:2" x14ac:dyDescent="0.55000000000000004">
      <c r="A406">
        <v>20719976</v>
      </c>
      <c r="B406">
        <v>32</v>
      </c>
    </row>
    <row r="407" spans="1:2" x14ac:dyDescent="0.55000000000000004">
      <c r="A407">
        <v>20739871</v>
      </c>
      <c r="B407">
        <v>113</v>
      </c>
    </row>
    <row r="408" spans="1:2" x14ac:dyDescent="0.55000000000000004">
      <c r="A408">
        <v>20889980</v>
      </c>
      <c r="B408">
        <v>12</v>
      </c>
    </row>
    <row r="409" spans="1:2" x14ac:dyDescent="0.55000000000000004">
      <c r="A409">
        <v>20899797</v>
      </c>
      <c r="B409">
        <v>104</v>
      </c>
    </row>
    <row r="410" spans="1:2" x14ac:dyDescent="0.55000000000000004">
      <c r="A410">
        <v>20929985</v>
      </c>
      <c r="B410">
        <v>19</v>
      </c>
    </row>
    <row r="411" spans="1:2" x14ac:dyDescent="0.55000000000000004">
      <c r="A411">
        <v>21079546</v>
      </c>
      <c r="B411">
        <v>2</v>
      </c>
    </row>
    <row r="412" spans="1:2" x14ac:dyDescent="0.55000000000000004">
      <c r="A412">
        <v>21079559</v>
      </c>
      <c r="B412">
        <v>60</v>
      </c>
    </row>
    <row r="413" spans="1:2" x14ac:dyDescent="0.55000000000000004">
      <c r="A413">
        <v>21269988</v>
      </c>
      <c r="B413">
        <v>9</v>
      </c>
    </row>
    <row r="414" spans="1:2" x14ac:dyDescent="0.55000000000000004">
      <c r="A414">
        <v>21359556</v>
      </c>
      <c r="B414">
        <v>8</v>
      </c>
    </row>
    <row r="415" spans="1:2" x14ac:dyDescent="0.55000000000000004">
      <c r="A415">
        <v>21369794</v>
      </c>
      <c r="B415">
        <v>20</v>
      </c>
    </row>
    <row r="416" spans="1:2" x14ac:dyDescent="0.55000000000000004">
      <c r="A416">
        <v>21439592</v>
      </c>
      <c r="B416">
        <v>2</v>
      </c>
    </row>
    <row r="417" spans="1:2" x14ac:dyDescent="0.55000000000000004">
      <c r="A417">
        <v>21549911</v>
      </c>
      <c r="B417">
        <v>4</v>
      </c>
    </row>
    <row r="418" spans="1:2" x14ac:dyDescent="0.55000000000000004">
      <c r="A418">
        <v>21569591</v>
      </c>
      <c r="B418">
        <v>15</v>
      </c>
    </row>
    <row r="419" spans="1:2" x14ac:dyDescent="0.55000000000000004">
      <c r="A419">
        <v>21599620</v>
      </c>
      <c r="B419">
        <v>1</v>
      </c>
    </row>
    <row r="420" spans="1:2" x14ac:dyDescent="0.55000000000000004">
      <c r="A420">
        <v>21609771</v>
      </c>
      <c r="B420">
        <v>30</v>
      </c>
    </row>
    <row r="421" spans="1:2" x14ac:dyDescent="0.55000000000000004">
      <c r="A421">
        <v>21619825</v>
      </c>
      <c r="B421">
        <v>120</v>
      </c>
    </row>
    <row r="422" spans="1:2" x14ac:dyDescent="0.55000000000000004">
      <c r="A422">
        <v>21639654</v>
      </c>
      <c r="B422">
        <v>9</v>
      </c>
    </row>
    <row r="423" spans="1:2" x14ac:dyDescent="0.55000000000000004">
      <c r="A423">
        <v>21669751</v>
      </c>
      <c r="B423">
        <v>2</v>
      </c>
    </row>
    <row r="424" spans="1:2" x14ac:dyDescent="0.55000000000000004">
      <c r="A424">
        <v>21859752</v>
      </c>
      <c r="B424">
        <v>1</v>
      </c>
    </row>
    <row r="425" spans="1:2" x14ac:dyDescent="0.55000000000000004">
      <c r="A425">
        <v>22009897</v>
      </c>
      <c r="B425">
        <v>8</v>
      </c>
    </row>
    <row r="426" spans="1:2" x14ac:dyDescent="0.55000000000000004">
      <c r="A426">
        <v>22029987</v>
      </c>
      <c r="B426">
        <v>42</v>
      </c>
    </row>
    <row r="427" spans="1:2" x14ac:dyDescent="0.55000000000000004">
      <c r="A427">
        <v>22079669</v>
      </c>
      <c r="B427">
        <v>11</v>
      </c>
    </row>
    <row r="428" spans="1:2" x14ac:dyDescent="0.55000000000000004">
      <c r="A428">
        <v>22339898</v>
      </c>
      <c r="B428">
        <v>318</v>
      </c>
    </row>
    <row r="429" spans="1:2" x14ac:dyDescent="0.55000000000000004">
      <c r="A429">
        <v>22419851</v>
      </c>
      <c r="B429">
        <v>1</v>
      </c>
    </row>
    <row r="430" spans="1:2" x14ac:dyDescent="0.55000000000000004">
      <c r="A430">
        <v>22439624</v>
      </c>
      <c r="B430">
        <v>36</v>
      </c>
    </row>
    <row r="431" spans="1:2" x14ac:dyDescent="0.55000000000000004">
      <c r="A431">
        <v>22439784</v>
      </c>
      <c r="B431">
        <v>2</v>
      </c>
    </row>
    <row r="432" spans="1:2" x14ac:dyDescent="0.55000000000000004">
      <c r="A432">
        <v>22459707</v>
      </c>
      <c r="B432">
        <v>48</v>
      </c>
    </row>
    <row r="433" spans="1:2" x14ac:dyDescent="0.55000000000000004">
      <c r="A433">
        <v>22509962</v>
      </c>
      <c r="B433">
        <v>1</v>
      </c>
    </row>
    <row r="434" spans="1:2" x14ac:dyDescent="0.55000000000000004">
      <c r="A434">
        <v>22569636</v>
      </c>
      <c r="B434">
        <v>242</v>
      </c>
    </row>
    <row r="435" spans="1:2" x14ac:dyDescent="0.55000000000000004">
      <c r="A435">
        <v>22679929</v>
      </c>
      <c r="B435">
        <v>34</v>
      </c>
    </row>
    <row r="436" spans="1:2" x14ac:dyDescent="0.55000000000000004">
      <c r="A436">
        <v>22729979</v>
      </c>
      <c r="B436">
        <v>16</v>
      </c>
    </row>
    <row r="437" spans="1:2" x14ac:dyDescent="0.55000000000000004">
      <c r="A437">
        <v>22759817</v>
      </c>
      <c r="B437">
        <v>10</v>
      </c>
    </row>
    <row r="438" spans="1:2" x14ac:dyDescent="0.55000000000000004">
      <c r="A438">
        <v>22799572</v>
      </c>
      <c r="B438">
        <v>11</v>
      </c>
    </row>
    <row r="439" spans="1:2" x14ac:dyDescent="0.55000000000000004">
      <c r="A439">
        <v>22819564</v>
      </c>
      <c r="B439">
        <v>4</v>
      </c>
    </row>
    <row r="440" spans="1:2" x14ac:dyDescent="0.55000000000000004">
      <c r="A440">
        <v>22859731</v>
      </c>
      <c r="B440">
        <v>8</v>
      </c>
    </row>
    <row r="441" spans="1:2" x14ac:dyDescent="0.55000000000000004">
      <c r="A441">
        <v>22889812</v>
      </c>
      <c r="B441">
        <v>101</v>
      </c>
    </row>
    <row r="442" spans="1:2" x14ac:dyDescent="0.55000000000000004">
      <c r="A442">
        <v>22939972</v>
      </c>
      <c r="B442">
        <v>3</v>
      </c>
    </row>
    <row r="443" spans="1:2" x14ac:dyDescent="0.55000000000000004">
      <c r="A443">
        <v>23029712</v>
      </c>
      <c r="B443">
        <v>31</v>
      </c>
    </row>
    <row r="444" spans="1:2" x14ac:dyDescent="0.55000000000000004">
      <c r="A444">
        <v>23029779</v>
      </c>
      <c r="B444">
        <v>1</v>
      </c>
    </row>
    <row r="445" spans="1:2" x14ac:dyDescent="0.55000000000000004">
      <c r="A445">
        <v>23039531</v>
      </c>
      <c r="B445">
        <v>2</v>
      </c>
    </row>
    <row r="446" spans="1:2" x14ac:dyDescent="0.55000000000000004">
      <c r="A446">
        <v>23089930</v>
      </c>
      <c r="B446">
        <v>3</v>
      </c>
    </row>
    <row r="447" spans="1:2" x14ac:dyDescent="0.55000000000000004">
      <c r="A447">
        <v>23100000</v>
      </c>
      <c r="B447">
        <v>5</v>
      </c>
    </row>
    <row r="448" spans="1:2" x14ac:dyDescent="0.55000000000000004">
      <c r="A448">
        <v>23229586</v>
      </c>
      <c r="B448">
        <v>4</v>
      </c>
    </row>
    <row r="449" spans="1:2" x14ac:dyDescent="0.55000000000000004">
      <c r="A449">
        <v>23239648</v>
      </c>
      <c r="B449">
        <v>14</v>
      </c>
    </row>
    <row r="450" spans="1:2" x14ac:dyDescent="0.55000000000000004">
      <c r="A450">
        <v>23309801</v>
      </c>
      <c r="B450">
        <v>3</v>
      </c>
    </row>
    <row r="451" spans="1:2" x14ac:dyDescent="0.55000000000000004">
      <c r="A451">
        <v>23369979</v>
      </c>
      <c r="B451">
        <v>25</v>
      </c>
    </row>
    <row r="452" spans="1:2" x14ac:dyDescent="0.55000000000000004">
      <c r="A452">
        <v>23429800</v>
      </c>
      <c r="B452">
        <v>38</v>
      </c>
    </row>
    <row r="453" spans="1:2" x14ac:dyDescent="0.55000000000000004">
      <c r="A453">
        <v>23439588</v>
      </c>
      <c r="B453">
        <v>176</v>
      </c>
    </row>
    <row r="454" spans="1:2" x14ac:dyDescent="0.55000000000000004">
      <c r="A454">
        <v>23449859</v>
      </c>
      <c r="B454">
        <v>6</v>
      </c>
    </row>
    <row r="455" spans="1:2" x14ac:dyDescent="0.55000000000000004">
      <c r="A455">
        <v>23559561</v>
      </c>
      <c r="B455">
        <v>1</v>
      </c>
    </row>
    <row r="456" spans="1:2" x14ac:dyDescent="0.55000000000000004">
      <c r="A456">
        <v>23649756</v>
      </c>
      <c r="B456">
        <v>124</v>
      </c>
    </row>
    <row r="457" spans="1:2" x14ac:dyDescent="0.55000000000000004">
      <c r="A457">
        <v>23669807</v>
      </c>
      <c r="B457">
        <v>21</v>
      </c>
    </row>
    <row r="458" spans="1:2" x14ac:dyDescent="0.55000000000000004">
      <c r="A458">
        <v>23669979</v>
      </c>
      <c r="B458">
        <v>49</v>
      </c>
    </row>
    <row r="459" spans="1:2" x14ac:dyDescent="0.55000000000000004">
      <c r="A459">
        <v>23759562</v>
      </c>
      <c r="B459">
        <v>64</v>
      </c>
    </row>
    <row r="460" spans="1:2" x14ac:dyDescent="0.55000000000000004">
      <c r="A460">
        <v>23779821</v>
      </c>
      <c r="B460">
        <v>15</v>
      </c>
    </row>
    <row r="461" spans="1:2" x14ac:dyDescent="0.55000000000000004">
      <c r="A461">
        <v>23799921</v>
      </c>
      <c r="B461">
        <v>2</v>
      </c>
    </row>
    <row r="462" spans="1:2" x14ac:dyDescent="0.55000000000000004">
      <c r="A462">
        <v>23859646</v>
      </c>
      <c r="B462">
        <v>11</v>
      </c>
    </row>
    <row r="463" spans="1:2" x14ac:dyDescent="0.55000000000000004">
      <c r="A463">
        <v>23889588</v>
      </c>
      <c r="B463">
        <v>17</v>
      </c>
    </row>
    <row r="464" spans="1:2" x14ac:dyDescent="0.55000000000000004">
      <c r="A464">
        <v>23929953</v>
      </c>
      <c r="B464">
        <v>1</v>
      </c>
    </row>
    <row r="465" spans="1:2" x14ac:dyDescent="0.55000000000000004">
      <c r="A465">
        <v>23989990</v>
      </c>
      <c r="B465">
        <v>7</v>
      </c>
    </row>
    <row r="466" spans="1:2" x14ac:dyDescent="0.55000000000000004">
      <c r="A466">
        <v>24039599</v>
      </c>
      <c r="B466">
        <v>25</v>
      </c>
    </row>
    <row r="467" spans="1:2" x14ac:dyDescent="0.55000000000000004">
      <c r="A467">
        <v>24159946</v>
      </c>
      <c r="B467">
        <v>24</v>
      </c>
    </row>
    <row r="468" spans="1:2" x14ac:dyDescent="0.55000000000000004">
      <c r="A468">
        <v>24169831</v>
      </c>
      <c r="B468">
        <v>127</v>
      </c>
    </row>
    <row r="469" spans="1:2" x14ac:dyDescent="0.55000000000000004">
      <c r="A469">
        <v>24179683</v>
      </c>
      <c r="B469">
        <v>6</v>
      </c>
    </row>
    <row r="470" spans="1:2" x14ac:dyDescent="0.55000000000000004">
      <c r="A470">
        <v>24349844</v>
      </c>
      <c r="B470">
        <v>12</v>
      </c>
    </row>
    <row r="471" spans="1:2" x14ac:dyDescent="0.55000000000000004">
      <c r="A471">
        <v>24419577</v>
      </c>
      <c r="B471">
        <v>27</v>
      </c>
    </row>
    <row r="472" spans="1:2" x14ac:dyDescent="0.55000000000000004">
      <c r="A472">
        <v>24429757</v>
      </c>
      <c r="B472">
        <v>43</v>
      </c>
    </row>
    <row r="473" spans="1:2" x14ac:dyDescent="0.55000000000000004">
      <c r="A473">
        <v>24449853</v>
      </c>
      <c r="B473">
        <v>1</v>
      </c>
    </row>
    <row r="474" spans="1:2" x14ac:dyDescent="0.55000000000000004">
      <c r="A474">
        <v>24469899</v>
      </c>
      <c r="B474">
        <v>21</v>
      </c>
    </row>
    <row r="475" spans="1:2" x14ac:dyDescent="0.55000000000000004">
      <c r="A475">
        <v>24509760</v>
      </c>
      <c r="B475">
        <v>38</v>
      </c>
    </row>
    <row r="476" spans="1:2" x14ac:dyDescent="0.55000000000000004">
      <c r="A476">
        <v>24609776</v>
      </c>
      <c r="B476">
        <v>10</v>
      </c>
    </row>
    <row r="477" spans="1:2" x14ac:dyDescent="0.55000000000000004">
      <c r="A477">
        <v>24639807</v>
      </c>
      <c r="B477">
        <v>50</v>
      </c>
    </row>
    <row r="478" spans="1:2" x14ac:dyDescent="0.55000000000000004">
      <c r="A478">
        <v>24649640</v>
      </c>
      <c r="B478">
        <v>42</v>
      </c>
    </row>
    <row r="479" spans="1:2" x14ac:dyDescent="0.55000000000000004">
      <c r="A479">
        <v>24679862</v>
      </c>
      <c r="B479">
        <v>3</v>
      </c>
    </row>
    <row r="480" spans="1:2" x14ac:dyDescent="0.55000000000000004">
      <c r="A480">
        <v>24679865</v>
      </c>
      <c r="B480">
        <v>6</v>
      </c>
    </row>
    <row r="481" spans="1:2" x14ac:dyDescent="0.55000000000000004">
      <c r="A481">
        <v>24739975</v>
      </c>
      <c r="B481">
        <v>6</v>
      </c>
    </row>
    <row r="482" spans="1:2" x14ac:dyDescent="0.55000000000000004">
      <c r="A482">
        <v>24889696</v>
      </c>
      <c r="B482">
        <v>497</v>
      </c>
    </row>
    <row r="483" spans="1:2" x14ac:dyDescent="0.55000000000000004">
      <c r="A483">
        <v>24939852</v>
      </c>
      <c r="B483">
        <v>2</v>
      </c>
    </row>
    <row r="484" spans="1:2" x14ac:dyDescent="0.55000000000000004">
      <c r="A484">
        <v>25069822</v>
      </c>
      <c r="B484">
        <v>43</v>
      </c>
    </row>
    <row r="485" spans="1:2" x14ac:dyDescent="0.55000000000000004">
      <c r="A485">
        <v>25089826</v>
      </c>
      <c r="B485">
        <v>26</v>
      </c>
    </row>
    <row r="486" spans="1:2" x14ac:dyDescent="0.55000000000000004">
      <c r="A486">
        <v>25099966</v>
      </c>
      <c r="B486">
        <v>23</v>
      </c>
    </row>
    <row r="487" spans="1:2" x14ac:dyDescent="0.55000000000000004">
      <c r="A487">
        <v>25129731</v>
      </c>
      <c r="B487">
        <v>24</v>
      </c>
    </row>
    <row r="488" spans="1:2" x14ac:dyDescent="0.55000000000000004">
      <c r="A488">
        <v>25159873</v>
      </c>
      <c r="B488">
        <v>1</v>
      </c>
    </row>
    <row r="489" spans="1:2" x14ac:dyDescent="0.55000000000000004">
      <c r="A489">
        <v>25229774</v>
      </c>
      <c r="B489">
        <v>4</v>
      </c>
    </row>
    <row r="490" spans="1:2" x14ac:dyDescent="0.55000000000000004">
      <c r="A490">
        <v>25229808</v>
      </c>
      <c r="B490">
        <v>13</v>
      </c>
    </row>
    <row r="491" spans="1:2" x14ac:dyDescent="0.55000000000000004">
      <c r="A491">
        <v>25249826</v>
      </c>
      <c r="B491">
        <v>33</v>
      </c>
    </row>
    <row r="492" spans="1:2" x14ac:dyDescent="0.55000000000000004">
      <c r="A492">
        <v>25259809</v>
      </c>
      <c r="B492">
        <v>154</v>
      </c>
    </row>
    <row r="493" spans="1:2" x14ac:dyDescent="0.55000000000000004">
      <c r="A493">
        <v>25309923</v>
      </c>
      <c r="B493">
        <v>13</v>
      </c>
    </row>
    <row r="494" spans="1:2" x14ac:dyDescent="0.55000000000000004">
      <c r="A494">
        <v>25319895</v>
      </c>
      <c r="B494">
        <v>151</v>
      </c>
    </row>
    <row r="495" spans="1:2" x14ac:dyDescent="0.55000000000000004">
      <c r="A495">
        <v>25359828</v>
      </c>
      <c r="B495">
        <v>6</v>
      </c>
    </row>
    <row r="496" spans="1:2" x14ac:dyDescent="0.55000000000000004">
      <c r="A496">
        <v>25399559</v>
      </c>
      <c r="B496">
        <v>4</v>
      </c>
    </row>
    <row r="497" spans="1:2" x14ac:dyDescent="0.55000000000000004">
      <c r="A497">
        <v>25399583</v>
      </c>
      <c r="B497">
        <v>8</v>
      </c>
    </row>
    <row r="498" spans="1:2" x14ac:dyDescent="0.55000000000000004">
      <c r="A498">
        <v>25559576</v>
      </c>
      <c r="B498">
        <v>1020</v>
      </c>
    </row>
    <row r="499" spans="1:2" x14ac:dyDescent="0.55000000000000004">
      <c r="A499">
        <v>25609602</v>
      </c>
      <c r="B499">
        <v>2</v>
      </c>
    </row>
    <row r="500" spans="1:2" x14ac:dyDescent="0.55000000000000004">
      <c r="A500">
        <v>25619583</v>
      </c>
      <c r="B500">
        <v>9</v>
      </c>
    </row>
    <row r="501" spans="1:2" x14ac:dyDescent="0.55000000000000004">
      <c r="A501">
        <v>25739825</v>
      </c>
      <c r="B501">
        <v>2</v>
      </c>
    </row>
    <row r="502" spans="1:2" x14ac:dyDescent="0.55000000000000004">
      <c r="A502">
        <v>25749578</v>
      </c>
      <c r="B502">
        <v>58</v>
      </c>
    </row>
    <row r="503" spans="1:2" x14ac:dyDescent="0.55000000000000004">
      <c r="A503">
        <v>25759842</v>
      </c>
      <c r="B503">
        <v>9</v>
      </c>
    </row>
    <row r="504" spans="1:2" x14ac:dyDescent="0.55000000000000004">
      <c r="A504">
        <v>25819605</v>
      </c>
      <c r="B504">
        <v>12</v>
      </c>
    </row>
    <row r="505" spans="1:2" x14ac:dyDescent="0.55000000000000004">
      <c r="A505">
        <v>25819660</v>
      </c>
      <c r="B505">
        <v>73</v>
      </c>
    </row>
    <row r="506" spans="1:2" x14ac:dyDescent="0.55000000000000004">
      <c r="A506">
        <v>25849797</v>
      </c>
      <c r="B506">
        <v>14</v>
      </c>
    </row>
    <row r="507" spans="1:2" x14ac:dyDescent="0.55000000000000004">
      <c r="A507">
        <v>25869839</v>
      </c>
      <c r="B507">
        <v>35</v>
      </c>
    </row>
    <row r="508" spans="1:2" x14ac:dyDescent="0.55000000000000004">
      <c r="A508">
        <v>25949912</v>
      </c>
      <c r="B508">
        <v>6</v>
      </c>
    </row>
    <row r="509" spans="1:2" x14ac:dyDescent="0.55000000000000004">
      <c r="A509">
        <v>25989563</v>
      </c>
      <c r="B509">
        <v>1</v>
      </c>
    </row>
    <row r="510" spans="1:2" x14ac:dyDescent="0.55000000000000004">
      <c r="A510">
        <v>26019577</v>
      </c>
      <c r="B510">
        <v>14</v>
      </c>
    </row>
    <row r="511" spans="1:2" x14ac:dyDescent="0.55000000000000004">
      <c r="A511">
        <v>26159689</v>
      </c>
      <c r="B511">
        <v>128</v>
      </c>
    </row>
    <row r="512" spans="1:2" x14ac:dyDescent="0.55000000000000004">
      <c r="A512">
        <v>26329982</v>
      </c>
      <c r="B512">
        <v>56</v>
      </c>
    </row>
    <row r="513" spans="1:2" x14ac:dyDescent="0.55000000000000004">
      <c r="A513">
        <v>26349578</v>
      </c>
      <c r="B513">
        <v>5</v>
      </c>
    </row>
    <row r="514" spans="1:2" x14ac:dyDescent="0.55000000000000004">
      <c r="A514">
        <v>26349863</v>
      </c>
      <c r="B514">
        <v>1</v>
      </c>
    </row>
    <row r="515" spans="1:2" x14ac:dyDescent="0.55000000000000004">
      <c r="A515">
        <v>26389660</v>
      </c>
      <c r="B515">
        <v>1</v>
      </c>
    </row>
    <row r="516" spans="1:2" x14ac:dyDescent="0.55000000000000004">
      <c r="A516">
        <v>26389911</v>
      </c>
      <c r="B516">
        <v>56</v>
      </c>
    </row>
    <row r="517" spans="1:2" x14ac:dyDescent="0.55000000000000004">
      <c r="A517">
        <v>26419823</v>
      </c>
      <c r="B517">
        <v>88</v>
      </c>
    </row>
    <row r="518" spans="1:2" x14ac:dyDescent="0.55000000000000004">
      <c r="A518">
        <v>26449934</v>
      </c>
      <c r="B518">
        <v>22</v>
      </c>
    </row>
    <row r="519" spans="1:2" x14ac:dyDescent="0.55000000000000004">
      <c r="A519">
        <v>26449992</v>
      </c>
      <c r="B519">
        <v>10</v>
      </c>
    </row>
    <row r="520" spans="1:2" x14ac:dyDescent="0.55000000000000004">
      <c r="A520">
        <v>26589855</v>
      </c>
      <c r="B520">
        <v>33</v>
      </c>
    </row>
    <row r="521" spans="1:2" x14ac:dyDescent="0.55000000000000004">
      <c r="A521">
        <v>26649939</v>
      </c>
      <c r="B521">
        <v>32</v>
      </c>
    </row>
    <row r="522" spans="1:2" x14ac:dyDescent="0.55000000000000004">
      <c r="A522">
        <v>26699837</v>
      </c>
      <c r="B522">
        <v>24</v>
      </c>
    </row>
    <row r="523" spans="1:2" x14ac:dyDescent="0.55000000000000004">
      <c r="A523">
        <v>26699963</v>
      </c>
      <c r="B523">
        <v>80</v>
      </c>
    </row>
    <row r="524" spans="1:2" x14ac:dyDescent="0.55000000000000004">
      <c r="A524">
        <v>26739689</v>
      </c>
      <c r="B524">
        <v>42</v>
      </c>
    </row>
    <row r="525" spans="1:2" x14ac:dyDescent="0.55000000000000004">
      <c r="A525">
        <v>26769899</v>
      </c>
      <c r="B525">
        <v>28</v>
      </c>
    </row>
    <row r="526" spans="1:2" x14ac:dyDescent="0.55000000000000004">
      <c r="A526">
        <v>27039629</v>
      </c>
      <c r="B526">
        <v>105</v>
      </c>
    </row>
    <row r="527" spans="1:2" x14ac:dyDescent="0.55000000000000004">
      <c r="A527">
        <v>27099534</v>
      </c>
      <c r="B527">
        <v>4</v>
      </c>
    </row>
    <row r="528" spans="1:2" x14ac:dyDescent="0.55000000000000004">
      <c r="A528">
        <v>27119910</v>
      </c>
      <c r="B528">
        <v>18</v>
      </c>
    </row>
    <row r="529" spans="1:2" x14ac:dyDescent="0.55000000000000004">
      <c r="A529">
        <v>27129674</v>
      </c>
      <c r="B529">
        <v>33</v>
      </c>
    </row>
    <row r="530" spans="1:2" x14ac:dyDescent="0.55000000000000004">
      <c r="A530">
        <v>27149825</v>
      </c>
      <c r="B530">
        <v>9</v>
      </c>
    </row>
    <row r="531" spans="1:2" x14ac:dyDescent="0.55000000000000004">
      <c r="A531">
        <v>27289843</v>
      </c>
      <c r="B531">
        <v>31</v>
      </c>
    </row>
    <row r="532" spans="1:2" x14ac:dyDescent="0.55000000000000004">
      <c r="A532">
        <v>27469820</v>
      </c>
      <c r="B532">
        <v>1</v>
      </c>
    </row>
    <row r="533" spans="1:2" x14ac:dyDescent="0.55000000000000004">
      <c r="A533">
        <v>27580000</v>
      </c>
      <c r="B533">
        <v>3</v>
      </c>
    </row>
    <row r="534" spans="1:2" x14ac:dyDescent="0.55000000000000004">
      <c r="A534">
        <v>27649776</v>
      </c>
      <c r="B534">
        <v>12</v>
      </c>
    </row>
    <row r="535" spans="1:2" x14ac:dyDescent="0.55000000000000004">
      <c r="A535">
        <v>27699971</v>
      </c>
      <c r="B535">
        <v>1</v>
      </c>
    </row>
    <row r="536" spans="1:2" x14ac:dyDescent="0.55000000000000004">
      <c r="A536">
        <v>27819946</v>
      </c>
      <c r="B536">
        <v>122</v>
      </c>
    </row>
    <row r="537" spans="1:2" x14ac:dyDescent="0.55000000000000004">
      <c r="A537">
        <v>27849869</v>
      </c>
      <c r="B537">
        <v>22</v>
      </c>
    </row>
    <row r="538" spans="1:2" x14ac:dyDescent="0.55000000000000004">
      <c r="A538">
        <v>27929590</v>
      </c>
      <c r="B538">
        <v>431</v>
      </c>
    </row>
    <row r="539" spans="1:2" x14ac:dyDescent="0.55000000000000004">
      <c r="A539">
        <v>27929857</v>
      </c>
      <c r="B539">
        <v>3</v>
      </c>
    </row>
    <row r="540" spans="1:2" x14ac:dyDescent="0.55000000000000004">
      <c r="A540">
        <v>27949946</v>
      </c>
      <c r="B540">
        <v>6</v>
      </c>
    </row>
    <row r="541" spans="1:2" x14ac:dyDescent="0.55000000000000004">
      <c r="A541">
        <v>27959865</v>
      </c>
      <c r="B541">
        <v>1</v>
      </c>
    </row>
    <row r="542" spans="1:2" x14ac:dyDescent="0.55000000000000004">
      <c r="A542">
        <v>27989743</v>
      </c>
      <c r="B542">
        <v>6</v>
      </c>
    </row>
    <row r="543" spans="1:2" x14ac:dyDescent="0.55000000000000004">
      <c r="A543">
        <v>27999930</v>
      </c>
      <c r="B543">
        <v>10</v>
      </c>
    </row>
    <row r="544" spans="1:2" x14ac:dyDescent="0.55000000000000004">
      <c r="A544">
        <v>28029784</v>
      </c>
      <c r="B544">
        <v>19</v>
      </c>
    </row>
    <row r="545" spans="1:2" x14ac:dyDescent="0.55000000000000004">
      <c r="A545">
        <v>28039946</v>
      </c>
      <c r="B545">
        <v>5</v>
      </c>
    </row>
    <row r="546" spans="1:2" x14ac:dyDescent="0.55000000000000004">
      <c r="A546">
        <v>28109611</v>
      </c>
      <c r="B546">
        <v>4</v>
      </c>
    </row>
    <row r="547" spans="1:2" x14ac:dyDescent="0.55000000000000004">
      <c r="A547">
        <v>28169923</v>
      </c>
      <c r="B547">
        <v>3</v>
      </c>
    </row>
    <row r="548" spans="1:2" x14ac:dyDescent="0.55000000000000004">
      <c r="A548">
        <v>28179947</v>
      </c>
      <c r="B548">
        <v>3</v>
      </c>
    </row>
    <row r="549" spans="1:2" x14ac:dyDescent="0.55000000000000004">
      <c r="A549">
        <v>28189832</v>
      </c>
      <c r="B549">
        <v>1</v>
      </c>
    </row>
    <row r="550" spans="1:2" x14ac:dyDescent="0.55000000000000004">
      <c r="A550">
        <v>28199726</v>
      </c>
      <c r="B550">
        <v>7</v>
      </c>
    </row>
    <row r="551" spans="1:2" x14ac:dyDescent="0.55000000000000004">
      <c r="A551">
        <v>28219577</v>
      </c>
      <c r="B551">
        <v>212</v>
      </c>
    </row>
    <row r="552" spans="1:2" x14ac:dyDescent="0.55000000000000004">
      <c r="A552">
        <v>28249829</v>
      </c>
      <c r="B552">
        <v>32</v>
      </c>
    </row>
    <row r="553" spans="1:2" x14ac:dyDescent="0.55000000000000004">
      <c r="A553">
        <v>28359592</v>
      </c>
      <c r="B553">
        <v>20</v>
      </c>
    </row>
    <row r="554" spans="1:2" x14ac:dyDescent="0.55000000000000004">
      <c r="A554">
        <v>28389996</v>
      </c>
      <c r="B554">
        <v>28</v>
      </c>
    </row>
    <row r="555" spans="1:2" x14ac:dyDescent="0.55000000000000004">
      <c r="A555">
        <v>28399785</v>
      </c>
      <c r="B555">
        <v>8</v>
      </c>
    </row>
    <row r="556" spans="1:2" x14ac:dyDescent="0.55000000000000004">
      <c r="A556">
        <v>28589626</v>
      </c>
      <c r="B556">
        <v>25</v>
      </c>
    </row>
    <row r="557" spans="1:2" x14ac:dyDescent="0.55000000000000004">
      <c r="A557">
        <v>28599796</v>
      </c>
      <c r="B557">
        <v>28</v>
      </c>
    </row>
    <row r="558" spans="1:2" x14ac:dyDescent="0.55000000000000004">
      <c r="A558">
        <v>28629904</v>
      </c>
      <c r="B558">
        <v>1</v>
      </c>
    </row>
    <row r="559" spans="1:2" x14ac:dyDescent="0.55000000000000004">
      <c r="A559">
        <v>28749536</v>
      </c>
      <c r="B559">
        <v>1</v>
      </c>
    </row>
    <row r="560" spans="1:2" x14ac:dyDescent="0.55000000000000004">
      <c r="A560">
        <v>28769569</v>
      </c>
      <c r="B560">
        <v>1</v>
      </c>
    </row>
    <row r="561" spans="1:2" x14ac:dyDescent="0.55000000000000004">
      <c r="A561">
        <v>28819678</v>
      </c>
      <c r="B561">
        <v>1</v>
      </c>
    </row>
    <row r="562" spans="1:2" x14ac:dyDescent="0.55000000000000004">
      <c r="A562">
        <v>28939576</v>
      </c>
      <c r="B562">
        <v>41</v>
      </c>
    </row>
    <row r="563" spans="1:2" x14ac:dyDescent="0.55000000000000004">
      <c r="A563">
        <v>28939820</v>
      </c>
      <c r="B563">
        <v>39</v>
      </c>
    </row>
    <row r="564" spans="1:2" x14ac:dyDescent="0.55000000000000004">
      <c r="A564">
        <v>28979677</v>
      </c>
      <c r="B564">
        <v>2</v>
      </c>
    </row>
    <row r="565" spans="1:2" x14ac:dyDescent="0.55000000000000004">
      <c r="A565">
        <v>29069808</v>
      </c>
      <c r="B565">
        <v>27</v>
      </c>
    </row>
    <row r="566" spans="1:2" x14ac:dyDescent="0.55000000000000004">
      <c r="A566">
        <v>29089643</v>
      </c>
      <c r="B566">
        <v>2</v>
      </c>
    </row>
    <row r="567" spans="1:2" x14ac:dyDescent="0.55000000000000004">
      <c r="A567">
        <v>29269959</v>
      </c>
      <c r="B567">
        <v>29</v>
      </c>
    </row>
    <row r="568" spans="1:2" x14ac:dyDescent="0.55000000000000004">
      <c r="A568">
        <v>29399906</v>
      </c>
      <c r="B568">
        <v>2</v>
      </c>
    </row>
    <row r="569" spans="1:2" x14ac:dyDescent="0.55000000000000004">
      <c r="A569">
        <v>29419730</v>
      </c>
      <c r="B569">
        <v>24</v>
      </c>
    </row>
    <row r="570" spans="1:2" x14ac:dyDescent="0.55000000000000004">
      <c r="A570">
        <v>29429982</v>
      </c>
      <c r="B570">
        <v>3</v>
      </c>
    </row>
    <row r="571" spans="1:2" x14ac:dyDescent="0.55000000000000004">
      <c r="A571">
        <v>29459817</v>
      </c>
      <c r="B571">
        <v>30</v>
      </c>
    </row>
    <row r="572" spans="1:2" x14ac:dyDescent="0.55000000000000004">
      <c r="A572">
        <v>29489772</v>
      </c>
      <c r="B572">
        <v>24</v>
      </c>
    </row>
    <row r="573" spans="1:2" x14ac:dyDescent="0.55000000000000004">
      <c r="A573">
        <v>29509888</v>
      </c>
      <c r="B573">
        <v>8</v>
      </c>
    </row>
    <row r="574" spans="1:2" x14ac:dyDescent="0.55000000000000004">
      <c r="A574">
        <v>29529981</v>
      </c>
      <c r="B574">
        <v>40</v>
      </c>
    </row>
    <row r="575" spans="1:2" x14ac:dyDescent="0.55000000000000004">
      <c r="A575">
        <v>29579764</v>
      </c>
      <c r="B575">
        <v>44</v>
      </c>
    </row>
    <row r="576" spans="1:2" x14ac:dyDescent="0.55000000000000004">
      <c r="A576">
        <v>29589795</v>
      </c>
      <c r="B576">
        <v>141</v>
      </c>
    </row>
    <row r="577" spans="1:2" x14ac:dyDescent="0.55000000000000004">
      <c r="A577">
        <v>29629991</v>
      </c>
      <c r="B577">
        <v>20</v>
      </c>
    </row>
    <row r="578" spans="1:2" x14ac:dyDescent="0.55000000000000004">
      <c r="A578">
        <v>29639940</v>
      </c>
      <c r="B578">
        <v>7</v>
      </c>
    </row>
    <row r="579" spans="1:2" x14ac:dyDescent="0.55000000000000004">
      <c r="A579">
        <v>29669904</v>
      </c>
      <c r="B579">
        <v>2</v>
      </c>
    </row>
    <row r="580" spans="1:2" x14ac:dyDescent="0.55000000000000004">
      <c r="A580">
        <v>29989562</v>
      </c>
      <c r="B580">
        <v>81</v>
      </c>
    </row>
    <row r="581" spans="1:2" x14ac:dyDescent="0.55000000000000004">
      <c r="A581">
        <v>30019658</v>
      </c>
      <c r="B581">
        <v>887</v>
      </c>
    </row>
    <row r="582" spans="1:2" x14ac:dyDescent="0.55000000000000004">
      <c r="A582">
        <v>30029935</v>
      </c>
      <c r="B582">
        <v>9</v>
      </c>
    </row>
    <row r="583" spans="1:2" x14ac:dyDescent="0.55000000000000004">
      <c r="A583">
        <v>30039913</v>
      </c>
      <c r="B583">
        <v>6</v>
      </c>
    </row>
    <row r="584" spans="1:2" x14ac:dyDescent="0.55000000000000004">
      <c r="A584">
        <v>30039992</v>
      </c>
      <c r="B584">
        <v>9</v>
      </c>
    </row>
    <row r="585" spans="1:2" x14ac:dyDescent="0.55000000000000004">
      <c r="A585">
        <v>30049971</v>
      </c>
      <c r="B585">
        <v>5</v>
      </c>
    </row>
    <row r="586" spans="1:2" x14ac:dyDescent="0.55000000000000004">
      <c r="A586">
        <v>30189723</v>
      </c>
      <c r="B586">
        <v>1</v>
      </c>
    </row>
    <row r="587" spans="1:2" x14ac:dyDescent="0.55000000000000004">
      <c r="A587">
        <v>30199820</v>
      </c>
      <c r="B587">
        <v>65</v>
      </c>
    </row>
    <row r="588" spans="1:2" x14ac:dyDescent="0.55000000000000004">
      <c r="A588">
        <v>30219921</v>
      </c>
      <c r="B588">
        <v>33</v>
      </c>
    </row>
    <row r="589" spans="1:2" x14ac:dyDescent="0.55000000000000004">
      <c r="A589">
        <v>30249998</v>
      </c>
      <c r="B589">
        <v>29</v>
      </c>
    </row>
    <row r="590" spans="1:2" x14ac:dyDescent="0.55000000000000004">
      <c r="A590">
        <v>30259801</v>
      </c>
      <c r="B590">
        <v>80</v>
      </c>
    </row>
    <row r="591" spans="1:2" x14ac:dyDescent="0.55000000000000004">
      <c r="A591">
        <v>30329982</v>
      </c>
      <c r="B591">
        <v>18</v>
      </c>
    </row>
    <row r="592" spans="1:2" x14ac:dyDescent="0.55000000000000004">
      <c r="A592">
        <v>30349833</v>
      </c>
      <c r="B592">
        <v>47</v>
      </c>
    </row>
    <row r="593" spans="1:2" x14ac:dyDescent="0.55000000000000004">
      <c r="A593">
        <v>30409918</v>
      </c>
      <c r="B593">
        <v>20</v>
      </c>
    </row>
    <row r="594" spans="1:2" x14ac:dyDescent="0.55000000000000004">
      <c r="A594">
        <v>30429758</v>
      </c>
      <c r="B594">
        <v>3</v>
      </c>
    </row>
    <row r="595" spans="1:2" x14ac:dyDescent="0.55000000000000004">
      <c r="A595">
        <v>30469807</v>
      </c>
      <c r="B595">
        <v>72</v>
      </c>
    </row>
    <row r="596" spans="1:2" x14ac:dyDescent="0.55000000000000004">
      <c r="A596">
        <v>30599986</v>
      </c>
      <c r="B596">
        <v>3</v>
      </c>
    </row>
    <row r="597" spans="1:2" x14ac:dyDescent="0.55000000000000004">
      <c r="A597">
        <v>30669825</v>
      </c>
      <c r="B597">
        <v>5</v>
      </c>
    </row>
    <row r="598" spans="1:2" x14ac:dyDescent="0.55000000000000004">
      <c r="A598">
        <v>30699691</v>
      </c>
      <c r="B598">
        <v>414</v>
      </c>
    </row>
    <row r="599" spans="1:2" x14ac:dyDescent="0.55000000000000004">
      <c r="A599">
        <v>30789991</v>
      </c>
      <c r="B599">
        <v>1</v>
      </c>
    </row>
    <row r="600" spans="1:2" x14ac:dyDescent="0.55000000000000004">
      <c r="A600">
        <v>30919566</v>
      </c>
      <c r="B600">
        <v>2</v>
      </c>
    </row>
    <row r="601" spans="1:2" x14ac:dyDescent="0.55000000000000004">
      <c r="A601">
        <v>31009864</v>
      </c>
      <c r="B601">
        <v>3</v>
      </c>
    </row>
    <row r="602" spans="1:2" x14ac:dyDescent="0.55000000000000004">
      <c r="A602">
        <v>31079522</v>
      </c>
      <c r="B602">
        <v>2</v>
      </c>
    </row>
    <row r="603" spans="1:2" x14ac:dyDescent="0.55000000000000004">
      <c r="A603">
        <v>31099800</v>
      </c>
      <c r="B603">
        <v>12</v>
      </c>
    </row>
    <row r="604" spans="1:2" x14ac:dyDescent="0.55000000000000004">
      <c r="A604">
        <v>31119816</v>
      </c>
      <c r="B604">
        <v>82</v>
      </c>
    </row>
    <row r="605" spans="1:2" x14ac:dyDescent="0.55000000000000004">
      <c r="A605">
        <v>31189563</v>
      </c>
      <c r="B605">
        <v>7</v>
      </c>
    </row>
    <row r="606" spans="1:2" x14ac:dyDescent="0.55000000000000004">
      <c r="A606">
        <v>31199828</v>
      </c>
      <c r="B606">
        <v>5</v>
      </c>
    </row>
    <row r="607" spans="1:2" x14ac:dyDescent="0.55000000000000004">
      <c r="A607">
        <v>31199832</v>
      </c>
      <c r="B607">
        <v>30</v>
      </c>
    </row>
    <row r="608" spans="1:2" x14ac:dyDescent="0.55000000000000004">
      <c r="A608">
        <v>31269801</v>
      </c>
      <c r="B608">
        <v>10</v>
      </c>
    </row>
    <row r="609" spans="1:2" x14ac:dyDescent="0.55000000000000004">
      <c r="A609">
        <v>31319598</v>
      </c>
      <c r="B609">
        <v>9</v>
      </c>
    </row>
    <row r="610" spans="1:2" x14ac:dyDescent="0.55000000000000004">
      <c r="A610">
        <v>31359876</v>
      </c>
      <c r="B610">
        <v>56</v>
      </c>
    </row>
    <row r="611" spans="1:2" x14ac:dyDescent="0.55000000000000004">
      <c r="A611">
        <v>31419977</v>
      </c>
      <c r="B611">
        <v>2</v>
      </c>
    </row>
    <row r="612" spans="1:2" x14ac:dyDescent="0.55000000000000004">
      <c r="A612">
        <v>31429684</v>
      </c>
      <c r="B612">
        <v>14</v>
      </c>
    </row>
    <row r="613" spans="1:2" x14ac:dyDescent="0.55000000000000004">
      <c r="A613">
        <v>31549991</v>
      </c>
      <c r="B613">
        <v>7</v>
      </c>
    </row>
    <row r="614" spans="1:2" x14ac:dyDescent="0.55000000000000004">
      <c r="A614">
        <v>31629879</v>
      </c>
      <c r="B614">
        <v>1</v>
      </c>
    </row>
    <row r="615" spans="1:2" x14ac:dyDescent="0.55000000000000004">
      <c r="A615">
        <v>31669796</v>
      </c>
      <c r="B615">
        <v>4</v>
      </c>
    </row>
    <row r="616" spans="1:2" x14ac:dyDescent="0.55000000000000004">
      <c r="A616">
        <v>31739724</v>
      </c>
      <c r="B616">
        <v>1</v>
      </c>
    </row>
    <row r="617" spans="1:2" x14ac:dyDescent="0.55000000000000004">
      <c r="A617">
        <v>31789934</v>
      </c>
      <c r="B617">
        <v>11</v>
      </c>
    </row>
    <row r="618" spans="1:2" x14ac:dyDescent="0.55000000000000004">
      <c r="A618">
        <v>31829841</v>
      </c>
      <c r="B618">
        <v>10</v>
      </c>
    </row>
    <row r="619" spans="1:2" x14ac:dyDescent="0.55000000000000004">
      <c r="A619">
        <v>31839558</v>
      </c>
      <c r="B619">
        <v>20</v>
      </c>
    </row>
    <row r="620" spans="1:2" x14ac:dyDescent="0.55000000000000004">
      <c r="A620">
        <v>31859800</v>
      </c>
      <c r="B620">
        <v>33</v>
      </c>
    </row>
    <row r="621" spans="1:2" x14ac:dyDescent="0.55000000000000004">
      <c r="A621">
        <v>31879538</v>
      </c>
      <c r="B621">
        <v>4</v>
      </c>
    </row>
    <row r="622" spans="1:2" x14ac:dyDescent="0.55000000000000004">
      <c r="A622">
        <v>31889912</v>
      </c>
      <c r="B622">
        <v>1</v>
      </c>
    </row>
    <row r="623" spans="1:2" x14ac:dyDescent="0.55000000000000004">
      <c r="A623">
        <v>31929940</v>
      </c>
      <c r="B623">
        <v>10</v>
      </c>
    </row>
    <row r="624" spans="1:2" x14ac:dyDescent="0.55000000000000004">
      <c r="A624">
        <v>31959704</v>
      </c>
      <c r="B624">
        <v>23</v>
      </c>
    </row>
    <row r="625" spans="1:2" x14ac:dyDescent="0.55000000000000004">
      <c r="A625">
        <v>32079942</v>
      </c>
      <c r="B625">
        <v>11</v>
      </c>
    </row>
    <row r="626" spans="1:2" x14ac:dyDescent="0.55000000000000004">
      <c r="A626">
        <v>32239576</v>
      </c>
      <c r="B626">
        <v>2</v>
      </c>
    </row>
    <row r="627" spans="1:2" x14ac:dyDescent="0.55000000000000004">
      <c r="A627">
        <v>32289868</v>
      </c>
      <c r="B627">
        <v>6</v>
      </c>
    </row>
    <row r="628" spans="1:2" x14ac:dyDescent="0.55000000000000004">
      <c r="A628">
        <v>32419982</v>
      </c>
      <c r="B628">
        <v>22</v>
      </c>
    </row>
    <row r="629" spans="1:2" x14ac:dyDescent="0.55000000000000004">
      <c r="A629">
        <v>32439773</v>
      </c>
      <c r="B629">
        <v>56</v>
      </c>
    </row>
    <row r="630" spans="1:2" x14ac:dyDescent="0.55000000000000004">
      <c r="A630">
        <v>32449996</v>
      </c>
      <c r="B630">
        <v>4</v>
      </c>
    </row>
    <row r="631" spans="1:2" x14ac:dyDescent="0.55000000000000004">
      <c r="A631">
        <v>32479788</v>
      </c>
      <c r="B631">
        <v>13</v>
      </c>
    </row>
    <row r="632" spans="1:2" x14ac:dyDescent="0.55000000000000004">
      <c r="A632">
        <v>32489834</v>
      </c>
      <c r="B632">
        <v>83</v>
      </c>
    </row>
    <row r="633" spans="1:2" x14ac:dyDescent="0.55000000000000004">
      <c r="A633">
        <v>32489909</v>
      </c>
      <c r="B633">
        <v>1</v>
      </c>
    </row>
    <row r="634" spans="1:2" x14ac:dyDescent="0.55000000000000004">
      <c r="A634">
        <v>32519627</v>
      </c>
      <c r="B634">
        <v>798</v>
      </c>
    </row>
    <row r="635" spans="1:2" x14ac:dyDescent="0.55000000000000004">
      <c r="A635">
        <v>32539695</v>
      </c>
      <c r="B635">
        <v>46</v>
      </c>
    </row>
    <row r="636" spans="1:2" x14ac:dyDescent="0.55000000000000004">
      <c r="A636">
        <v>32539994</v>
      </c>
      <c r="B636">
        <v>20</v>
      </c>
    </row>
    <row r="637" spans="1:2" x14ac:dyDescent="0.55000000000000004">
      <c r="A637">
        <v>32549604</v>
      </c>
      <c r="B637">
        <v>8</v>
      </c>
    </row>
    <row r="638" spans="1:2" x14ac:dyDescent="0.55000000000000004">
      <c r="A638">
        <v>32549648</v>
      </c>
      <c r="B638">
        <v>37</v>
      </c>
    </row>
    <row r="639" spans="1:2" x14ac:dyDescent="0.55000000000000004">
      <c r="A639">
        <v>32559820</v>
      </c>
      <c r="B639">
        <v>13</v>
      </c>
    </row>
    <row r="640" spans="1:2" x14ac:dyDescent="0.55000000000000004">
      <c r="A640">
        <v>32569990</v>
      </c>
      <c r="B640">
        <v>3</v>
      </c>
    </row>
    <row r="641" spans="1:2" x14ac:dyDescent="0.55000000000000004">
      <c r="A641">
        <v>32619707</v>
      </c>
      <c r="B641">
        <v>25</v>
      </c>
    </row>
    <row r="642" spans="1:2" x14ac:dyDescent="0.55000000000000004">
      <c r="A642">
        <v>32669761</v>
      </c>
      <c r="B642">
        <v>30</v>
      </c>
    </row>
    <row r="643" spans="1:2" x14ac:dyDescent="0.55000000000000004">
      <c r="A643">
        <v>32679949</v>
      </c>
      <c r="B643">
        <v>1</v>
      </c>
    </row>
    <row r="644" spans="1:2" x14ac:dyDescent="0.55000000000000004">
      <c r="A644">
        <v>32699523</v>
      </c>
      <c r="B644">
        <v>206</v>
      </c>
    </row>
    <row r="645" spans="1:2" x14ac:dyDescent="0.55000000000000004">
      <c r="A645">
        <v>32859596</v>
      </c>
      <c r="B645">
        <v>2</v>
      </c>
    </row>
    <row r="646" spans="1:2" x14ac:dyDescent="0.55000000000000004">
      <c r="A646">
        <v>32899755</v>
      </c>
      <c r="B646">
        <v>30</v>
      </c>
    </row>
    <row r="647" spans="1:2" x14ac:dyDescent="0.55000000000000004">
      <c r="A647">
        <v>32929755</v>
      </c>
      <c r="B647">
        <v>4</v>
      </c>
    </row>
    <row r="648" spans="1:2" x14ac:dyDescent="0.55000000000000004">
      <c r="A648">
        <v>33079933</v>
      </c>
      <c r="B648">
        <v>12</v>
      </c>
    </row>
    <row r="649" spans="1:2" x14ac:dyDescent="0.55000000000000004">
      <c r="A649">
        <v>33209568</v>
      </c>
      <c r="B649">
        <v>1</v>
      </c>
    </row>
    <row r="650" spans="1:2" x14ac:dyDescent="0.55000000000000004">
      <c r="A650">
        <v>33309653</v>
      </c>
      <c r="B650">
        <v>1</v>
      </c>
    </row>
    <row r="651" spans="1:2" x14ac:dyDescent="0.55000000000000004">
      <c r="A651">
        <v>33349832</v>
      </c>
      <c r="B651">
        <v>9</v>
      </c>
    </row>
    <row r="652" spans="1:2" x14ac:dyDescent="0.55000000000000004">
      <c r="A652">
        <v>33459796</v>
      </c>
      <c r="B652">
        <v>1</v>
      </c>
    </row>
    <row r="653" spans="1:2" x14ac:dyDescent="0.55000000000000004">
      <c r="A653">
        <v>33479771</v>
      </c>
      <c r="B653">
        <v>8</v>
      </c>
    </row>
    <row r="654" spans="1:2" x14ac:dyDescent="0.55000000000000004">
      <c r="A654">
        <v>33529955</v>
      </c>
      <c r="B654">
        <v>2</v>
      </c>
    </row>
    <row r="655" spans="1:2" x14ac:dyDescent="0.55000000000000004">
      <c r="A655">
        <v>33569574</v>
      </c>
      <c r="B655">
        <v>4</v>
      </c>
    </row>
    <row r="656" spans="1:2" x14ac:dyDescent="0.55000000000000004">
      <c r="A656">
        <v>33599647</v>
      </c>
      <c r="B656">
        <v>4</v>
      </c>
    </row>
    <row r="657" spans="1:2" x14ac:dyDescent="0.55000000000000004">
      <c r="A657">
        <v>33659873</v>
      </c>
      <c r="B657">
        <v>3</v>
      </c>
    </row>
    <row r="658" spans="1:2" x14ac:dyDescent="0.55000000000000004">
      <c r="A658">
        <v>33659887</v>
      </c>
      <c r="B658">
        <v>1</v>
      </c>
    </row>
    <row r="659" spans="1:2" x14ac:dyDescent="0.55000000000000004">
      <c r="A659">
        <v>33699866</v>
      </c>
      <c r="B659">
        <v>32</v>
      </c>
    </row>
    <row r="660" spans="1:2" x14ac:dyDescent="0.55000000000000004">
      <c r="A660">
        <v>33769969</v>
      </c>
      <c r="B660">
        <v>64</v>
      </c>
    </row>
    <row r="661" spans="1:2" x14ac:dyDescent="0.55000000000000004">
      <c r="A661">
        <v>33789794</v>
      </c>
      <c r="B661">
        <v>47</v>
      </c>
    </row>
    <row r="662" spans="1:2" x14ac:dyDescent="0.55000000000000004">
      <c r="A662">
        <v>33809641</v>
      </c>
      <c r="B662">
        <v>26</v>
      </c>
    </row>
    <row r="663" spans="1:2" x14ac:dyDescent="0.55000000000000004">
      <c r="A663">
        <v>33829740</v>
      </c>
      <c r="B663">
        <v>5</v>
      </c>
    </row>
    <row r="664" spans="1:2" x14ac:dyDescent="0.55000000000000004">
      <c r="A664">
        <v>33879855</v>
      </c>
      <c r="B664">
        <v>1</v>
      </c>
    </row>
    <row r="665" spans="1:2" x14ac:dyDescent="0.55000000000000004">
      <c r="A665">
        <v>33889986</v>
      </c>
      <c r="B665">
        <v>61</v>
      </c>
    </row>
    <row r="666" spans="1:2" x14ac:dyDescent="0.55000000000000004">
      <c r="A666">
        <v>33979834</v>
      </c>
      <c r="B666">
        <v>5</v>
      </c>
    </row>
    <row r="667" spans="1:2" x14ac:dyDescent="0.55000000000000004">
      <c r="A667">
        <v>33989604</v>
      </c>
      <c r="B667">
        <v>1</v>
      </c>
    </row>
    <row r="668" spans="1:2" x14ac:dyDescent="0.55000000000000004">
      <c r="A668">
        <v>34029900</v>
      </c>
      <c r="B668">
        <v>23</v>
      </c>
    </row>
    <row r="669" spans="1:2" x14ac:dyDescent="0.55000000000000004">
      <c r="A669">
        <v>34079887</v>
      </c>
      <c r="B669">
        <v>20</v>
      </c>
    </row>
    <row r="670" spans="1:2" x14ac:dyDescent="0.55000000000000004">
      <c r="A670">
        <v>34189966</v>
      </c>
      <c r="B670">
        <v>1</v>
      </c>
    </row>
    <row r="671" spans="1:2" x14ac:dyDescent="0.55000000000000004">
      <c r="A671">
        <v>34219876</v>
      </c>
      <c r="B671">
        <v>50</v>
      </c>
    </row>
    <row r="672" spans="1:2" x14ac:dyDescent="0.55000000000000004">
      <c r="A672">
        <v>34219942</v>
      </c>
      <c r="B672">
        <v>3</v>
      </c>
    </row>
    <row r="673" spans="1:2" x14ac:dyDescent="0.55000000000000004">
      <c r="A673">
        <v>34219961</v>
      </c>
      <c r="B673">
        <v>6</v>
      </c>
    </row>
    <row r="674" spans="1:2" x14ac:dyDescent="0.55000000000000004">
      <c r="A674">
        <v>34259807</v>
      </c>
      <c r="B674">
        <v>21</v>
      </c>
    </row>
    <row r="675" spans="1:2" x14ac:dyDescent="0.55000000000000004">
      <c r="A675">
        <v>34399619</v>
      </c>
      <c r="B675">
        <v>2</v>
      </c>
    </row>
    <row r="676" spans="1:2" x14ac:dyDescent="0.55000000000000004">
      <c r="A676">
        <v>34399626</v>
      </c>
      <c r="B676">
        <v>163</v>
      </c>
    </row>
    <row r="677" spans="1:2" x14ac:dyDescent="0.55000000000000004">
      <c r="A677">
        <v>34409832</v>
      </c>
      <c r="B677">
        <v>21</v>
      </c>
    </row>
    <row r="678" spans="1:2" x14ac:dyDescent="0.55000000000000004">
      <c r="A678">
        <v>34419810</v>
      </c>
      <c r="B678">
        <v>1</v>
      </c>
    </row>
    <row r="679" spans="1:2" x14ac:dyDescent="0.55000000000000004">
      <c r="A679">
        <v>34559611</v>
      </c>
      <c r="B679">
        <v>13</v>
      </c>
    </row>
    <row r="680" spans="1:2" x14ac:dyDescent="0.55000000000000004">
      <c r="A680">
        <v>34579537</v>
      </c>
      <c r="B680">
        <v>7</v>
      </c>
    </row>
    <row r="681" spans="1:2" x14ac:dyDescent="0.55000000000000004">
      <c r="A681">
        <v>34589863</v>
      </c>
      <c r="B681">
        <v>16</v>
      </c>
    </row>
    <row r="682" spans="1:2" x14ac:dyDescent="0.55000000000000004">
      <c r="A682">
        <v>34609618</v>
      </c>
      <c r="B682">
        <v>2</v>
      </c>
    </row>
    <row r="683" spans="1:2" x14ac:dyDescent="0.55000000000000004">
      <c r="A683">
        <v>34629733</v>
      </c>
      <c r="B683">
        <v>180</v>
      </c>
    </row>
    <row r="684" spans="1:2" x14ac:dyDescent="0.55000000000000004">
      <c r="A684">
        <v>34699653</v>
      </c>
      <c r="B684">
        <v>19</v>
      </c>
    </row>
    <row r="685" spans="1:2" x14ac:dyDescent="0.55000000000000004">
      <c r="A685">
        <v>34779562</v>
      </c>
      <c r="B685">
        <v>4</v>
      </c>
    </row>
    <row r="686" spans="1:2" x14ac:dyDescent="0.55000000000000004">
      <c r="A686">
        <v>34789611</v>
      </c>
      <c r="B686">
        <v>1</v>
      </c>
    </row>
    <row r="687" spans="1:2" x14ac:dyDescent="0.55000000000000004">
      <c r="A687">
        <v>34819737</v>
      </c>
      <c r="B687">
        <v>3</v>
      </c>
    </row>
    <row r="688" spans="1:2" x14ac:dyDescent="0.55000000000000004">
      <c r="A688">
        <v>34849868</v>
      </c>
      <c r="B688">
        <v>38</v>
      </c>
    </row>
    <row r="689" spans="1:2" x14ac:dyDescent="0.55000000000000004">
      <c r="A689">
        <v>34859957</v>
      </c>
      <c r="B689">
        <v>5</v>
      </c>
    </row>
    <row r="690" spans="1:2" x14ac:dyDescent="0.55000000000000004">
      <c r="A690">
        <v>34999968</v>
      </c>
      <c r="B690">
        <v>6</v>
      </c>
    </row>
    <row r="691" spans="1:2" x14ac:dyDescent="0.55000000000000004">
      <c r="A691">
        <v>35019965</v>
      </c>
      <c r="B691">
        <v>62</v>
      </c>
    </row>
    <row r="692" spans="1:2" x14ac:dyDescent="0.55000000000000004">
      <c r="A692">
        <v>35179678</v>
      </c>
      <c r="B692">
        <v>1326</v>
      </c>
    </row>
    <row r="693" spans="1:2" x14ac:dyDescent="0.55000000000000004">
      <c r="A693">
        <v>35189958</v>
      </c>
      <c r="B693">
        <v>1</v>
      </c>
    </row>
    <row r="694" spans="1:2" x14ac:dyDescent="0.55000000000000004">
      <c r="A694">
        <v>35199607</v>
      </c>
      <c r="B694">
        <v>20</v>
      </c>
    </row>
    <row r="695" spans="1:2" x14ac:dyDescent="0.55000000000000004">
      <c r="A695">
        <v>35209712</v>
      </c>
      <c r="B695">
        <v>12</v>
      </c>
    </row>
    <row r="696" spans="1:2" x14ac:dyDescent="0.55000000000000004">
      <c r="A696">
        <v>35239958</v>
      </c>
      <c r="B696">
        <v>99</v>
      </c>
    </row>
    <row r="697" spans="1:2" x14ac:dyDescent="0.55000000000000004">
      <c r="A697">
        <v>35299659</v>
      </c>
      <c r="B697">
        <v>8</v>
      </c>
    </row>
    <row r="698" spans="1:2" x14ac:dyDescent="0.55000000000000004">
      <c r="A698">
        <v>35389919</v>
      </c>
      <c r="B698">
        <v>10</v>
      </c>
    </row>
    <row r="699" spans="1:2" x14ac:dyDescent="0.55000000000000004">
      <c r="A699">
        <v>35439967</v>
      </c>
      <c r="B699">
        <v>6</v>
      </c>
    </row>
    <row r="700" spans="1:2" x14ac:dyDescent="0.55000000000000004">
      <c r="A700">
        <v>35489977</v>
      </c>
      <c r="B700">
        <v>26</v>
      </c>
    </row>
    <row r="701" spans="1:2" x14ac:dyDescent="0.55000000000000004">
      <c r="A701">
        <v>35619711</v>
      </c>
      <c r="B701">
        <v>4</v>
      </c>
    </row>
    <row r="702" spans="1:2" x14ac:dyDescent="0.55000000000000004">
      <c r="A702">
        <v>35629919</v>
      </c>
      <c r="B702">
        <v>31</v>
      </c>
    </row>
    <row r="703" spans="1:2" x14ac:dyDescent="0.55000000000000004">
      <c r="A703">
        <v>35699915</v>
      </c>
      <c r="B703">
        <v>4</v>
      </c>
    </row>
    <row r="704" spans="1:2" x14ac:dyDescent="0.55000000000000004">
      <c r="A704">
        <v>35749659</v>
      </c>
      <c r="B704">
        <v>2</v>
      </c>
    </row>
    <row r="705" spans="1:2" x14ac:dyDescent="0.55000000000000004">
      <c r="A705">
        <v>35769599</v>
      </c>
      <c r="B705">
        <v>4</v>
      </c>
    </row>
    <row r="706" spans="1:2" x14ac:dyDescent="0.55000000000000004">
      <c r="A706">
        <v>35829769</v>
      </c>
      <c r="B706">
        <v>10</v>
      </c>
    </row>
    <row r="707" spans="1:2" x14ac:dyDescent="0.55000000000000004">
      <c r="A707">
        <v>35909909</v>
      </c>
      <c r="B707">
        <v>12</v>
      </c>
    </row>
    <row r="708" spans="1:2" x14ac:dyDescent="0.55000000000000004">
      <c r="A708">
        <v>35999835</v>
      </c>
      <c r="B708">
        <v>21</v>
      </c>
    </row>
    <row r="709" spans="1:2" x14ac:dyDescent="0.55000000000000004">
      <c r="A709">
        <v>36109982</v>
      </c>
      <c r="B709">
        <v>110</v>
      </c>
    </row>
    <row r="710" spans="1:2" x14ac:dyDescent="0.55000000000000004">
      <c r="A710">
        <v>36169605</v>
      </c>
      <c r="B710">
        <v>11</v>
      </c>
    </row>
    <row r="711" spans="1:2" x14ac:dyDescent="0.55000000000000004">
      <c r="A711">
        <v>36229885</v>
      </c>
      <c r="B711">
        <v>55</v>
      </c>
    </row>
    <row r="712" spans="1:2" x14ac:dyDescent="0.55000000000000004">
      <c r="A712">
        <v>36259638</v>
      </c>
      <c r="B712">
        <v>1</v>
      </c>
    </row>
    <row r="713" spans="1:2" x14ac:dyDescent="0.55000000000000004">
      <c r="A713">
        <v>36349611</v>
      </c>
      <c r="B713">
        <v>291</v>
      </c>
    </row>
    <row r="714" spans="1:2" x14ac:dyDescent="0.55000000000000004">
      <c r="A714">
        <v>36389888</v>
      </c>
      <c r="B714">
        <v>2</v>
      </c>
    </row>
    <row r="715" spans="1:2" x14ac:dyDescent="0.55000000000000004">
      <c r="A715">
        <v>36829577</v>
      </c>
      <c r="B715">
        <v>25</v>
      </c>
    </row>
    <row r="716" spans="1:2" x14ac:dyDescent="0.55000000000000004">
      <c r="A716">
        <v>36849621</v>
      </c>
      <c r="B716">
        <v>57</v>
      </c>
    </row>
    <row r="717" spans="1:2" x14ac:dyDescent="0.55000000000000004">
      <c r="A717">
        <v>36849993</v>
      </c>
      <c r="B717">
        <v>1</v>
      </c>
    </row>
    <row r="718" spans="1:2" x14ac:dyDescent="0.55000000000000004">
      <c r="A718">
        <v>36859904</v>
      </c>
      <c r="B718">
        <v>30</v>
      </c>
    </row>
    <row r="719" spans="1:2" x14ac:dyDescent="0.55000000000000004">
      <c r="A719">
        <v>36899981</v>
      </c>
      <c r="B719">
        <v>3</v>
      </c>
    </row>
    <row r="720" spans="1:2" x14ac:dyDescent="0.55000000000000004">
      <c r="A720">
        <v>36939661</v>
      </c>
      <c r="B720">
        <v>114</v>
      </c>
    </row>
    <row r="721" spans="1:2" x14ac:dyDescent="0.55000000000000004">
      <c r="A721">
        <v>37109806</v>
      </c>
      <c r="B721">
        <v>16</v>
      </c>
    </row>
    <row r="722" spans="1:2" x14ac:dyDescent="0.55000000000000004">
      <c r="A722">
        <v>37259652</v>
      </c>
      <c r="B722">
        <v>1</v>
      </c>
    </row>
    <row r="723" spans="1:2" x14ac:dyDescent="0.55000000000000004">
      <c r="A723">
        <v>37289862</v>
      </c>
      <c r="B723">
        <v>6</v>
      </c>
    </row>
    <row r="724" spans="1:2" x14ac:dyDescent="0.55000000000000004">
      <c r="A724">
        <v>37299949</v>
      </c>
      <c r="B724">
        <v>2</v>
      </c>
    </row>
    <row r="725" spans="1:2" x14ac:dyDescent="0.55000000000000004">
      <c r="A725">
        <v>37369708</v>
      </c>
      <c r="B725">
        <v>126</v>
      </c>
    </row>
    <row r="726" spans="1:2" x14ac:dyDescent="0.55000000000000004">
      <c r="A726">
        <v>37379638</v>
      </c>
      <c r="B726">
        <v>3</v>
      </c>
    </row>
    <row r="727" spans="1:2" x14ac:dyDescent="0.55000000000000004">
      <c r="A727">
        <v>37379702</v>
      </c>
      <c r="B727">
        <v>1</v>
      </c>
    </row>
    <row r="728" spans="1:2" x14ac:dyDescent="0.55000000000000004">
      <c r="A728">
        <v>37549587</v>
      </c>
      <c r="B728">
        <v>31</v>
      </c>
    </row>
    <row r="729" spans="1:2" x14ac:dyDescent="0.55000000000000004">
      <c r="A729">
        <v>37589569</v>
      </c>
      <c r="B729">
        <v>4</v>
      </c>
    </row>
    <row r="730" spans="1:2" x14ac:dyDescent="0.55000000000000004">
      <c r="A730">
        <v>37589768</v>
      </c>
      <c r="B730">
        <v>17</v>
      </c>
    </row>
    <row r="731" spans="1:2" x14ac:dyDescent="0.55000000000000004">
      <c r="A731">
        <v>37589999</v>
      </c>
      <c r="B731">
        <v>23</v>
      </c>
    </row>
    <row r="732" spans="1:2" x14ac:dyDescent="0.55000000000000004">
      <c r="A732">
        <v>37869658</v>
      </c>
      <c r="B732">
        <v>28</v>
      </c>
    </row>
    <row r="733" spans="1:2" x14ac:dyDescent="0.55000000000000004">
      <c r="A733">
        <v>37919949</v>
      </c>
      <c r="B733">
        <v>10</v>
      </c>
    </row>
    <row r="734" spans="1:2" x14ac:dyDescent="0.55000000000000004">
      <c r="A734">
        <v>37959830</v>
      </c>
      <c r="B734">
        <v>12</v>
      </c>
    </row>
    <row r="735" spans="1:2" x14ac:dyDescent="0.55000000000000004">
      <c r="A735">
        <v>37989556</v>
      </c>
      <c r="B735">
        <v>25</v>
      </c>
    </row>
    <row r="736" spans="1:2" x14ac:dyDescent="0.55000000000000004">
      <c r="A736">
        <v>38039576</v>
      </c>
      <c r="B736">
        <v>27</v>
      </c>
    </row>
    <row r="737" spans="1:2" x14ac:dyDescent="0.55000000000000004">
      <c r="A737">
        <v>38109665</v>
      </c>
      <c r="B737">
        <v>2</v>
      </c>
    </row>
    <row r="738" spans="1:2" x14ac:dyDescent="0.55000000000000004">
      <c r="A738">
        <v>38129982</v>
      </c>
      <c r="B738">
        <v>17</v>
      </c>
    </row>
    <row r="739" spans="1:2" x14ac:dyDescent="0.55000000000000004">
      <c r="A739">
        <v>38169913</v>
      </c>
      <c r="B739">
        <v>7</v>
      </c>
    </row>
    <row r="740" spans="1:2" x14ac:dyDescent="0.55000000000000004">
      <c r="A740">
        <v>38169981</v>
      </c>
      <c r="B740">
        <v>35</v>
      </c>
    </row>
    <row r="741" spans="1:2" x14ac:dyDescent="0.55000000000000004">
      <c r="A741">
        <v>38219619</v>
      </c>
      <c r="B741">
        <v>4</v>
      </c>
    </row>
    <row r="742" spans="1:2" x14ac:dyDescent="0.55000000000000004">
      <c r="A742">
        <v>38219810</v>
      </c>
      <c r="B742">
        <v>3</v>
      </c>
    </row>
    <row r="743" spans="1:2" x14ac:dyDescent="0.55000000000000004">
      <c r="A743">
        <v>38249885</v>
      </c>
      <c r="B743">
        <v>46</v>
      </c>
    </row>
    <row r="744" spans="1:2" x14ac:dyDescent="0.55000000000000004">
      <c r="A744">
        <v>38269885</v>
      </c>
      <c r="B744">
        <v>46</v>
      </c>
    </row>
    <row r="745" spans="1:2" x14ac:dyDescent="0.55000000000000004">
      <c r="A745">
        <v>38269966</v>
      </c>
      <c r="B745">
        <v>48</v>
      </c>
    </row>
    <row r="746" spans="1:2" x14ac:dyDescent="0.55000000000000004">
      <c r="A746">
        <v>38279998</v>
      </c>
      <c r="B746">
        <v>7</v>
      </c>
    </row>
    <row r="747" spans="1:2" x14ac:dyDescent="0.55000000000000004">
      <c r="A747">
        <v>38389636</v>
      </c>
      <c r="B747">
        <v>31</v>
      </c>
    </row>
    <row r="748" spans="1:2" x14ac:dyDescent="0.55000000000000004">
      <c r="A748">
        <v>38399997</v>
      </c>
      <c r="B748">
        <v>12</v>
      </c>
    </row>
    <row r="749" spans="1:2" x14ac:dyDescent="0.55000000000000004">
      <c r="A749">
        <v>38479729</v>
      </c>
      <c r="B749">
        <v>5</v>
      </c>
    </row>
    <row r="750" spans="1:2" x14ac:dyDescent="0.55000000000000004">
      <c r="A750">
        <v>38509607</v>
      </c>
      <c r="B750">
        <v>1</v>
      </c>
    </row>
    <row r="751" spans="1:2" x14ac:dyDescent="0.55000000000000004">
      <c r="A751">
        <v>38519569</v>
      </c>
      <c r="B751">
        <v>20</v>
      </c>
    </row>
    <row r="752" spans="1:2" x14ac:dyDescent="0.55000000000000004">
      <c r="A752">
        <v>38609885</v>
      </c>
      <c r="B752">
        <v>16</v>
      </c>
    </row>
    <row r="753" spans="1:2" x14ac:dyDescent="0.55000000000000004">
      <c r="A753">
        <v>38659977</v>
      </c>
      <c r="B753">
        <v>38</v>
      </c>
    </row>
    <row r="754" spans="1:2" x14ac:dyDescent="0.55000000000000004">
      <c r="A754">
        <v>38709981</v>
      </c>
      <c r="B754">
        <v>1190</v>
      </c>
    </row>
    <row r="755" spans="1:2" x14ac:dyDescent="0.55000000000000004">
      <c r="A755">
        <v>38719830</v>
      </c>
      <c r="B755">
        <v>53</v>
      </c>
    </row>
    <row r="756" spans="1:2" x14ac:dyDescent="0.55000000000000004">
      <c r="A756">
        <v>38769971</v>
      </c>
      <c r="B756">
        <v>51</v>
      </c>
    </row>
    <row r="757" spans="1:2" x14ac:dyDescent="0.55000000000000004">
      <c r="A757">
        <v>38849787</v>
      </c>
      <c r="B757">
        <v>35</v>
      </c>
    </row>
    <row r="758" spans="1:2" x14ac:dyDescent="0.55000000000000004">
      <c r="A758">
        <v>38889633</v>
      </c>
      <c r="B758">
        <v>1</v>
      </c>
    </row>
    <row r="759" spans="1:2" x14ac:dyDescent="0.55000000000000004">
      <c r="A759">
        <v>38999517</v>
      </c>
      <c r="B759">
        <v>36</v>
      </c>
    </row>
    <row r="760" spans="1:2" x14ac:dyDescent="0.55000000000000004">
      <c r="A760">
        <v>39229823</v>
      </c>
      <c r="B760">
        <v>170</v>
      </c>
    </row>
    <row r="761" spans="1:2" x14ac:dyDescent="0.55000000000000004">
      <c r="A761">
        <v>39279860</v>
      </c>
      <c r="B761">
        <v>6</v>
      </c>
    </row>
    <row r="762" spans="1:2" x14ac:dyDescent="0.55000000000000004">
      <c r="A762">
        <v>39309918</v>
      </c>
      <c r="B762">
        <v>29</v>
      </c>
    </row>
    <row r="763" spans="1:2" x14ac:dyDescent="0.55000000000000004">
      <c r="A763">
        <v>39339906</v>
      </c>
      <c r="B763">
        <v>11</v>
      </c>
    </row>
    <row r="764" spans="1:2" x14ac:dyDescent="0.55000000000000004">
      <c r="A764">
        <v>39389734</v>
      </c>
      <c r="B764">
        <v>104</v>
      </c>
    </row>
    <row r="765" spans="1:2" x14ac:dyDescent="0.55000000000000004">
      <c r="A765">
        <v>39389981</v>
      </c>
      <c r="B765">
        <v>27</v>
      </c>
    </row>
    <row r="766" spans="1:2" x14ac:dyDescent="0.55000000000000004">
      <c r="A766">
        <v>39489900</v>
      </c>
      <c r="B766">
        <v>3</v>
      </c>
    </row>
    <row r="767" spans="1:2" x14ac:dyDescent="0.55000000000000004">
      <c r="A767">
        <v>39629993</v>
      </c>
      <c r="B767">
        <v>7</v>
      </c>
    </row>
    <row r="768" spans="1:2" x14ac:dyDescent="0.55000000000000004">
      <c r="A768">
        <v>39669546</v>
      </c>
      <c r="B768">
        <v>11</v>
      </c>
    </row>
    <row r="769" spans="1:2" x14ac:dyDescent="0.55000000000000004">
      <c r="A769">
        <v>39669775</v>
      </c>
      <c r="B769">
        <v>24</v>
      </c>
    </row>
    <row r="770" spans="1:2" x14ac:dyDescent="0.55000000000000004">
      <c r="A770">
        <v>39679584</v>
      </c>
      <c r="B770">
        <v>24</v>
      </c>
    </row>
    <row r="771" spans="1:2" x14ac:dyDescent="0.55000000000000004">
      <c r="A771">
        <v>39689967</v>
      </c>
      <c r="B771">
        <v>1</v>
      </c>
    </row>
    <row r="772" spans="1:2" x14ac:dyDescent="0.55000000000000004">
      <c r="A772">
        <v>39789826</v>
      </c>
      <c r="B772">
        <v>2</v>
      </c>
    </row>
    <row r="773" spans="1:2" x14ac:dyDescent="0.55000000000000004">
      <c r="A773">
        <v>39929975</v>
      </c>
      <c r="B773">
        <v>1</v>
      </c>
    </row>
    <row r="774" spans="1:2" x14ac:dyDescent="0.55000000000000004">
      <c r="A774">
        <v>40019979</v>
      </c>
      <c r="B774">
        <v>34</v>
      </c>
    </row>
    <row r="775" spans="1:2" x14ac:dyDescent="0.55000000000000004">
      <c r="A775">
        <v>40069636</v>
      </c>
      <c r="B775">
        <v>79</v>
      </c>
    </row>
    <row r="776" spans="1:2" x14ac:dyDescent="0.55000000000000004">
      <c r="A776">
        <v>40079773</v>
      </c>
      <c r="B776">
        <v>54</v>
      </c>
    </row>
    <row r="777" spans="1:2" x14ac:dyDescent="0.55000000000000004">
      <c r="A777">
        <v>40099958</v>
      </c>
      <c r="B777">
        <v>4</v>
      </c>
    </row>
    <row r="778" spans="1:2" x14ac:dyDescent="0.55000000000000004">
      <c r="A778">
        <v>40109950</v>
      </c>
      <c r="B778">
        <v>13</v>
      </c>
    </row>
    <row r="779" spans="1:2" x14ac:dyDescent="0.55000000000000004">
      <c r="A779">
        <v>40199978</v>
      </c>
      <c r="B779">
        <v>1</v>
      </c>
    </row>
    <row r="780" spans="1:2" x14ac:dyDescent="0.55000000000000004">
      <c r="A780">
        <v>40289891</v>
      </c>
      <c r="B780">
        <v>44</v>
      </c>
    </row>
    <row r="781" spans="1:2" x14ac:dyDescent="0.55000000000000004">
      <c r="A781">
        <v>40289972</v>
      </c>
      <c r="B781">
        <v>16</v>
      </c>
    </row>
    <row r="782" spans="1:2" x14ac:dyDescent="0.55000000000000004">
      <c r="A782">
        <v>40319981</v>
      </c>
      <c r="B782">
        <v>30</v>
      </c>
    </row>
    <row r="783" spans="1:2" x14ac:dyDescent="0.55000000000000004">
      <c r="A783">
        <v>40399791</v>
      </c>
      <c r="B783">
        <v>36</v>
      </c>
    </row>
    <row r="784" spans="1:2" x14ac:dyDescent="0.55000000000000004">
      <c r="A784">
        <v>40419707</v>
      </c>
      <c r="B784">
        <v>31</v>
      </c>
    </row>
    <row r="785" spans="1:2" x14ac:dyDescent="0.55000000000000004">
      <c r="A785">
        <v>40429901</v>
      </c>
      <c r="B785">
        <v>3</v>
      </c>
    </row>
    <row r="786" spans="1:2" x14ac:dyDescent="0.55000000000000004">
      <c r="A786">
        <v>40479996</v>
      </c>
      <c r="B786">
        <v>9</v>
      </c>
    </row>
    <row r="787" spans="1:2" x14ac:dyDescent="0.55000000000000004">
      <c r="A787">
        <v>40489721</v>
      </c>
      <c r="B787">
        <v>2</v>
      </c>
    </row>
    <row r="788" spans="1:2" x14ac:dyDescent="0.55000000000000004">
      <c r="A788">
        <v>40499727</v>
      </c>
      <c r="B788">
        <v>1</v>
      </c>
    </row>
    <row r="789" spans="1:2" x14ac:dyDescent="0.55000000000000004">
      <c r="A789">
        <v>40619813</v>
      </c>
      <c r="B789">
        <v>76</v>
      </c>
    </row>
    <row r="790" spans="1:2" x14ac:dyDescent="0.55000000000000004">
      <c r="A790">
        <v>40749822</v>
      </c>
      <c r="B790">
        <v>72</v>
      </c>
    </row>
    <row r="791" spans="1:2" x14ac:dyDescent="0.55000000000000004">
      <c r="A791">
        <v>40859733</v>
      </c>
      <c r="B791">
        <v>5</v>
      </c>
    </row>
    <row r="792" spans="1:2" x14ac:dyDescent="0.55000000000000004">
      <c r="A792">
        <v>40989640</v>
      </c>
      <c r="B792">
        <v>3</v>
      </c>
    </row>
    <row r="793" spans="1:2" x14ac:dyDescent="0.55000000000000004">
      <c r="A793">
        <v>41029517</v>
      </c>
      <c r="B793">
        <v>45</v>
      </c>
    </row>
    <row r="794" spans="1:2" x14ac:dyDescent="0.55000000000000004">
      <c r="A794">
        <v>41089967</v>
      </c>
      <c r="B794">
        <v>1</v>
      </c>
    </row>
    <row r="795" spans="1:2" x14ac:dyDescent="0.55000000000000004">
      <c r="A795">
        <v>41089978</v>
      </c>
      <c r="B795">
        <v>30</v>
      </c>
    </row>
    <row r="796" spans="1:2" x14ac:dyDescent="0.55000000000000004">
      <c r="A796">
        <v>41109906</v>
      </c>
      <c r="B796">
        <v>3</v>
      </c>
    </row>
    <row r="797" spans="1:2" x14ac:dyDescent="0.55000000000000004">
      <c r="A797">
        <v>41189997</v>
      </c>
      <c r="B797">
        <v>40</v>
      </c>
    </row>
    <row r="798" spans="1:2" x14ac:dyDescent="0.55000000000000004">
      <c r="A798">
        <v>41219986</v>
      </c>
      <c r="B798">
        <v>4</v>
      </c>
    </row>
    <row r="799" spans="1:2" x14ac:dyDescent="0.55000000000000004">
      <c r="A799">
        <v>41239813</v>
      </c>
      <c r="B799">
        <v>44</v>
      </c>
    </row>
    <row r="800" spans="1:2" x14ac:dyDescent="0.55000000000000004">
      <c r="A800">
        <v>41299937</v>
      </c>
      <c r="B800">
        <v>7</v>
      </c>
    </row>
    <row r="801" spans="1:2" x14ac:dyDescent="0.55000000000000004">
      <c r="A801">
        <v>41389536</v>
      </c>
      <c r="B801">
        <v>1</v>
      </c>
    </row>
    <row r="802" spans="1:2" x14ac:dyDescent="0.55000000000000004">
      <c r="A802">
        <v>41419975</v>
      </c>
      <c r="B802">
        <v>46</v>
      </c>
    </row>
    <row r="803" spans="1:2" x14ac:dyDescent="0.55000000000000004">
      <c r="A803">
        <v>41519671</v>
      </c>
      <c r="B803">
        <v>20</v>
      </c>
    </row>
    <row r="804" spans="1:2" x14ac:dyDescent="0.55000000000000004">
      <c r="A804">
        <v>41589878</v>
      </c>
      <c r="B804">
        <v>50</v>
      </c>
    </row>
    <row r="805" spans="1:2" x14ac:dyDescent="0.55000000000000004">
      <c r="A805">
        <v>41639955</v>
      </c>
      <c r="B805">
        <v>2</v>
      </c>
    </row>
    <row r="806" spans="1:2" x14ac:dyDescent="0.55000000000000004">
      <c r="A806">
        <v>41679950</v>
      </c>
      <c r="B806">
        <v>20</v>
      </c>
    </row>
    <row r="807" spans="1:2" x14ac:dyDescent="0.55000000000000004">
      <c r="A807">
        <v>41699814</v>
      </c>
      <c r="B807">
        <v>13</v>
      </c>
    </row>
    <row r="808" spans="1:2" x14ac:dyDescent="0.55000000000000004">
      <c r="A808">
        <v>41759776</v>
      </c>
      <c r="B808">
        <v>2</v>
      </c>
    </row>
    <row r="809" spans="1:2" x14ac:dyDescent="0.55000000000000004">
      <c r="A809">
        <v>41769638</v>
      </c>
      <c r="B809">
        <v>1</v>
      </c>
    </row>
    <row r="810" spans="1:2" x14ac:dyDescent="0.55000000000000004">
      <c r="A810">
        <v>41769930</v>
      </c>
      <c r="B810">
        <v>4</v>
      </c>
    </row>
    <row r="811" spans="1:2" x14ac:dyDescent="0.55000000000000004">
      <c r="A811">
        <v>41779549</v>
      </c>
      <c r="B811">
        <v>3</v>
      </c>
    </row>
    <row r="812" spans="1:2" x14ac:dyDescent="0.55000000000000004">
      <c r="A812">
        <v>41809980</v>
      </c>
      <c r="B812">
        <v>1</v>
      </c>
    </row>
    <row r="813" spans="1:2" x14ac:dyDescent="0.55000000000000004">
      <c r="A813">
        <v>41939652</v>
      </c>
      <c r="B813">
        <v>68</v>
      </c>
    </row>
    <row r="814" spans="1:2" x14ac:dyDescent="0.55000000000000004">
      <c r="A814">
        <v>41979677</v>
      </c>
      <c r="B814">
        <v>5</v>
      </c>
    </row>
    <row r="815" spans="1:2" x14ac:dyDescent="0.55000000000000004">
      <c r="A815">
        <v>42099958</v>
      </c>
      <c r="B815">
        <v>12</v>
      </c>
    </row>
    <row r="816" spans="1:2" x14ac:dyDescent="0.55000000000000004">
      <c r="A816">
        <v>42139929</v>
      </c>
      <c r="B816">
        <v>57</v>
      </c>
    </row>
    <row r="817" spans="1:2" x14ac:dyDescent="0.55000000000000004">
      <c r="A817">
        <v>42169852</v>
      </c>
      <c r="B817">
        <v>5</v>
      </c>
    </row>
    <row r="818" spans="1:2" x14ac:dyDescent="0.55000000000000004">
      <c r="A818">
        <v>42279850</v>
      </c>
      <c r="B818">
        <v>6</v>
      </c>
    </row>
    <row r="819" spans="1:2" x14ac:dyDescent="0.55000000000000004">
      <c r="A819">
        <v>42329595</v>
      </c>
      <c r="B819">
        <v>8</v>
      </c>
    </row>
    <row r="820" spans="1:2" x14ac:dyDescent="0.55000000000000004">
      <c r="A820">
        <v>42359976</v>
      </c>
      <c r="B820">
        <v>1</v>
      </c>
    </row>
    <row r="821" spans="1:2" x14ac:dyDescent="0.55000000000000004">
      <c r="A821">
        <v>42389814</v>
      </c>
      <c r="B821">
        <v>23</v>
      </c>
    </row>
    <row r="822" spans="1:2" x14ac:dyDescent="0.55000000000000004">
      <c r="A822">
        <v>42529970</v>
      </c>
      <c r="B822">
        <v>3</v>
      </c>
    </row>
    <row r="823" spans="1:2" x14ac:dyDescent="0.55000000000000004">
      <c r="A823">
        <v>42539716</v>
      </c>
      <c r="B823">
        <v>5</v>
      </c>
    </row>
    <row r="824" spans="1:2" x14ac:dyDescent="0.55000000000000004">
      <c r="A824">
        <v>42539880</v>
      </c>
      <c r="B824">
        <v>4</v>
      </c>
    </row>
    <row r="825" spans="1:2" x14ac:dyDescent="0.55000000000000004">
      <c r="A825">
        <v>42569792</v>
      </c>
      <c r="B825">
        <v>10</v>
      </c>
    </row>
    <row r="826" spans="1:2" x14ac:dyDescent="0.55000000000000004">
      <c r="A826">
        <v>42659994</v>
      </c>
      <c r="B826">
        <v>57</v>
      </c>
    </row>
    <row r="827" spans="1:2" x14ac:dyDescent="0.55000000000000004">
      <c r="A827">
        <v>42789969</v>
      </c>
      <c r="B827">
        <v>187</v>
      </c>
    </row>
    <row r="828" spans="1:2" x14ac:dyDescent="0.55000000000000004">
      <c r="A828">
        <v>42809735</v>
      </c>
      <c r="B828">
        <v>417</v>
      </c>
    </row>
    <row r="829" spans="1:2" x14ac:dyDescent="0.55000000000000004">
      <c r="A829">
        <v>42889548</v>
      </c>
      <c r="B829">
        <v>13</v>
      </c>
    </row>
    <row r="830" spans="1:2" x14ac:dyDescent="0.55000000000000004">
      <c r="A830">
        <v>42939627</v>
      </c>
      <c r="B830">
        <v>4</v>
      </c>
    </row>
    <row r="831" spans="1:2" x14ac:dyDescent="0.55000000000000004">
      <c r="A831">
        <v>42949939</v>
      </c>
      <c r="B831">
        <v>56</v>
      </c>
    </row>
    <row r="832" spans="1:2" x14ac:dyDescent="0.55000000000000004">
      <c r="A832">
        <v>43089572</v>
      </c>
      <c r="B832">
        <v>67</v>
      </c>
    </row>
    <row r="833" spans="1:2" x14ac:dyDescent="0.55000000000000004">
      <c r="A833">
        <v>43249812</v>
      </c>
      <c r="B833">
        <v>40</v>
      </c>
    </row>
    <row r="834" spans="1:2" x14ac:dyDescent="0.55000000000000004">
      <c r="A834">
        <v>43299990</v>
      </c>
      <c r="B834">
        <v>6</v>
      </c>
    </row>
    <row r="835" spans="1:2" x14ac:dyDescent="0.55000000000000004">
      <c r="A835">
        <v>43489996</v>
      </c>
      <c r="B835">
        <v>56</v>
      </c>
    </row>
    <row r="836" spans="1:2" x14ac:dyDescent="0.55000000000000004">
      <c r="A836">
        <v>43509764</v>
      </c>
      <c r="B836">
        <v>151</v>
      </c>
    </row>
    <row r="837" spans="1:2" x14ac:dyDescent="0.55000000000000004">
      <c r="A837">
        <v>43579989</v>
      </c>
      <c r="B837">
        <v>6</v>
      </c>
    </row>
    <row r="838" spans="1:2" x14ac:dyDescent="0.55000000000000004">
      <c r="A838">
        <v>43599932</v>
      </c>
      <c r="B838">
        <v>9</v>
      </c>
    </row>
    <row r="839" spans="1:2" x14ac:dyDescent="0.55000000000000004">
      <c r="A839">
        <v>43609745</v>
      </c>
      <c r="B839">
        <v>4</v>
      </c>
    </row>
    <row r="840" spans="1:2" x14ac:dyDescent="0.55000000000000004">
      <c r="A840">
        <v>43629876</v>
      </c>
      <c r="B840">
        <v>55</v>
      </c>
    </row>
    <row r="841" spans="1:2" x14ac:dyDescent="0.55000000000000004">
      <c r="A841">
        <v>43739813</v>
      </c>
      <c r="B841">
        <v>37</v>
      </c>
    </row>
    <row r="842" spans="1:2" x14ac:dyDescent="0.55000000000000004">
      <c r="A842">
        <v>43779760</v>
      </c>
      <c r="B842">
        <v>1</v>
      </c>
    </row>
    <row r="843" spans="1:2" x14ac:dyDescent="0.55000000000000004">
      <c r="A843">
        <v>43919990</v>
      </c>
      <c r="B843">
        <v>62</v>
      </c>
    </row>
    <row r="844" spans="1:2" x14ac:dyDescent="0.55000000000000004">
      <c r="A844">
        <v>44109785</v>
      </c>
      <c r="B844">
        <v>43</v>
      </c>
    </row>
    <row r="845" spans="1:2" x14ac:dyDescent="0.55000000000000004">
      <c r="A845">
        <v>44159991</v>
      </c>
      <c r="B845">
        <v>50</v>
      </c>
    </row>
    <row r="846" spans="1:2" x14ac:dyDescent="0.55000000000000004">
      <c r="A846">
        <v>44229986</v>
      </c>
      <c r="B846">
        <v>15</v>
      </c>
    </row>
    <row r="847" spans="1:2" x14ac:dyDescent="0.55000000000000004">
      <c r="A847">
        <v>44339934</v>
      </c>
      <c r="B847">
        <v>6</v>
      </c>
    </row>
    <row r="848" spans="1:2" x14ac:dyDescent="0.55000000000000004">
      <c r="A848">
        <v>44399695</v>
      </c>
      <c r="B848">
        <v>2</v>
      </c>
    </row>
    <row r="849" spans="1:2" x14ac:dyDescent="0.55000000000000004">
      <c r="A849">
        <v>44419979</v>
      </c>
      <c r="B849">
        <v>7</v>
      </c>
    </row>
    <row r="850" spans="1:2" x14ac:dyDescent="0.55000000000000004">
      <c r="A850">
        <v>44489989</v>
      </c>
      <c r="B850">
        <v>6</v>
      </c>
    </row>
    <row r="851" spans="1:2" x14ac:dyDescent="0.55000000000000004">
      <c r="A851">
        <v>44499963</v>
      </c>
      <c r="B851">
        <v>4</v>
      </c>
    </row>
    <row r="852" spans="1:2" x14ac:dyDescent="0.55000000000000004">
      <c r="A852">
        <v>44549955</v>
      </c>
      <c r="B852">
        <v>1</v>
      </c>
    </row>
    <row r="853" spans="1:2" x14ac:dyDescent="0.55000000000000004">
      <c r="A853">
        <v>44599687</v>
      </c>
      <c r="B853">
        <v>1</v>
      </c>
    </row>
    <row r="854" spans="1:2" x14ac:dyDescent="0.55000000000000004">
      <c r="A854">
        <v>44629969</v>
      </c>
      <c r="B854">
        <v>1</v>
      </c>
    </row>
    <row r="855" spans="1:2" x14ac:dyDescent="0.55000000000000004">
      <c r="A855">
        <v>44699716</v>
      </c>
      <c r="B855">
        <v>265</v>
      </c>
    </row>
    <row r="856" spans="1:2" x14ac:dyDescent="0.55000000000000004">
      <c r="A856">
        <v>44729971</v>
      </c>
      <c r="B856">
        <v>2</v>
      </c>
    </row>
    <row r="857" spans="1:2" x14ac:dyDescent="0.55000000000000004">
      <c r="A857">
        <v>44809845</v>
      </c>
      <c r="B857">
        <v>31</v>
      </c>
    </row>
    <row r="858" spans="1:2" x14ac:dyDescent="0.55000000000000004">
      <c r="A858">
        <v>44839717</v>
      </c>
      <c r="B858">
        <v>47</v>
      </c>
    </row>
    <row r="859" spans="1:2" x14ac:dyDescent="0.55000000000000004">
      <c r="A859">
        <v>44879963</v>
      </c>
      <c r="B859">
        <v>5</v>
      </c>
    </row>
    <row r="860" spans="1:2" x14ac:dyDescent="0.55000000000000004">
      <c r="A860">
        <v>44889679</v>
      </c>
      <c r="B860">
        <v>26</v>
      </c>
    </row>
    <row r="861" spans="1:2" x14ac:dyDescent="0.55000000000000004">
      <c r="A861">
        <v>44949980</v>
      </c>
      <c r="B861">
        <v>1</v>
      </c>
    </row>
    <row r="862" spans="1:2" x14ac:dyDescent="0.55000000000000004">
      <c r="A862">
        <v>44989801</v>
      </c>
      <c r="B862">
        <v>3</v>
      </c>
    </row>
    <row r="863" spans="1:2" x14ac:dyDescent="0.55000000000000004">
      <c r="A863">
        <v>45109834</v>
      </c>
      <c r="B863">
        <v>8</v>
      </c>
    </row>
    <row r="864" spans="1:2" x14ac:dyDescent="0.55000000000000004">
      <c r="A864">
        <v>45109866</v>
      </c>
      <c r="B864">
        <v>52</v>
      </c>
    </row>
    <row r="865" spans="1:2" x14ac:dyDescent="0.55000000000000004">
      <c r="A865">
        <v>45189809</v>
      </c>
      <c r="B865">
        <v>19</v>
      </c>
    </row>
    <row r="866" spans="1:2" x14ac:dyDescent="0.55000000000000004">
      <c r="A866">
        <v>45209934</v>
      </c>
      <c r="B866">
        <v>31</v>
      </c>
    </row>
    <row r="867" spans="1:2" x14ac:dyDescent="0.55000000000000004">
      <c r="A867">
        <v>45249531</v>
      </c>
      <c r="B867">
        <v>62</v>
      </c>
    </row>
    <row r="868" spans="1:2" x14ac:dyDescent="0.55000000000000004">
      <c r="A868">
        <v>45259561</v>
      </c>
      <c r="B868">
        <v>1</v>
      </c>
    </row>
    <row r="869" spans="1:2" x14ac:dyDescent="0.55000000000000004">
      <c r="A869">
        <v>45349978</v>
      </c>
      <c r="B869">
        <v>1</v>
      </c>
    </row>
    <row r="870" spans="1:2" x14ac:dyDescent="0.55000000000000004">
      <c r="A870">
        <v>45369949</v>
      </c>
      <c r="B870">
        <v>46</v>
      </c>
    </row>
    <row r="871" spans="1:2" x14ac:dyDescent="0.55000000000000004">
      <c r="A871">
        <v>45419827</v>
      </c>
      <c r="B871">
        <v>161</v>
      </c>
    </row>
    <row r="872" spans="1:2" x14ac:dyDescent="0.55000000000000004">
      <c r="A872">
        <v>45429844</v>
      </c>
      <c r="B872">
        <v>126</v>
      </c>
    </row>
    <row r="873" spans="1:2" x14ac:dyDescent="0.55000000000000004">
      <c r="A873">
        <v>45489867</v>
      </c>
      <c r="B873">
        <v>84</v>
      </c>
    </row>
    <row r="874" spans="1:2" x14ac:dyDescent="0.55000000000000004">
      <c r="A874">
        <v>45489884</v>
      </c>
      <c r="B874">
        <v>86</v>
      </c>
    </row>
    <row r="875" spans="1:2" x14ac:dyDescent="0.55000000000000004">
      <c r="A875">
        <v>45519694</v>
      </c>
      <c r="B875">
        <v>50</v>
      </c>
    </row>
    <row r="876" spans="1:2" x14ac:dyDescent="0.55000000000000004">
      <c r="A876">
        <v>45519715</v>
      </c>
      <c r="B876">
        <v>34</v>
      </c>
    </row>
    <row r="877" spans="1:2" x14ac:dyDescent="0.55000000000000004">
      <c r="A877">
        <v>45529655</v>
      </c>
      <c r="B877">
        <v>3</v>
      </c>
    </row>
    <row r="878" spans="1:2" x14ac:dyDescent="0.55000000000000004">
      <c r="A878">
        <v>45539850</v>
      </c>
      <c r="B878">
        <v>120</v>
      </c>
    </row>
    <row r="879" spans="1:2" x14ac:dyDescent="0.55000000000000004">
      <c r="A879">
        <v>45569630</v>
      </c>
      <c r="B879">
        <v>60</v>
      </c>
    </row>
    <row r="880" spans="1:2" x14ac:dyDescent="0.55000000000000004">
      <c r="A880">
        <v>45569795</v>
      </c>
      <c r="B880">
        <v>23</v>
      </c>
    </row>
    <row r="881" spans="1:2" x14ac:dyDescent="0.55000000000000004">
      <c r="A881">
        <v>45679726</v>
      </c>
      <c r="B881">
        <v>1</v>
      </c>
    </row>
    <row r="882" spans="1:2" x14ac:dyDescent="0.55000000000000004">
      <c r="A882">
        <v>45719537</v>
      </c>
      <c r="B882">
        <v>122</v>
      </c>
    </row>
    <row r="883" spans="1:2" x14ac:dyDescent="0.55000000000000004">
      <c r="A883">
        <v>45809866</v>
      </c>
      <c r="B883">
        <v>42</v>
      </c>
    </row>
    <row r="884" spans="1:2" x14ac:dyDescent="0.55000000000000004">
      <c r="A884">
        <v>45819856</v>
      </c>
      <c r="B884">
        <v>2</v>
      </c>
    </row>
    <row r="885" spans="1:2" x14ac:dyDescent="0.55000000000000004">
      <c r="A885">
        <v>45849808</v>
      </c>
      <c r="B885">
        <v>55</v>
      </c>
    </row>
    <row r="886" spans="1:2" x14ac:dyDescent="0.55000000000000004">
      <c r="A886">
        <v>45959837</v>
      </c>
      <c r="B886">
        <v>4</v>
      </c>
    </row>
    <row r="887" spans="1:2" x14ac:dyDescent="0.55000000000000004">
      <c r="A887">
        <v>45959960</v>
      </c>
      <c r="B887">
        <v>27</v>
      </c>
    </row>
    <row r="888" spans="1:2" x14ac:dyDescent="0.55000000000000004">
      <c r="A888">
        <v>46029903</v>
      </c>
      <c r="B888">
        <v>37</v>
      </c>
    </row>
    <row r="889" spans="1:2" x14ac:dyDescent="0.55000000000000004">
      <c r="A889">
        <v>46069693</v>
      </c>
      <c r="B889">
        <v>122</v>
      </c>
    </row>
    <row r="890" spans="1:2" x14ac:dyDescent="0.55000000000000004">
      <c r="A890">
        <v>46129828</v>
      </c>
      <c r="B890">
        <v>34</v>
      </c>
    </row>
    <row r="891" spans="1:2" x14ac:dyDescent="0.55000000000000004">
      <c r="A891">
        <v>46139907</v>
      </c>
      <c r="B891">
        <v>3</v>
      </c>
    </row>
    <row r="892" spans="1:2" x14ac:dyDescent="0.55000000000000004">
      <c r="A892">
        <v>46139968</v>
      </c>
      <c r="B892">
        <v>65</v>
      </c>
    </row>
    <row r="893" spans="1:2" x14ac:dyDescent="0.55000000000000004">
      <c r="A893">
        <v>46249668</v>
      </c>
      <c r="B893">
        <v>7</v>
      </c>
    </row>
    <row r="894" spans="1:2" x14ac:dyDescent="0.55000000000000004">
      <c r="A894">
        <v>46269615</v>
      </c>
      <c r="B894">
        <v>1</v>
      </c>
    </row>
    <row r="895" spans="1:2" x14ac:dyDescent="0.55000000000000004">
      <c r="A895">
        <v>46279833</v>
      </c>
      <c r="B895">
        <v>7</v>
      </c>
    </row>
    <row r="896" spans="1:2" x14ac:dyDescent="0.55000000000000004">
      <c r="A896">
        <v>46289575</v>
      </c>
      <c r="B896">
        <v>3</v>
      </c>
    </row>
    <row r="897" spans="1:2" x14ac:dyDescent="0.55000000000000004">
      <c r="A897">
        <v>46339602</v>
      </c>
      <c r="B897">
        <v>38</v>
      </c>
    </row>
    <row r="898" spans="1:2" x14ac:dyDescent="0.55000000000000004">
      <c r="A898">
        <v>46349979</v>
      </c>
      <c r="B898">
        <v>2</v>
      </c>
    </row>
    <row r="899" spans="1:2" x14ac:dyDescent="0.55000000000000004">
      <c r="A899">
        <v>46379873</v>
      </c>
      <c r="B899">
        <v>26</v>
      </c>
    </row>
    <row r="900" spans="1:2" x14ac:dyDescent="0.55000000000000004">
      <c r="A900">
        <v>46439894</v>
      </c>
      <c r="B900">
        <v>46</v>
      </c>
    </row>
    <row r="901" spans="1:2" x14ac:dyDescent="0.55000000000000004">
      <c r="A901">
        <v>46449630</v>
      </c>
      <c r="B901">
        <v>1</v>
      </c>
    </row>
    <row r="902" spans="1:2" x14ac:dyDescent="0.55000000000000004">
      <c r="A902">
        <v>46489831</v>
      </c>
      <c r="B902">
        <v>3</v>
      </c>
    </row>
    <row r="903" spans="1:2" x14ac:dyDescent="0.55000000000000004">
      <c r="A903">
        <v>46519606</v>
      </c>
      <c r="B903">
        <v>3</v>
      </c>
    </row>
    <row r="904" spans="1:2" x14ac:dyDescent="0.55000000000000004">
      <c r="A904">
        <v>46679670</v>
      </c>
      <c r="B904">
        <v>66</v>
      </c>
    </row>
    <row r="905" spans="1:2" x14ac:dyDescent="0.55000000000000004">
      <c r="A905">
        <v>46699634</v>
      </c>
      <c r="B905">
        <v>3</v>
      </c>
    </row>
    <row r="906" spans="1:2" x14ac:dyDescent="0.55000000000000004">
      <c r="A906">
        <v>46719931</v>
      </c>
      <c r="B906">
        <v>1</v>
      </c>
    </row>
    <row r="907" spans="1:2" x14ac:dyDescent="0.55000000000000004">
      <c r="A907">
        <v>47029730</v>
      </c>
      <c r="B907">
        <v>3</v>
      </c>
    </row>
    <row r="908" spans="1:2" x14ac:dyDescent="0.55000000000000004">
      <c r="A908">
        <v>47029943</v>
      </c>
      <c r="B908">
        <v>2</v>
      </c>
    </row>
    <row r="909" spans="1:2" x14ac:dyDescent="0.55000000000000004">
      <c r="A909">
        <v>47149976</v>
      </c>
      <c r="B909">
        <v>9</v>
      </c>
    </row>
    <row r="910" spans="1:2" x14ac:dyDescent="0.55000000000000004">
      <c r="A910">
        <v>47349990</v>
      </c>
      <c r="B910">
        <v>21</v>
      </c>
    </row>
    <row r="911" spans="1:2" x14ac:dyDescent="0.55000000000000004">
      <c r="A911">
        <v>47409797</v>
      </c>
      <c r="B911">
        <v>49</v>
      </c>
    </row>
    <row r="912" spans="1:2" x14ac:dyDescent="0.55000000000000004">
      <c r="A912">
        <v>47409871</v>
      </c>
      <c r="B912">
        <v>5</v>
      </c>
    </row>
    <row r="913" spans="1:2" x14ac:dyDescent="0.55000000000000004">
      <c r="A913">
        <v>47469765</v>
      </c>
      <c r="B913">
        <v>2</v>
      </c>
    </row>
    <row r="914" spans="1:2" x14ac:dyDescent="0.55000000000000004">
      <c r="A914">
        <v>47529837</v>
      </c>
      <c r="B914">
        <v>14</v>
      </c>
    </row>
    <row r="915" spans="1:2" x14ac:dyDescent="0.55000000000000004">
      <c r="A915">
        <v>47589797</v>
      </c>
      <c r="B915">
        <v>34</v>
      </c>
    </row>
    <row r="916" spans="1:2" x14ac:dyDescent="0.55000000000000004">
      <c r="A916">
        <v>47649796</v>
      </c>
      <c r="B916">
        <v>12</v>
      </c>
    </row>
    <row r="917" spans="1:2" x14ac:dyDescent="0.55000000000000004">
      <c r="A917">
        <v>47659578</v>
      </c>
      <c r="B917">
        <v>187</v>
      </c>
    </row>
    <row r="918" spans="1:2" x14ac:dyDescent="0.55000000000000004">
      <c r="A918">
        <v>47729807</v>
      </c>
      <c r="B918">
        <v>23</v>
      </c>
    </row>
    <row r="919" spans="1:2" x14ac:dyDescent="0.55000000000000004">
      <c r="A919">
        <v>47809735</v>
      </c>
      <c r="B919">
        <v>66</v>
      </c>
    </row>
    <row r="920" spans="1:2" x14ac:dyDescent="0.55000000000000004">
      <c r="A920">
        <v>47879594</v>
      </c>
      <c r="B920">
        <v>4</v>
      </c>
    </row>
    <row r="921" spans="1:2" x14ac:dyDescent="0.55000000000000004">
      <c r="A921">
        <v>47929986</v>
      </c>
      <c r="B921">
        <v>1</v>
      </c>
    </row>
    <row r="922" spans="1:2" x14ac:dyDescent="0.55000000000000004">
      <c r="A922">
        <v>48019673</v>
      </c>
      <c r="B922">
        <v>2</v>
      </c>
    </row>
    <row r="923" spans="1:2" x14ac:dyDescent="0.55000000000000004">
      <c r="A923">
        <v>48029585</v>
      </c>
      <c r="B923">
        <v>19</v>
      </c>
    </row>
    <row r="924" spans="1:2" x14ac:dyDescent="0.55000000000000004">
      <c r="A924">
        <v>48069561</v>
      </c>
      <c r="B924">
        <v>6</v>
      </c>
    </row>
    <row r="925" spans="1:2" x14ac:dyDescent="0.55000000000000004">
      <c r="A925">
        <v>48179755</v>
      </c>
      <c r="B925">
        <v>4</v>
      </c>
    </row>
    <row r="926" spans="1:2" x14ac:dyDescent="0.55000000000000004">
      <c r="A926">
        <v>48199798</v>
      </c>
      <c r="B926">
        <v>82</v>
      </c>
    </row>
    <row r="927" spans="1:2" x14ac:dyDescent="0.55000000000000004">
      <c r="A927">
        <v>48219933</v>
      </c>
      <c r="B927">
        <v>4</v>
      </c>
    </row>
    <row r="928" spans="1:2" x14ac:dyDescent="0.55000000000000004">
      <c r="A928">
        <v>48289855</v>
      </c>
      <c r="B928">
        <v>348</v>
      </c>
    </row>
    <row r="929" spans="1:2" x14ac:dyDescent="0.55000000000000004">
      <c r="A929">
        <v>48309975</v>
      </c>
      <c r="B929">
        <v>68</v>
      </c>
    </row>
    <row r="930" spans="1:2" x14ac:dyDescent="0.55000000000000004">
      <c r="A930">
        <v>48439956</v>
      </c>
      <c r="B930">
        <v>35</v>
      </c>
    </row>
    <row r="931" spans="1:2" x14ac:dyDescent="0.55000000000000004">
      <c r="A931">
        <v>48669585</v>
      </c>
      <c r="B931">
        <v>1</v>
      </c>
    </row>
    <row r="932" spans="1:2" x14ac:dyDescent="0.55000000000000004">
      <c r="A932">
        <v>48709972</v>
      </c>
      <c r="B932">
        <v>19</v>
      </c>
    </row>
    <row r="933" spans="1:2" x14ac:dyDescent="0.55000000000000004">
      <c r="A933">
        <v>48749819</v>
      </c>
      <c r="B933">
        <v>74</v>
      </c>
    </row>
    <row r="934" spans="1:2" x14ac:dyDescent="0.55000000000000004">
      <c r="A934">
        <v>48909704</v>
      </c>
      <c r="B934">
        <v>61</v>
      </c>
    </row>
    <row r="935" spans="1:2" x14ac:dyDescent="0.55000000000000004">
      <c r="A935">
        <v>48939584</v>
      </c>
      <c r="B935">
        <v>57</v>
      </c>
    </row>
    <row r="936" spans="1:2" x14ac:dyDescent="0.55000000000000004">
      <c r="A936">
        <v>48939983</v>
      </c>
      <c r="B936">
        <v>10</v>
      </c>
    </row>
    <row r="937" spans="1:2" x14ac:dyDescent="0.55000000000000004">
      <c r="A937">
        <v>48999830</v>
      </c>
      <c r="B937">
        <v>7</v>
      </c>
    </row>
    <row r="938" spans="1:2" x14ac:dyDescent="0.55000000000000004">
      <c r="A938">
        <v>49069712</v>
      </c>
      <c r="B938">
        <v>8</v>
      </c>
    </row>
    <row r="939" spans="1:2" x14ac:dyDescent="0.55000000000000004">
      <c r="A939">
        <v>49179906</v>
      </c>
      <c r="B939">
        <v>4</v>
      </c>
    </row>
    <row r="940" spans="1:2" x14ac:dyDescent="0.55000000000000004">
      <c r="A940">
        <v>49189990</v>
      </c>
      <c r="B940">
        <v>7</v>
      </c>
    </row>
    <row r="941" spans="1:2" x14ac:dyDescent="0.55000000000000004">
      <c r="A941">
        <v>49309956</v>
      </c>
      <c r="B941">
        <v>5</v>
      </c>
    </row>
    <row r="942" spans="1:2" x14ac:dyDescent="0.55000000000000004">
      <c r="A942">
        <v>49379834</v>
      </c>
      <c r="B942">
        <v>3</v>
      </c>
    </row>
    <row r="943" spans="1:2" x14ac:dyDescent="0.55000000000000004">
      <c r="A943">
        <v>49579941</v>
      </c>
      <c r="B943">
        <v>71</v>
      </c>
    </row>
    <row r="944" spans="1:2" x14ac:dyDescent="0.55000000000000004">
      <c r="A944">
        <v>49609755</v>
      </c>
      <c r="B944">
        <v>4</v>
      </c>
    </row>
    <row r="945" spans="1:2" x14ac:dyDescent="0.55000000000000004">
      <c r="A945">
        <v>49639781</v>
      </c>
      <c r="B945">
        <v>1</v>
      </c>
    </row>
    <row r="946" spans="1:2" x14ac:dyDescent="0.55000000000000004">
      <c r="A946">
        <v>49639933</v>
      </c>
      <c r="B946">
        <v>200</v>
      </c>
    </row>
    <row r="947" spans="1:2" x14ac:dyDescent="0.55000000000000004">
      <c r="A947">
        <v>49659730</v>
      </c>
      <c r="B947">
        <v>27</v>
      </c>
    </row>
    <row r="948" spans="1:2" x14ac:dyDescent="0.55000000000000004">
      <c r="A948">
        <v>49719951</v>
      </c>
      <c r="B948">
        <v>20</v>
      </c>
    </row>
    <row r="949" spans="1:2" x14ac:dyDescent="0.55000000000000004">
      <c r="A949">
        <v>49729853</v>
      </c>
      <c r="B949">
        <v>82</v>
      </c>
    </row>
    <row r="950" spans="1:2" x14ac:dyDescent="0.55000000000000004">
      <c r="A950">
        <v>49789746</v>
      </c>
      <c r="B950">
        <v>21</v>
      </c>
    </row>
    <row r="951" spans="1:2" x14ac:dyDescent="0.55000000000000004">
      <c r="A951">
        <v>49859934</v>
      </c>
      <c r="B951">
        <v>32</v>
      </c>
    </row>
    <row r="952" spans="1:2" x14ac:dyDescent="0.55000000000000004">
      <c r="A952">
        <v>49969853</v>
      </c>
      <c r="B952">
        <v>3</v>
      </c>
    </row>
    <row r="953" spans="1:2" x14ac:dyDescent="0.55000000000000004">
      <c r="A953">
        <v>50019950</v>
      </c>
      <c r="B953">
        <v>30</v>
      </c>
    </row>
    <row r="954" spans="1:2" x14ac:dyDescent="0.55000000000000004">
      <c r="A954">
        <v>50029548</v>
      </c>
      <c r="B954">
        <v>1</v>
      </c>
    </row>
    <row r="955" spans="1:2" x14ac:dyDescent="0.55000000000000004">
      <c r="A955">
        <v>50129771</v>
      </c>
      <c r="B955">
        <v>17</v>
      </c>
    </row>
    <row r="956" spans="1:2" x14ac:dyDescent="0.55000000000000004">
      <c r="A956">
        <v>50199580</v>
      </c>
      <c r="B956">
        <v>12</v>
      </c>
    </row>
    <row r="957" spans="1:2" x14ac:dyDescent="0.55000000000000004">
      <c r="A957">
        <v>50229998</v>
      </c>
      <c r="B957">
        <v>3</v>
      </c>
    </row>
    <row r="958" spans="1:2" x14ac:dyDescent="0.55000000000000004">
      <c r="A958">
        <v>50259604</v>
      </c>
      <c r="B958">
        <v>84</v>
      </c>
    </row>
    <row r="959" spans="1:2" x14ac:dyDescent="0.55000000000000004">
      <c r="A959">
        <v>50279938</v>
      </c>
      <c r="B959">
        <v>114</v>
      </c>
    </row>
    <row r="960" spans="1:2" x14ac:dyDescent="0.55000000000000004">
      <c r="A960">
        <v>50379698</v>
      </c>
      <c r="B960">
        <v>3</v>
      </c>
    </row>
    <row r="961" spans="1:2" x14ac:dyDescent="0.55000000000000004">
      <c r="A961">
        <v>50439680</v>
      </c>
      <c r="B961">
        <v>21</v>
      </c>
    </row>
    <row r="962" spans="1:2" x14ac:dyDescent="0.55000000000000004">
      <c r="A962">
        <v>50519931</v>
      </c>
      <c r="B962">
        <v>1</v>
      </c>
    </row>
    <row r="963" spans="1:2" x14ac:dyDescent="0.55000000000000004">
      <c r="A963">
        <v>50609992</v>
      </c>
      <c r="B963">
        <v>39</v>
      </c>
    </row>
    <row r="964" spans="1:2" x14ac:dyDescent="0.55000000000000004">
      <c r="A964">
        <v>50619780</v>
      </c>
      <c r="B964">
        <v>6</v>
      </c>
    </row>
    <row r="965" spans="1:2" x14ac:dyDescent="0.55000000000000004">
      <c r="A965">
        <v>50619836</v>
      </c>
      <c r="B965">
        <v>3</v>
      </c>
    </row>
    <row r="966" spans="1:2" x14ac:dyDescent="0.55000000000000004">
      <c r="A966">
        <v>50639616</v>
      </c>
      <c r="B966">
        <v>94</v>
      </c>
    </row>
    <row r="967" spans="1:2" x14ac:dyDescent="0.55000000000000004">
      <c r="A967">
        <v>50639809</v>
      </c>
      <c r="B967">
        <v>65</v>
      </c>
    </row>
    <row r="968" spans="1:2" x14ac:dyDescent="0.55000000000000004">
      <c r="A968">
        <v>50689836</v>
      </c>
      <c r="B968">
        <v>1</v>
      </c>
    </row>
    <row r="969" spans="1:2" x14ac:dyDescent="0.55000000000000004">
      <c r="A969">
        <v>50739836</v>
      </c>
      <c r="B969">
        <v>2</v>
      </c>
    </row>
    <row r="970" spans="1:2" x14ac:dyDescent="0.55000000000000004">
      <c r="A970">
        <v>50739844</v>
      </c>
      <c r="B970">
        <v>82</v>
      </c>
    </row>
    <row r="971" spans="1:2" x14ac:dyDescent="0.55000000000000004">
      <c r="A971">
        <v>50759830</v>
      </c>
      <c r="B971">
        <v>4</v>
      </c>
    </row>
    <row r="972" spans="1:2" x14ac:dyDescent="0.55000000000000004">
      <c r="A972">
        <v>50779606</v>
      </c>
      <c r="B972">
        <v>1</v>
      </c>
    </row>
    <row r="973" spans="1:2" x14ac:dyDescent="0.55000000000000004">
      <c r="A973">
        <v>50949713</v>
      </c>
      <c r="B973">
        <v>13</v>
      </c>
    </row>
    <row r="974" spans="1:2" x14ac:dyDescent="0.55000000000000004">
      <c r="A974">
        <v>50949814</v>
      </c>
      <c r="B974">
        <v>6</v>
      </c>
    </row>
    <row r="975" spans="1:2" x14ac:dyDescent="0.55000000000000004">
      <c r="A975">
        <v>51029625</v>
      </c>
      <c r="B975">
        <v>7</v>
      </c>
    </row>
    <row r="976" spans="1:2" x14ac:dyDescent="0.55000000000000004">
      <c r="A976">
        <v>51269972</v>
      </c>
      <c r="B976">
        <v>1</v>
      </c>
    </row>
    <row r="977" spans="1:2" x14ac:dyDescent="0.55000000000000004">
      <c r="A977">
        <v>51289742</v>
      </c>
      <c r="B977">
        <v>6</v>
      </c>
    </row>
    <row r="978" spans="1:2" x14ac:dyDescent="0.55000000000000004">
      <c r="A978">
        <v>51459976</v>
      </c>
      <c r="B978">
        <v>3</v>
      </c>
    </row>
    <row r="979" spans="1:2" x14ac:dyDescent="0.55000000000000004">
      <c r="A979">
        <v>51499826</v>
      </c>
      <c r="B979">
        <v>13</v>
      </c>
    </row>
    <row r="980" spans="1:2" x14ac:dyDescent="0.55000000000000004">
      <c r="A980">
        <v>51559819</v>
      </c>
      <c r="B980">
        <v>7</v>
      </c>
    </row>
    <row r="981" spans="1:2" x14ac:dyDescent="0.55000000000000004">
      <c r="A981">
        <v>51629592</v>
      </c>
      <c r="B981">
        <v>5</v>
      </c>
    </row>
    <row r="982" spans="1:2" x14ac:dyDescent="0.55000000000000004">
      <c r="A982">
        <v>51639797</v>
      </c>
      <c r="B982">
        <v>1</v>
      </c>
    </row>
    <row r="983" spans="1:2" x14ac:dyDescent="0.55000000000000004">
      <c r="A983">
        <v>51749997</v>
      </c>
      <c r="B983">
        <v>7</v>
      </c>
    </row>
    <row r="984" spans="1:2" x14ac:dyDescent="0.55000000000000004">
      <c r="A984">
        <v>51839574</v>
      </c>
      <c r="B984">
        <v>4</v>
      </c>
    </row>
    <row r="985" spans="1:2" x14ac:dyDescent="0.55000000000000004">
      <c r="A985">
        <v>52059965</v>
      </c>
      <c r="B985">
        <v>31</v>
      </c>
    </row>
    <row r="986" spans="1:2" x14ac:dyDescent="0.55000000000000004">
      <c r="A986">
        <v>52259796</v>
      </c>
      <c r="B986">
        <v>2</v>
      </c>
    </row>
    <row r="987" spans="1:2" x14ac:dyDescent="0.55000000000000004">
      <c r="A987">
        <v>52279824</v>
      </c>
      <c r="B987">
        <v>30</v>
      </c>
    </row>
    <row r="988" spans="1:2" x14ac:dyDescent="0.55000000000000004">
      <c r="A988">
        <v>52289857</v>
      </c>
      <c r="B988">
        <v>73</v>
      </c>
    </row>
    <row r="989" spans="1:2" x14ac:dyDescent="0.55000000000000004">
      <c r="A989">
        <v>52319605</v>
      </c>
      <c r="B989">
        <v>1</v>
      </c>
    </row>
    <row r="990" spans="1:2" x14ac:dyDescent="0.55000000000000004">
      <c r="A990">
        <v>52349656</v>
      </c>
      <c r="B990">
        <v>52</v>
      </c>
    </row>
    <row r="991" spans="1:2" x14ac:dyDescent="0.55000000000000004">
      <c r="A991">
        <v>52349770</v>
      </c>
      <c r="B991">
        <v>26</v>
      </c>
    </row>
    <row r="992" spans="1:2" x14ac:dyDescent="0.55000000000000004">
      <c r="A992">
        <v>52349905</v>
      </c>
      <c r="B992">
        <v>1</v>
      </c>
    </row>
    <row r="993" spans="1:2" x14ac:dyDescent="0.55000000000000004">
      <c r="A993">
        <v>52369762</v>
      </c>
      <c r="B993">
        <v>52</v>
      </c>
    </row>
    <row r="994" spans="1:2" x14ac:dyDescent="0.55000000000000004">
      <c r="A994">
        <v>52379615</v>
      </c>
      <c r="B994">
        <v>1</v>
      </c>
    </row>
    <row r="995" spans="1:2" x14ac:dyDescent="0.55000000000000004">
      <c r="A995">
        <v>52429990</v>
      </c>
      <c r="B995">
        <v>2</v>
      </c>
    </row>
    <row r="996" spans="1:2" x14ac:dyDescent="0.55000000000000004">
      <c r="A996">
        <v>52509997</v>
      </c>
      <c r="B996">
        <v>81</v>
      </c>
    </row>
    <row r="997" spans="1:2" x14ac:dyDescent="0.55000000000000004">
      <c r="A997">
        <v>52589819</v>
      </c>
      <c r="B997">
        <v>28</v>
      </c>
    </row>
    <row r="998" spans="1:2" x14ac:dyDescent="0.55000000000000004">
      <c r="A998">
        <v>52639869</v>
      </c>
      <c r="B998">
        <v>4</v>
      </c>
    </row>
    <row r="999" spans="1:2" x14ac:dyDescent="0.55000000000000004">
      <c r="A999">
        <v>52709691</v>
      </c>
      <c r="B999">
        <v>14</v>
      </c>
    </row>
    <row r="1000" spans="1:2" x14ac:dyDescent="0.55000000000000004">
      <c r="A1000">
        <v>52829873</v>
      </c>
      <c r="B1000">
        <v>5</v>
      </c>
    </row>
    <row r="1001" spans="1:2" x14ac:dyDescent="0.55000000000000004">
      <c r="A1001">
        <v>52909570</v>
      </c>
      <c r="B1001">
        <v>49</v>
      </c>
    </row>
    <row r="1002" spans="1:2" x14ac:dyDescent="0.55000000000000004">
      <c r="A1002">
        <v>52919840</v>
      </c>
      <c r="B1002">
        <v>8</v>
      </c>
    </row>
    <row r="1003" spans="1:2" x14ac:dyDescent="0.55000000000000004">
      <c r="A1003">
        <v>52969671</v>
      </c>
      <c r="B1003">
        <v>2</v>
      </c>
    </row>
    <row r="1004" spans="1:2" x14ac:dyDescent="0.55000000000000004">
      <c r="A1004">
        <v>53019591</v>
      </c>
      <c r="B1004">
        <v>1</v>
      </c>
    </row>
    <row r="1005" spans="1:2" x14ac:dyDescent="0.55000000000000004">
      <c r="A1005">
        <v>53109955</v>
      </c>
      <c r="B1005">
        <v>7</v>
      </c>
    </row>
    <row r="1006" spans="1:2" x14ac:dyDescent="0.55000000000000004">
      <c r="A1006">
        <v>53129539</v>
      </c>
      <c r="B1006">
        <v>24</v>
      </c>
    </row>
    <row r="1007" spans="1:2" x14ac:dyDescent="0.55000000000000004">
      <c r="A1007">
        <v>53129773</v>
      </c>
      <c r="B1007">
        <v>40</v>
      </c>
    </row>
    <row r="1008" spans="1:2" x14ac:dyDescent="0.55000000000000004">
      <c r="A1008">
        <v>53179532</v>
      </c>
      <c r="B1008">
        <v>38</v>
      </c>
    </row>
    <row r="1009" spans="1:2" x14ac:dyDescent="0.55000000000000004">
      <c r="A1009">
        <v>53249980</v>
      </c>
      <c r="B1009">
        <v>5</v>
      </c>
    </row>
    <row r="1010" spans="1:2" x14ac:dyDescent="0.55000000000000004">
      <c r="A1010">
        <v>53309984</v>
      </c>
      <c r="B1010">
        <v>10</v>
      </c>
    </row>
    <row r="1011" spans="1:2" x14ac:dyDescent="0.55000000000000004">
      <c r="A1011">
        <v>53449605</v>
      </c>
      <c r="B1011">
        <v>42</v>
      </c>
    </row>
    <row r="1012" spans="1:2" x14ac:dyDescent="0.55000000000000004">
      <c r="A1012">
        <v>53509827</v>
      </c>
      <c r="B1012">
        <v>64</v>
      </c>
    </row>
    <row r="1013" spans="1:2" x14ac:dyDescent="0.55000000000000004">
      <c r="A1013">
        <v>53559575</v>
      </c>
      <c r="B1013">
        <v>23</v>
      </c>
    </row>
    <row r="1014" spans="1:2" x14ac:dyDescent="0.55000000000000004">
      <c r="A1014">
        <v>53599809</v>
      </c>
      <c r="B1014">
        <v>1</v>
      </c>
    </row>
    <row r="1015" spans="1:2" x14ac:dyDescent="0.55000000000000004">
      <c r="A1015">
        <v>53729782</v>
      </c>
      <c r="B1015">
        <v>31</v>
      </c>
    </row>
    <row r="1016" spans="1:2" x14ac:dyDescent="0.55000000000000004">
      <c r="A1016">
        <v>53799867</v>
      </c>
      <c r="B1016">
        <v>16</v>
      </c>
    </row>
    <row r="1017" spans="1:2" x14ac:dyDescent="0.55000000000000004">
      <c r="A1017">
        <v>53819793</v>
      </c>
      <c r="B1017">
        <v>82</v>
      </c>
    </row>
    <row r="1018" spans="1:2" x14ac:dyDescent="0.55000000000000004">
      <c r="A1018">
        <v>53839654</v>
      </c>
      <c r="B1018">
        <v>25</v>
      </c>
    </row>
    <row r="1019" spans="1:2" x14ac:dyDescent="0.55000000000000004">
      <c r="A1019">
        <v>53849651</v>
      </c>
      <c r="B1019">
        <v>1</v>
      </c>
    </row>
    <row r="1020" spans="1:2" x14ac:dyDescent="0.55000000000000004">
      <c r="A1020">
        <v>53849921</v>
      </c>
      <c r="B1020">
        <v>38</v>
      </c>
    </row>
    <row r="1021" spans="1:2" x14ac:dyDescent="0.55000000000000004">
      <c r="A1021">
        <v>53869803</v>
      </c>
      <c r="B1021">
        <v>9</v>
      </c>
    </row>
    <row r="1022" spans="1:2" x14ac:dyDescent="0.55000000000000004">
      <c r="A1022">
        <v>54019593</v>
      </c>
      <c r="B1022">
        <v>6</v>
      </c>
    </row>
    <row r="1023" spans="1:2" x14ac:dyDescent="0.55000000000000004">
      <c r="A1023">
        <v>54049864</v>
      </c>
      <c r="B1023">
        <v>2</v>
      </c>
    </row>
    <row r="1024" spans="1:2" x14ac:dyDescent="0.55000000000000004">
      <c r="A1024">
        <v>54099557</v>
      </c>
      <c r="B1024">
        <v>21</v>
      </c>
    </row>
    <row r="1025" spans="1:2" x14ac:dyDescent="0.55000000000000004">
      <c r="A1025">
        <v>54429589</v>
      </c>
      <c r="B1025">
        <v>12</v>
      </c>
    </row>
    <row r="1026" spans="1:2" x14ac:dyDescent="0.55000000000000004">
      <c r="A1026">
        <v>54469761</v>
      </c>
      <c r="B1026">
        <v>30</v>
      </c>
    </row>
    <row r="1027" spans="1:2" x14ac:dyDescent="0.55000000000000004">
      <c r="A1027">
        <v>54469953</v>
      </c>
      <c r="B1027">
        <v>36</v>
      </c>
    </row>
    <row r="1028" spans="1:2" x14ac:dyDescent="0.55000000000000004">
      <c r="A1028">
        <v>54509624</v>
      </c>
      <c r="B1028">
        <v>3</v>
      </c>
    </row>
    <row r="1029" spans="1:2" x14ac:dyDescent="0.55000000000000004">
      <c r="A1029">
        <v>54519800</v>
      </c>
      <c r="B1029">
        <v>33</v>
      </c>
    </row>
    <row r="1030" spans="1:2" x14ac:dyDescent="0.55000000000000004">
      <c r="A1030">
        <v>54539682</v>
      </c>
      <c r="B1030">
        <v>6</v>
      </c>
    </row>
    <row r="1031" spans="1:2" x14ac:dyDescent="0.55000000000000004">
      <c r="A1031">
        <v>54589520</v>
      </c>
      <c r="B1031">
        <v>1</v>
      </c>
    </row>
    <row r="1032" spans="1:2" x14ac:dyDescent="0.55000000000000004">
      <c r="A1032">
        <v>54589844</v>
      </c>
      <c r="B1032">
        <v>5</v>
      </c>
    </row>
    <row r="1033" spans="1:2" x14ac:dyDescent="0.55000000000000004">
      <c r="A1033">
        <v>54599800</v>
      </c>
      <c r="B1033">
        <v>22</v>
      </c>
    </row>
    <row r="1034" spans="1:2" x14ac:dyDescent="0.55000000000000004">
      <c r="A1034">
        <v>54639610</v>
      </c>
      <c r="B1034">
        <v>88</v>
      </c>
    </row>
    <row r="1035" spans="1:2" x14ac:dyDescent="0.55000000000000004">
      <c r="A1035">
        <v>54679586</v>
      </c>
      <c r="B1035">
        <v>1</v>
      </c>
    </row>
    <row r="1036" spans="1:2" x14ac:dyDescent="0.55000000000000004">
      <c r="A1036">
        <v>54759595</v>
      </c>
      <c r="B1036">
        <v>7</v>
      </c>
    </row>
    <row r="1037" spans="1:2" x14ac:dyDescent="0.55000000000000004">
      <c r="A1037">
        <v>54809974</v>
      </c>
      <c r="B1037">
        <v>14</v>
      </c>
    </row>
    <row r="1038" spans="1:2" x14ac:dyDescent="0.55000000000000004">
      <c r="A1038">
        <v>54839800</v>
      </c>
      <c r="B1038">
        <v>89</v>
      </c>
    </row>
    <row r="1039" spans="1:2" x14ac:dyDescent="0.55000000000000004">
      <c r="A1039">
        <v>54869841</v>
      </c>
      <c r="B1039">
        <v>11</v>
      </c>
    </row>
    <row r="1040" spans="1:2" x14ac:dyDescent="0.55000000000000004">
      <c r="A1040">
        <v>54949540</v>
      </c>
      <c r="B1040">
        <v>4</v>
      </c>
    </row>
    <row r="1041" spans="1:2" x14ac:dyDescent="0.55000000000000004">
      <c r="A1041">
        <v>54969569</v>
      </c>
      <c r="B1041">
        <v>44</v>
      </c>
    </row>
    <row r="1042" spans="1:2" x14ac:dyDescent="0.55000000000000004">
      <c r="A1042">
        <v>54979969</v>
      </c>
      <c r="B1042">
        <v>4</v>
      </c>
    </row>
    <row r="1043" spans="1:2" x14ac:dyDescent="0.55000000000000004">
      <c r="A1043">
        <v>54989628</v>
      </c>
      <c r="B1043">
        <v>71</v>
      </c>
    </row>
    <row r="1044" spans="1:2" x14ac:dyDescent="0.55000000000000004">
      <c r="A1044">
        <v>55059561</v>
      </c>
      <c r="B1044">
        <v>1</v>
      </c>
    </row>
    <row r="1045" spans="1:2" x14ac:dyDescent="0.55000000000000004">
      <c r="A1045">
        <v>55129910</v>
      </c>
      <c r="B1045">
        <v>19</v>
      </c>
    </row>
    <row r="1046" spans="1:2" x14ac:dyDescent="0.55000000000000004">
      <c r="A1046">
        <v>55139982</v>
      </c>
      <c r="B1046">
        <v>426</v>
      </c>
    </row>
    <row r="1047" spans="1:2" x14ac:dyDescent="0.55000000000000004">
      <c r="A1047">
        <v>55199779</v>
      </c>
      <c r="B1047">
        <v>11</v>
      </c>
    </row>
    <row r="1048" spans="1:2" x14ac:dyDescent="0.55000000000000004">
      <c r="A1048">
        <v>55399994</v>
      </c>
      <c r="B1048">
        <v>7</v>
      </c>
    </row>
    <row r="1049" spans="1:2" x14ac:dyDescent="0.55000000000000004">
      <c r="A1049">
        <v>55409579</v>
      </c>
      <c r="B1049">
        <v>11</v>
      </c>
    </row>
    <row r="1050" spans="1:2" x14ac:dyDescent="0.55000000000000004">
      <c r="A1050">
        <v>55489886</v>
      </c>
      <c r="B1050">
        <v>93</v>
      </c>
    </row>
    <row r="1051" spans="1:2" x14ac:dyDescent="0.55000000000000004">
      <c r="A1051">
        <v>55579896</v>
      </c>
      <c r="B1051">
        <v>63</v>
      </c>
    </row>
    <row r="1052" spans="1:2" x14ac:dyDescent="0.55000000000000004">
      <c r="A1052">
        <v>55699764</v>
      </c>
      <c r="B1052">
        <v>3</v>
      </c>
    </row>
    <row r="1053" spans="1:2" x14ac:dyDescent="0.55000000000000004">
      <c r="A1053">
        <v>55709533</v>
      </c>
      <c r="B1053">
        <v>221</v>
      </c>
    </row>
    <row r="1054" spans="1:2" x14ac:dyDescent="0.55000000000000004">
      <c r="A1054">
        <v>55779990</v>
      </c>
      <c r="B1054">
        <v>434</v>
      </c>
    </row>
    <row r="1055" spans="1:2" x14ac:dyDescent="0.55000000000000004">
      <c r="A1055">
        <v>55869945</v>
      </c>
      <c r="B1055">
        <v>19</v>
      </c>
    </row>
    <row r="1056" spans="1:2" x14ac:dyDescent="0.55000000000000004">
      <c r="A1056">
        <v>55889624</v>
      </c>
      <c r="B1056">
        <v>335</v>
      </c>
    </row>
    <row r="1057" spans="1:2" x14ac:dyDescent="0.55000000000000004">
      <c r="A1057">
        <v>55959848</v>
      </c>
      <c r="B1057">
        <v>32</v>
      </c>
    </row>
    <row r="1058" spans="1:2" x14ac:dyDescent="0.55000000000000004">
      <c r="A1058">
        <v>56149577</v>
      </c>
      <c r="B1058">
        <v>24</v>
      </c>
    </row>
    <row r="1059" spans="1:2" x14ac:dyDescent="0.55000000000000004">
      <c r="A1059">
        <v>56149590</v>
      </c>
      <c r="B1059">
        <v>4</v>
      </c>
    </row>
    <row r="1060" spans="1:2" x14ac:dyDescent="0.55000000000000004">
      <c r="A1060">
        <v>56209832</v>
      </c>
      <c r="B1060">
        <v>35</v>
      </c>
    </row>
    <row r="1061" spans="1:2" x14ac:dyDescent="0.55000000000000004">
      <c r="A1061">
        <v>56229796</v>
      </c>
      <c r="B1061">
        <v>1</v>
      </c>
    </row>
    <row r="1062" spans="1:2" x14ac:dyDescent="0.55000000000000004">
      <c r="A1062">
        <v>56239978</v>
      </c>
      <c r="B1062">
        <v>5</v>
      </c>
    </row>
    <row r="1063" spans="1:2" x14ac:dyDescent="0.55000000000000004">
      <c r="A1063">
        <v>56269571</v>
      </c>
      <c r="B1063">
        <v>27</v>
      </c>
    </row>
    <row r="1064" spans="1:2" x14ac:dyDescent="0.55000000000000004">
      <c r="A1064">
        <v>56269606</v>
      </c>
      <c r="B1064">
        <v>3</v>
      </c>
    </row>
    <row r="1065" spans="1:2" x14ac:dyDescent="0.55000000000000004">
      <c r="A1065">
        <v>56269748</v>
      </c>
      <c r="B1065">
        <v>99</v>
      </c>
    </row>
    <row r="1066" spans="1:2" x14ac:dyDescent="0.55000000000000004">
      <c r="A1066">
        <v>56279796</v>
      </c>
      <c r="B1066">
        <v>10</v>
      </c>
    </row>
    <row r="1067" spans="1:2" x14ac:dyDescent="0.55000000000000004">
      <c r="A1067">
        <v>56299930</v>
      </c>
      <c r="B1067">
        <v>15</v>
      </c>
    </row>
    <row r="1068" spans="1:2" x14ac:dyDescent="0.55000000000000004">
      <c r="A1068">
        <v>56539933</v>
      </c>
      <c r="B1068">
        <v>49</v>
      </c>
    </row>
    <row r="1069" spans="1:2" x14ac:dyDescent="0.55000000000000004">
      <c r="A1069">
        <v>56569752</v>
      </c>
      <c r="B1069">
        <v>2</v>
      </c>
    </row>
    <row r="1070" spans="1:2" x14ac:dyDescent="0.55000000000000004">
      <c r="A1070">
        <v>56609839</v>
      </c>
      <c r="B1070">
        <v>37</v>
      </c>
    </row>
    <row r="1071" spans="1:2" x14ac:dyDescent="0.55000000000000004">
      <c r="A1071">
        <v>56669958</v>
      </c>
      <c r="B1071">
        <v>5</v>
      </c>
    </row>
    <row r="1072" spans="1:2" x14ac:dyDescent="0.55000000000000004">
      <c r="A1072">
        <v>56679912</v>
      </c>
      <c r="B1072">
        <v>1</v>
      </c>
    </row>
    <row r="1073" spans="1:2" x14ac:dyDescent="0.55000000000000004">
      <c r="A1073">
        <v>56699649</v>
      </c>
      <c r="B1073">
        <v>21</v>
      </c>
    </row>
    <row r="1074" spans="1:2" x14ac:dyDescent="0.55000000000000004">
      <c r="A1074">
        <v>56869794</v>
      </c>
      <c r="B1074">
        <v>4</v>
      </c>
    </row>
    <row r="1075" spans="1:2" x14ac:dyDescent="0.55000000000000004">
      <c r="A1075">
        <v>56889552</v>
      </c>
      <c r="B1075">
        <v>5</v>
      </c>
    </row>
    <row r="1076" spans="1:2" x14ac:dyDescent="0.55000000000000004">
      <c r="A1076">
        <v>56969964</v>
      </c>
      <c r="B1076">
        <v>16</v>
      </c>
    </row>
    <row r="1077" spans="1:2" x14ac:dyDescent="0.55000000000000004">
      <c r="A1077">
        <v>57109871</v>
      </c>
      <c r="B1077">
        <v>14</v>
      </c>
    </row>
    <row r="1078" spans="1:2" x14ac:dyDescent="0.55000000000000004">
      <c r="A1078">
        <v>57199969</v>
      </c>
      <c r="B1078">
        <v>16</v>
      </c>
    </row>
    <row r="1079" spans="1:2" x14ac:dyDescent="0.55000000000000004">
      <c r="A1079">
        <v>57269625</v>
      </c>
      <c r="B1079">
        <v>4</v>
      </c>
    </row>
    <row r="1080" spans="1:2" x14ac:dyDescent="0.55000000000000004">
      <c r="A1080">
        <v>57329797</v>
      </c>
      <c r="B1080">
        <v>23</v>
      </c>
    </row>
    <row r="1081" spans="1:2" x14ac:dyDescent="0.55000000000000004">
      <c r="A1081">
        <v>57339809</v>
      </c>
      <c r="B1081">
        <v>197</v>
      </c>
    </row>
    <row r="1082" spans="1:2" x14ac:dyDescent="0.55000000000000004">
      <c r="A1082">
        <v>57369659</v>
      </c>
      <c r="B1082">
        <v>1</v>
      </c>
    </row>
    <row r="1083" spans="1:2" x14ac:dyDescent="0.55000000000000004">
      <c r="A1083">
        <v>57369844</v>
      </c>
      <c r="B1083">
        <v>55</v>
      </c>
    </row>
    <row r="1084" spans="1:2" x14ac:dyDescent="0.55000000000000004">
      <c r="A1084">
        <v>57439643</v>
      </c>
      <c r="B1084">
        <v>3</v>
      </c>
    </row>
    <row r="1085" spans="1:2" x14ac:dyDescent="0.55000000000000004">
      <c r="A1085">
        <v>57479971</v>
      </c>
      <c r="B1085">
        <v>28</v>
      </c>
    </row>
    <row r="1086" spans="1:2" x14ac:dyDescent="0.55000000000000004">
      <c r="A1086">
        <v>57569923</v>
      </c>
      <c r="B1086">
        <v>1</v>
      </c>
    </row>
    <row r="1087" spans="1:2" x14ac:dyDescent="0.55000000000000004">
      <c r="A1087">
        <v>57599576</v>
      </c>
      <c r="B1087">
        <v>113</v>
      </c>
    </row>
    <row r="1088" spans="1:2" x14ac:dyDescent="0.55000000000000004">
      <c r="A1088">
        <v>57679879</v>
      </c>
      <c r="B1088">
        <v>1</v>
      </c>
    </row>
    <row r="1089" spans="1:2" x14ac:dyDescent="0.55000000000000004">
      <c r="A1089">
        <v>57779591</v>
      </c>
      <c r="B1089">
        <v>14</v>
      </c>
    </row>
    <row r="1090" spans="1:2" x14ac:dyDescent="0.55000000000000004">
      <c r="A1090">
        <v>57789687</v>
      </c>
      <c r="B1090">
        <v>10</v>
      </c>
    </row>
    <row r="1091" spans="1:2" x14ac:dyDescent="0.55000000000000004">
      <c r="A1091">
        <v>57919773</v>
      </c>
      <c r="B1091">
        <v>5</v>
      </c>
    </row>
    <row r="1092" spans="1:2" x14ac:dyDescent="0.55000000000000004">
      <c r="A1092">
        <v>57969866</v>
      </c>
      <c r="B1092">
        <v>2</v>
      </c>
    </row>
    <row r="1093" spans="1:2" x14ac:dyDescent="0.55000000000000004">
      <c r="A1093">
        <v>58039870</v>
      </c>
      <c r="B1093">
        <v>26</v>
      </c>
    </row>
    <row r="1094" spans="1:2" x14ac:dyDescent="0.55000000000000004">
      <c r="A1094">
        <v>58089939</v>
      </c>
      <c r="B1094">
        <v>11</v>
      </c>
    </row>
    <row r="1095" spans="1:2" x14ac:dyDescent="0.55000000000000004">
      <c r="A1095">
        <v>58119935</v>
      </c>
      <c r="B1095">
        <v>15</v>
      </c>
    </row>
    <row r="1096" spans="1:2" x14ac:dyDescent="0.55000000000000004">
      <c r="A1096">
        <v>58159515</v>
      </c>
      <c r="B1096">
        <v>9</v>
      </c>
    </row>
    <row r="1097" spans="1:2" x14ac:dyDescent="0.55000000000000004">
      <c r="A1097">
        <v>58209801</v>
      </c>
      <c r="B1097">
        <v>1</v>
      </c>
    </row>
    <row r="1098" spans="1:2" x14ac:dyDescent="0.55000000000000004">
      <c r="A1098">
        <v>58249797</v>
      </c>
      <c r="B1098">
        <v>47</v>
      </c>
    </row>
    <row r="1099" spans="1:2" x14ac:dyDescent="0.55000000000000004">
      <c r="A1099">
        <v>58389878</v>
      </c>
      <c r="B1099">
        <v>3</v>
      </c>
    </row>
    <row r="1100" spans="1:2" x14ac:dyDescent="0.55000000000000004">
      <c r="A1100">
        <v>58439523</v>
      </c>
      <c r="B1100">
        <v>1</v>
      </c>
    </row>
    <row r="1101" spans="1:2" x14ac:dyDescent="0.55000000000000004">
      <c r="A1101">
        <v>58439884</v>
      </c>
      <c r="B1101">
        <v>3</v>
      </c>
    </row>
    <row r="1102" spans="1:2" x14ac:dyDescent="0.55000000000000004">
      <c r="A1102">
        <v>58519636</v>
      </c>
      <c r="B1102">
        <v>100</v>
      </c>
    </row>
    <row r="1103" spans="1:2" x14ac:dyDescent="0.55000000000000004">
      <c r="A1103">
        <v>58559816</v>
      </c>
      <c r="B1103">
        <v>10</v>
      </c>
    </row>
    <row r="1104" spans="1:2" x14ac:dyDescent="0.55000000000000004">
      <c r="A1104">
        <v>58599654</v>
      </c>
      <c r="B1104">
        <v>4</v>
      </c>
    </row>
    <row r="1105" spans="1:2" x14ac:dyDescent="0.55000000000000004">
      <c r="A1105">
        <v>58639830</v>
      </c>
      <c r="B1105">
        <v>23</v>
      </c>
    </row>
    <row r="1106" spans="1:2" x14ac:dyDescent="0.55000000000000004">
      <c r="A1106">
        <v>58689825</v>
      </c>
      <c r="B1106">
        <v>69</v>
      </c>
    </row>
    <row r="1107" spans="1:2" x14ac:dyDescent="0.55000000000000004">
      <c r="A1107">
        <v>58889636</v>
      </c>
      <c r="B1107">
        <v>25</v>
      </c>
    </row>
    <row r="1108" spans="1:2" x14ac:dyDescent="0.55000000000000004">
      <c r="A1108">
        <v>58899766</v>
      </c>
      <c r="B1108">
        <v>5</v>
      </c>
    </row>
    <row r="1109" spans="1:2" x14ac:dyDescent="0.55000000000000004">
      <c r="A1109">
        <v>58969880</v>
      </c>
      <c r="B1109">
        <v>57</v>
      </c>
    </row>
    <row r="1110" spans="1:2" x14ac:dyDescent="0.55000000000000004">
      <c r="A1110">
        <v>59099831</v>
      </c>
      <c r="B1110">
        <v>4</v>
      </c>
    </row>
    <row r="1111" spans="1:2" x14ac:dyDescent="0.55000000000000004">
      <c r="A1111">
        <v>59179928</v>
      </c>
      <c r="B1111">
        <v>3</v>
      </c>
    </row>
    <row r="1112" spans="1:2" x14ac:dyDescent="0.55000000000000004">
      <c r="A1112">
        <v>59249576</v>
      </c>
      <c r="B1112">
        <v>38</v>
      </c>
    </row>
    <row r="1113" spans="1:2" x14ac:dyDescent="0.55000000000000004">
      <c r="A1113">
        <v>59259713</v>
      </c>
      <c r="B1113">
        <v>20</v>
      </c>
    </row>
    <row r="1114" spans="1:2" x14ac:dyDescent="0.55000000000000004">
      <c r="A1114">
        <v>59299812</v>
      </c>
      <c r="B1114">
        <v>43</v>
      </c>
    </row>
    <row r="1115" spans="1:2" x14ac:dyDescent="0.55000000000000004">
      <c r="A1115">
        <v>59369958</v>
      </c>
      <c r="B1115">
        <v>12</v>
      </c>
    </row>
    <row r="1116" spans="1:2" x14ac:dyDescent="0.55000000000000004">
      <c r="A1116">
        <v>59499852</v>
      </c>
      <c r="B1116">
        <v>176</v>
      </c>
    </row>
    <row r="1117" spans="1:2" x14ac:dyDescent="0.55000000000000004">
      <c r="A1117">
        <v>59509843</v>
      </c>
      <c r="B1117">
        <v>7</v>
      </c>
    </row>
    <row r="1118" spans="1:2" x14ac:dyDescent="0.55000000000000004">
      <c r="A1118">
        <v>59559595</v>
      </c>
      <c r="B1118">
        <v>6</v>
      </c>
    </row>
    <row r="1119" spans="1:2" x14ac:dyDescent="0.55000000000000004">
      <c r="A1119">
        <v>59619855</v>
      </c>
      <c r="B1119">
        <v>6</v>
      </c>
    </row>
    <row r="1120" spans="1:2" x14ac:dyDescent="0.55000000000000004">
      <c r="A1120">
        <v>59629547</v>
      </c>
      <c r="B1120">
        <v>24</v>
      </c>
    </row>
    <row r="1121" spans="1:2" x14ac:dyDescent="0.55000000000000004">
      <c r="A1121">
        <v>59679800</v>
      </c>
      <c r="B1121">
        <v>20</v>
      </c>
    </row>
    <row r="1122" spans="1:2" x14ac:dyDescent="0.55000000000000004">
      <c r="A1122">
        <v>59679971</v>
      </c>
      <c r="B1122">
        <v>50</v>
      </c>
    </row>
    <row r="1123" spans="1:2" x14ac:dyDescent="0.55000000000000004">
      <c r="A1123">
        <v>59729930</v>
      </c>
      <c r="B1123">
        <v>6</v>
      </c>
    </row>
    <row r="1124" spans="1:2" x14ac:dyDescent="0.55000000000000004">
      <c r="A1124">
        <v>59749784</v>
      </c>
      <c r="B1124">
        <v>1</v>
      </c>
    </row>
    <row r="1125" spans="1:2" x14ac:dyDescent="0.55000000000000004">
      <c r="A1125">
        <v>59749870</v>
      </c>
      <c r="B1125">
        <v>22</v>
      </c>
    </row>
    <row r="1126" spans="1:2" x14ac:dyDescent="0.55000000000000004">
      <c r="A1126">
        <v>59849516</v>
      </c>
      <c r="B1126">
        <v>5</v>
      </c>
    </row>
    <row r="1127" spans="1:2" x14ac:dyDescent="0.55000000000000004">
      <c r="A1127">
        <v>59899635</v>
      </c>
      <c r="B1127">
        <v>36</v>
      </c>
    </row>
    <row r="1128" spans="1:2" x14ac:dyDescent="0.55000000000000004">
      <c r="A1128">
        <v>59909834</v>
      </c>
      <c r="B1128">
        <v>8</v>
      </c>
    </row>
    <row r="1129" spans="1:2" x14ac:dyDescent="0.55000000000000004">
      <c r="A1129">
        <v>59999830</v>
      </c>
      <c r="B1129">
        <v>6</v>
      </c>
    </row>
    <row r="1130" spans="1:2" x14ac:dyDescent="0.55000000000000004">
      <c r="A1130">
        <v>60069975</v>
      </c>
      <c r="B1130">
        <v>2</v>
      </c>
    </row>
    <row r="1131" spans="1:2" x14ac:dyDescent="0.55000000000000004">
      <c r="A1131">
        <v>60099935</v>
      </c>
      <c r="B1131">
        <v>6</v>
      </c>
    </row>
    <row r="1132" spans="1:2" x14ac:dyDescent="0.55000000000000004">
      <c r="A1132">
        <v>60100000</v>
      </c>
      <c r="B1132">
        <v>7</v>
      </c>
    </row>
    <row r="1133" spans="1:2" x14ac:dyDescent="0.55000000000000004">
      <c r="A1133">
        <v>60119515</v>
      </c>
      <c r="B1133">
        <v>110</v>
      </c>
    </row>
    <row r="1134" spans="1:2" x14ac:dyDescent="0.55000000000000004">
      <c r="A1134">
        <v>60119643</v>
      </c>
      <c r="B1134">
        <v>7</v>
      </c>
    </row>
    <row r="1135" spans="1:2" x14ac:dyDescent="0.55000000000000004">
      <c r="A1135">
        <v>60189708</v>
      </c>
      <c r="B1135">
        <v>3</v>
      </c>
    </row>
    <row r="1136" spans="1:2" x14ac:dyDescent="0.55000000000000004">
      <c r="A1136">
        <v>60200000</v>
      </c>
      <c r="B1136">
        <v>31</v>
      </c>
    </row>
    <row r="1137" spans="1:2" x14ac:dyDescent="0.55000000000000004">
      <c r="A1137">
        <v>60259886</v>
      </c>
      <c r="B1137">
        <v>22</v>
      </c>
    </row>
    <row r="1138" spans="1:2" x14ac:dyDescent="0.55000000000000004">
      <c r="A1138">
        <v>60309703</v>
      </c>
      <c r="B1138">
        <v>114</v>
      </c>
    </row>
    <row r="1139" spans="1:2" x14ac:dyDescent="0.55000000000000004">
      <c r="A1139">
        <v>60389566</v>
      </c>
      <c r="B1139">
        <v>2</v>
      </c>
    </row>
    <row r="1140" spans="1:2" x14ac:dyDescent="0.55000000000000004">
      <c r="A1140">
        <v>60399926</v>
      </c>
      <c r="B1140">
        <v>40</v>
      </c>
    </row>
    <row r="1141" spans="1:2" x14ac:dyDescent="0.55000000000000004">
      <c r="A1141">
        <v>60449987</v>
      </c>
      <c r="B1141">
        <v>32</v>
      </c>
    </row>
    <row r="1142" spans="1:2" x14ac:dyDescent="0.55000000000000004">
      <c r="A1142">
        <v>60479987</v>
      </c>
      <c r="B1142">
        <v>9</v>
      </c>
    </row>
    <row r="1143" spans="1:2" x14ac:dyDescent="0.55000000000000004">
      <c r="A1143">
        <v>60499971</v>
      </c>
      <c r="B1143">
        <v>37</v>
      </c>
    </row>
    <row r="1144" spans="1:2" x14ac:dyDescent="0.55000000000000004">
      <c r="A1144">
        <v>60529868</v>
      </c>
      <c r="B1144">
        <v>7</v>
      </c>
    </row>
    <row r="1145" spans="1:2" x14ac:dyDescent="0.55000000000000004">
      <c r="A1145">
        <v>60569562</v>
      </c>
      <c r="B1145">
        <v>1</v>
      </c>
    </row>
    <row r="1146" spans="1:2" x14ac:dyDescent="0.55000000000000004">
      <c r="A1146">
        <v>60569577</v>
      </c>
      <c r="B1146">
        <v>12</v>
      </c>
    </row>
    <row r="1147" spans="1:2" x14ac:dyDescent="0.55000000000000004">
      <c r="A1147">
        <v>60669998</v>
      </c>
      <c r="B1147">
        <v>33</v>
      </c>
    </row>
    <row r="1148" spans="1:2" x14ac:dyDescent="0.55000000000000004">
      <c r="A1148">
        <v>60819949</v>
      </c>
      <c r="B1148">
        <v>52</v>
      </c>
    </row>
    <row r="1149" spans="1:2" x14ac:dyDescent="0.55000000000000004">
      <c r="A1149">
        <v>61079531</v>
      </c>
      <c r="B1149">
        <v>14</v>
      </c>
    </row>
    <row r="1150" spans="1:2" x14ac:dyDescent="0.55000000000000004">
      <c r="A1150">
        <v>61089639</v>
      </c>
      <c r="B1150">
        <v>1</v>
      </c>
    </row>
    <row r="1151" spans="1:2" x14ac:dyDescent="0.55000000000000004">
      <c r="A1151">
        <v>61109732</v>
      </c>
      <c r="B1151">
        <v>9</v>
      </c>
    </row>
    <row r="1152" spans="1:2" x14ac:dyDescent="0.55000000000000004">
      <c r="A1152">
        <v>61109941</v>
      </c>
      <c r="B1152">
        <v>2</v>
      </c>
    </row>
    <row r="1153" spans="1:2" x14ac:dyDescent="0.55000000000000004">
      <c r="A1153">
        <v>61159843</v>
      </c>
      <c r="B1153">
        <v>9</v>
      </c>
    </row>
    <row r="1154" spans="1:2" x14ac:dyDescent="0.55000000000000004">
      <c r="A1154">
        <v>61179722</v>
      </c>
      <c r="B1154">
        <v>21</v>
      </c>
    </row>
    <row r="1155" spans="1:2" x14ac:dyDescent="0.55000000000000004">
      <c r="A1155">
        <v>61259904</v>
      </c>
      <c r="B1155">
        <v>3</v>
      </c>
    </row>
    <row r="1156" spans="1:2" x14ac:dyDescent="0.55000000000000004">
      <c r="A1156">
        <v>61319998</v>
      </c>
      <c r="B1156">
        <v>41</v>
      </c>
    </row>
    <row r="1157" spans="1:2" x14ac:dyDescent="0.55000000000000004">
      <c r="A1157">
        <v>61389597</v>
      </c>
      <c r="B1157">
        <v>4</v>
      </c>
    </row>
    <row r="1158" spans="1:2" x14ac:dyDescent="0.55000000000000004">
      <c r="A1158">
        <v>61399975</v>
      </c>
      <c r="B1158">
        <v>13</v>
      </c>
    </row>
    <row r="1159" spans="1:2" x14ac:dyDescent="0.55000000000000004">
      <c r="A1159">
        <v>61449984</v>
      </c>
      <c r="B1159">
        <v>4</v>
      </c>
    </row>
    <row r="1160" spans="1:2" x14ac:dyDescent="0.55000000000000004">
      <c r="A1160">
        <v>61499780</v>
      </c>
      <c r="B1160">
        <v>21</v>
      </c>
    </row>
    <row r="1161" spans="1:2" x14ac:dyDescent="0.55000000000000004">
      <c r="A1161">
        <v>61639671</v>
      </c>
      <c r="B1161">
        <v>12</v>
      </c>
    </row>
    <row r="1162" spans="1:2" x14ac:dyDescent="0.55000000000000004">
      <c r="A1162">
        <v>61649933</v>
      </c>
      <c r="B1162">
        <v>1</v>
      </c>
    </row>
    <row r="1163" spans="1:2" x14ac:dyDescent="0.55000000000000004">
      <c r="A1163">
        <v>61659735</v>
      </c>
      <c r="B1163">
        <v>2</v>
      </c>
    </row>
    <row r="1164" spans="1:2" x14ac:dyDescent="0.55000000000000004">
      <c r="A1164">
        <v>61779671</v>
      </c>
      <c r="B1164">
        <v>79</v>
      </c>
    </row>
    <row r="1165" spans="1:2" x14ac:dyDescent="0.55000000000000004">
      <c r="A1165">
        <v>61859612</v>
      </c>
      <c r="B1165">
        <v>128</v>
      </c>
    </row>
    <row r="1166" spans="1:2" x14ac:dyDescent="0.55000000000000004">
      <c r="A1166">
        <v>61869951</v>
      </c>
      <c r="B1166">
        <v>1</v>
      </c>
    </row>
    <row r="1167" spans="1:2" x14ac:dyDescent="0.55000000000000004">
      <c r="A1167">
        <v>61889820</v>
      </c>
      <c r="B1167">
        <v>2</v>
      </c>
    </row>
    <row r="1168" spans="1:2" x14ac:dyDescent="0.55000000000000004">
      <c r="A1168">
        <v>61889839</v>
      </c>
      <c r="B1168">
        <v>6</v>
      </c>
    </row>
    <row r="1169" spans="1:2" x14ac:dyDescent="0.55000000000000004">
      <c r="A1169">
        <v>61899950</v>
      </c>
      <c r="B1169">
        <v>28</v>
      </c>
    </row>
    <row r="1170" spans="1:2" x14ac:dyDescent="0.55000000000000004">
      <c r="A1170">
        <v>61939986</v>
      </c>
      <c r="B1170">
        <v>3</v>
      </c>
    </row>
    <row r="1171" spans="1:2" x14ac:dyDescent="0.55000000000000004">
      <c r="A1171">
        <v>61999616</v>
      </c>
      <c r="B1171">
        <v>4</v>
      </c>
    </row>
    <row r="1172" spans="1:2" x14ac:dyDescent="0.55000000000000004">
      <c r="A1172">
        <v>61999856</v>
      </c>
      <c r="B1172">
        <v>1</v>
      </c>
    </row>
    <row r="1173" spans="1:2" x14ac:dyDescent="0.55000000000000004">
      <c r="A1173">
        <v>62009827</v>
      </c>
      <c r="B1173">
        <v>6</v>
      </c>
    </row>
    <row r="1174" spans="1:2" x14ac:dyDescent="0.55000000000000004">
      <c r="A1174">
        <v>62009942</v>
      </c>
      <c r="B1174">
        <v>13</v>
      </c>
    </row>
    <row r="1175" spans="1:2" x14ac:dyDescent="0.55000000000000004">
      <c r="A1175">
        <v>62099717</v>
      </c>
      <c r="B1175">
        <v>35</v>
      </c>
    </row>
    <row r="1176" spans="1:2" x14ac:dyDescent="0.55000000000000004">
      <c r="A1176">
        <v>62109730</v>
      </c>
      <c r="B1176">
        <v>1</v>
      </c>
    </row>
    <row r="1177" spans="1:2" x14ac:dyDescent="0.55000000000000004">
      <c r="A1177">
        <v>62299906</v>
      </c>
      <c r="B1177">
        <v>8</v>
      </c>
    </row>
    <row r="1178" spans="1:2" x14ac:dyDescent="0.55000000000000004">
      <c r="A1178">
        <v>62369802</v>
      </c>
      <c r="B1178">
        <v>6</v>
      </c>
    </row>
    <row r="1179" spans="1:2" x14ac:dyDescent="0.55000000000000004">
      <c r="A1179">
        <v>62409748</v>
      </c>
      <c r="B1179">
        <v>1</v>
      </c>
    </row>
    <row r="1180" spans="1:2" x14ac:dyDescent="0.55000000000000004">
      <c r="A1180">
        <v>62439913</v>
      </c>
      <c r="B1180">
        <v>2</v>
      </c>
    </row>
    <row r="1181" spans="1:2" x14ac:dyDescent="0.55000000000000004">
      <c r="A1181">
        <v>62449962</v>
      </c>
      <c r="B1181">
        <v>3</v>
      </c>
    </row>
    <row r="1182" spans="1:2" x14ac:dyDescent="0.55000000000000004">
      <c r="A1182">
        <v>62459786</v>
      </c>
      <c r="B1182">
        <v>6</v>
      </c>
    </row>
    <row r="1183" spans="1:2" x14ac:dyDescent="0.55000000000000004">
      <c r="A1183">
        <v>62469946</v>
      </c>
      <c r="B1183">
        <v>21</v>
      </c>
    </row>
    <row r="1184" spans="1:2" x14ac:dyDescent="0.55000000000000004">
      <c r="A1184">
        <v>62599919</v>
      </c>
      <c r="B1184">
        <v>28</v>
      </c>
    </row>
    <row r="1185" spans="1:2" x14ac:dyDescent="0.55000000000000004">
      <c r="A1185">
        <v>62719735</v>
      </c>
      <c r="B1185">
        <v>183</v>
      </c>
    </row>
    <row r="1186" spans="1:2" x14ac:dyDescent="0.55000000000000004">
      <c r="A1186">
        <v>62719926</v>
      </c>
      <c r="B1186">
        <v>6</v>
      </c>
    </row>
    <row r="1187" spans="1:2" x14ac:dyDescent="0.55000000000000004">
      <c r="A1187">
        <v>62739992</v>
      </c>
      <c r="B1187">
        <v>1</v>
      </c>
    </row>
    <row r="1188" spans="1:2" x14ac:dyDescent="0.55000000000000004">
      <c r="A1188">
        <v>62759768</v>
      </c>
      <c r="B1188">
        <v>21</v>
      </c>
    </row>
    <row r="1189" spans="1:2" x14ac:dyDescent="0.55000000000000004">
      <c r="A1189">
        <v>62789923</v>
      </c>
      <c r="B1189">
        <v>18</v>
      </c>
    </row>
    <row r="1190" spans="1:2" x14ac:dyDescent="0.55000000000000004">
      <c r="A1190">
        <v>62949975</v>
      </c>
      <c r="B1190">
        <v>111</v>
      </c>
    </row>
    <row r="1191" spans="1:2" x14ac:dyDescent="0.55000000000000004">
      <c r="A1191">
        <v>62959814</v>
      </c>
      <c r="B1191">
        <v>59</v>
      </c>
    </row>
    <row r="1192" spans="1:2" x14ac:dyDescent="0.55000000000000004">
      <c r="A1192">
        <v>63019856</v>
      </c>
      <c r="B1192">
        <v>16</v>
      </c>
    </row>
    <row r="1193" spans="1:2" x14ac:dyDescent="0.55000000000000004">
      <c r="A1193">
        <v>63059929</v>
      </c>
      <c r="B1193">
        <v>23</v>
      </c>
    </row>
    <row r="1194" spans="1:2" x14ac:dyDescent="0.55000000000000004">
      <c r="A1194">
        <v>63159673</v>
      </c>
      <c r="B1194">
        <v>36</v>
      </c>
    </row>
    <row r="1195" spans="1:2" x14ac:dyDescent="0.55000000000000004">
      <c r="A1195">
        <v>63299929</v>
      </c>
      <c r="B1195">
        <v>475</v>
      </c>
    </row>
    <row r="1196" spans="1:2" x14ac:dyDescent="0.55000000000000004">
      <c r="A1196">
        <v>63349831</v>
      </c>
      <c r="B1196">
        <v>18</v>
      </c>
    </row>
    <row r="1197" spans="1:2" x14ac:dyDescent="0.55000000000000004">
      <c r="A1197">
        <v>63369809</v>
      </c>
      <c r="B1197">
        <v>5</v>
      </c>
    </row>
    <row r="1198" spans="1:2" x14ac:dyDescent="0.55000000000000004">
      <c r="A1198">
        <v>63409992</v>
      </c>
      <c r="B1198">
        <v>22</v>
      </c>
    </row>
    <row r="1199" spans="1:2" x14ac:dyDescent="0.55000000000000004">
      <c r="A1199">
        <v>63459902</v>
      </c>
      <c r="B1199">
        <v>8</v>
      </c>
    </row>
    <row r="1200" spans="1:2" x14ac:dyDescent="0.55000000000000004">
      <c r="A1200">
        <v>63459959</v>
      </c>
      <c r="B1200">
        <v>16</v>
      </c>
    </row>
    <row r="1201" spans="1:2" x14ac:dyDescent="0.55000000000000004">
      <c r="A1201">
        <v>63469735</v>
      </c>
      <c r="B1201">
        <v>16</v>
      </c>
    </row>
    <row r="1202" spans="1:2" x14ac:dyDescent="0.55000000000000004">
      <c r="A1202">
        <v>63509609</v>
      </c>
      <c r="B1202">
        <v>113</v>
      </c>
    </row>
    <row r="1203" spans="1:2" x14ac:dyDescent="0.55000000000000004">
      <c r="A1203">
        <v>63599590</v>
      </c>
      <c r="B1203">
        <v>446</v>
      </c>
    </row>
    <row r="1204" spans="1:2" x14ac:dyDescent="0.55000000000000004">
      <c r="A1204">
        <v>63649991</v>
      </c>
      <c r="B1204">
        <v>1</v>
      </c>
    </row>
    <row r="1205" spans="1:2" x14ac:dyDescent="0.55000000000000004">
      <c r="A1205">
        <v>63709996</v>
      </c>
      <c r="B1205">
        <v>3</v>
      </c>
    </row>
    <row r="1206" spans="1:2" x14ac:dyDescent="0.55000000000000004">
      <c r="A1206">
        <v>63799646</v>
      </c>
      <c r="B1206">
        <v>35</v>
      </c>
    </row>
    <row r="1207" spans="1:2" x14ac:dyDescent="0.55000000000000004">
      <c r="A1207">
        <v>63819976</v>
      </c>
      <c r="B1207">
        <v>20</v>
      </c>
    </row>
    <row r="1208" spans="1:2" x14ac:dyDescent="0.55000000000000004">
      <c r="A1208">
        <v>63839683</v>
      </c>
      <c r="B1208">
        <v>61</v>
      </c>
    </row>
    <row r="1209" spans="1:2" x14ac:dyDescent="0.55000000000000004">
      <c r="A1209">
        <v>63899694</v>
      </c>
      <c r="B1209">
        <v>1</v>
      </c>
    </row>
    <row r="1210" spans="1:2" x14ac:dyDescent="0.55000000000000004">
      <c r="A1210">
        <v>63979942</v>
      </c>
      <c r="B1210">
        <v>56</v>
      </c>
    </row>
    <row r="1211" spans="1:2" x14ac:dyDescent="0.55000000000000004">
      <c r="A1211">
        <v>64049949</v>
      </c>
      <c r="B1211">
        <v>41</v>
      </c>
    </row>
    <row r="1212" spans="1:2" x14ac:dyDescent="0.55000000000000004">
      <c r="A1212">
        <v>64069923</v>
      </c>
      <c r="B1212">
        <v>6</v>
      </c>
    </row>
    <row r="1213" spans="1:2" x14ac:dyDescent="0.55000000000000004">
      <c r="A1213">
        <v>64089950</v>
      </c>
      <c r="B1213">
        <v>1</v>
      </c>
    </row>
    <row r="1214" spans="1:2" x14ac:dyDescent="0.55000000000000004">
      <c r="A1214">
        <v>64099831</v>
      </c>
      <c r="B1214">
        <v>29</v>
      </c>
    </row>
    <row r="1215" spans="1:2" x14ac:dyDescent="0.55000000000000004">
      <c r="A1215">
        <v>64119580</v>
      </c>
      <c r="B1215">
        <v>58</v>
      </c>
    </row>
    <row r="1216" spans="1:2" x14ac:dyDescent="0.55000000000000004">
      <c r="A1216">
        <v>64169960</v>
      </c>
      <c r="B1216">
        <v>2</v>
      </c>
    </row>
    <row r="1217" spans="1:2" x14ac:dyDescent="0.55000000000000004">
      <c r="A1217">
        <v>64299942</v>
      </c>
      <c r="B1217">
        <v>5</v>
      </c>
    </row>
    <row r="1218" spans="1:2" x14ac:dyDescent="0.55000000000000004">
      <c r="A1218">
        <v>64319980</v>
      </c>
      <c r="B1218">
        <v>696</v>
      </c>
    </row>
    <row r="1219" spans="1:2" x14ac:dyDescent="0.55000000000000004">
      <c r="A1219">
        <v>64369978</v>
      </c>
      <c r="B1219">
        <v>8</v>
      </c>
    </row>
    <row r="1220" spans="1:2" x14ac:dyDescent="0.55000000000000004">
      <c r="A1220">
        <v>64429608</v>
      </c>
      <c r="B1220">
        <v>5</v>
      </c>
    </row>
    <row r="1221" spans="1:2" x14ac:dyDescent="0.55000000000000004">
      <c r="A1221">
        <v>64449830</v>
      </c>
      <c r="B1221">
        <v>28</v>
      </c>
    </row>
    <row r="1222" spans="1:2" x14ac:dyDescent="0.55000000000000004">
      <c r="A1222">
        <v>64519961</v>
      </c>
      <c r="B1222">
        <v>1</v>
      </c>
    </row>
    <row r="1223" spans="1:2" x14ac:dyDescent="0.55000000000000004">
      <c r="A1223">
        <v>64519986</v>
      </c>
      <c r="B1223">
        <v>8</v>
      </c>
    </row>
    <row r="1224" spans="1:2" x14ac:dyDescent="0.55000000000000004">
      <c r="A1224">
        <v>64589819</v>
      </c>
      <c r="B1224">
        <v>86</v>
      </c>
    </row>
    <row r="1225" spans="1:2" x14ac:dyDescent="0.55000000000000004">
      <c r="A1225">
        <v>64669806</v>
      </c>
      <c r="B1225">
        <v>6</v>
      </c>
    </row>
    <row r="1226" spans="1:2" x14ac:dyDescent="0.55000000000000004">
      <c r="A1226">
        <v>64719938</v>
      </c>
      <c r="B1226">
        <v>3</v>
      </c>
    </row>
    <row r="1227" spans="1:2" x14ac:dyDescent="0.55000000000000004">
      <c r="A1227">
        <v>64799525</v>
      </c>
      <c r="B1227">
        <v>176</v>
      </c>
    </row>
    <row r="1228" spans="1:2" x14ac:dyDescent="0.55000000000000004">
      <c r="A1228">
        <v>64819730</v>
      </c>
      <c r="B1228">
        <v>3</v>
      </c>
    </row>
    <row r="1229" spans="1:2" x14ac:dyDescent="0.55000000000000004">
      <c r="A1229">
        <v>64829730</v>
      </c>
      <c r="B1229">
        <v>76</v>
      </c>
    </row>
    <row r="1230" spans="1:2" x14ac:dyDescent="0.55000000000000004">
      <c r="A1230">
        <v>64899643</v>
      </c>
      <c r="B1230">
        <v>25</v>
      </c>
    </row>
    <row r="1231" spans="1:2" x14ac:dyDescent="0.55000000000000004">
      <c r="A1231">
        <v>64899815</v>
      </c>
      <c r="B1231">
        <v>7</v>
      </c>
    </row>
    <row r="1232" spans="1:2" x14ac:dyDescent="0.55000000000000004">
      <c r="A1232">
        <v>64929783</v>
      </c>
      <c r="B1232">
        <v>66</v>
      </c>
    </row>
    <row r="1233" spans="1:2" x14ac:dyDescent="0.55000000000000004">
      <c r="A1233">
        <v>64929799</v>
      </c>
      <c r="B1233">
        <v>7</v>
      </c>
    </row>
    <row r="1234" spans="1:2" x14ac:dyDescent="0.55000000000000004">
      <c r="A1234">
        <v>64959795</v>
      </c>
      <c r="B1234">
        <v>19</v>
      </c>
    </row>
    <row r="1235" spans="1:2" x14ac:dyDescent="0.55000000000000004">
      <c r="A1235">
        <v>64999730</v>
      </c>
      <c r="B1235">
        <v>7</v>
      </c>
    </row>
    <row r="1236" spans="1:2" x14ac:dyDescent="0.55000000000000004">
      <c r="A1236">
        <v>65099621</v>
      </c>
      <c r="B1236">
        <v>7</v>
      </c>
    </row>
    <row r="1237" spans="1:2" x14ac:dyDescent="0.55000000000000004">
      <c r="A1237">
        <v>65119552</v>
      </c>
      <c r="B1237">
        <v>1</v>
      </c>
    </row>
    <row r="1238" spans="1:2" x14ac:dyDescent="0.55000000000000004">
      <c r="A1238">
        <v>65239815</v>
      </c>
      <c r="B1238">
        <v>98</v>
      </c>
    </row>
    <row r="1239" spans="1:2" x14ac:dyDescent="0.55000000000000004">
      <c r="A1239">
        <v>65259829</v>
      </c>
      <c r="B1239">
        <v>8</v>
      </c>
    </row>
    <row r="1240" spans="1:2" x14ac:dyDescent="0.55000000000000004">
      <c r="A1240">
        <v>65339810</v>
      </c>
      <c r="B1240">
        <v>2</v>
      </c>
    </row>
    <row r="1241" spans="1:2" x14ac:dyDescent="0.55000000000000004">
      <c r="A1241">
        <v>65349949</v>
      </c>
      <c r="B1241">
        <v>94</v>
      </c>
    </row>
    <row r="1242" spans="1:2" x14ac:dyDescent="0.55000000000000004">
      <c r="A1242">
        <v>65429612</v>
      </c>
      <c r="B1242">
        <v>43</v>
      </c>
    </row>
    <row r="1243" spans="1:2" x14ac:dyDescent="0.55000000000000004">
      <c r="A1243">
        <v>65459841</v>
      </c>
      <c r="B1243">
        <v>10</v>
      </c>
    </row>
    <row r="1244" spans="1:2" x14ac:dyDescent="0.55000000000000004">
      <c r="A1244">
        <v>65679985</v>
      </c>
      <c r="B1244">
        <v>50</v>
      </c>
    </row>
    <row r="1245" spans="1:2" x14ac:dyDescent="0.55000000000000004">
      <c r="A1245">
        <v>65739938</v>
      </c>
      <c r="B1245">
        <v>24</v>
      </c>
    </row>
    <row r="1246" spans="1:2" x14ac:dyDescent="0.55000000000000004">
      <c r="A1246">
        <v>65929895</v>
      </c>
      <c r="B1246">
        <v>3</v>
      </c>
    </row>
    <row r="1247" spans="1:2" x14ac:dyDescent="0.55000000000000004">
      <c r="A1247">
        <v>65929992</v>
      </c>
      <c r="B1247">
        <v>6</v>
      </c>
    </row>
    <row r="1248" spans="1:2" x14ac:dyDescent="0.55000000000000004">
      <c r="A1248">
        <v>65939863</v>
      </c>
      <c r="B1248">
        <v>1</v>
      </c>
    </row>
    <row r="1249" spans="1:2" x14ac:dyDescent="0.55000000000000004">
      <c r="A1249">
        <v>65959646</v>
      </c>
      <c r="B1249">
        <v>8</v>
      </c>
    </row>
    <row r="1250" spans="1:2" x14ac:dyDescent="0.55000000000000004">
      <c r="A1250">
        <v>65979562</v>
      </c>
      <c r="B1250">
        <v>28</v>
      </c>
    </row>
    <row r="1251" spans="1:2" x14ac:dyDescent="0.55000000000000004">
      <c r="A1251">
        <v>65999648</v>
      </c>
      <c r="B1251">
        <v>49</v>
      </c>
    </row>
    <row r="1252" spans="1:2" x14ac:dyDescent="0.55000000000000004">
      <c r="A1252">
        <v>66009928</v>
      </c>
      <c r="B1252">
        <v>8</v>
      </c>
    </row>
    <row r="1253" spans="1:2" x14ac:dyDescent="0.55000000000000004">
      <c r="A1253">
        <v>66069532</v>
      </c>
      <c r="B1253">
        <v>7</v>
      </c>
    </row>
    <row r="1254" spans="1:2" x14ac:dyDescent="0.55000000000000004">
      <c r="A1254">
        <v>66069693</v>
      </c>
      <c r="B1254">
        <v>20</v>
      </c>
    </row>
    <row r="1255" spans="1:2" x14ac:dyDescent="0.55000000000000004">
      <c r="A1255">
        <v>66079851</v>
      </c>
      <c r="B1255">
        <v>83</v>
      </c>
    </row>
    <row r="1256" spans="1:2" x14ac:dyDescent="0.55000000000000004">
      <c r="A1256">
        <v>66129646</v>
      </c>
      <c r="B1256">
        <v>37</v>
      </c>
    </row>
    <row r="1257" spans="1:2" x14ac:dyDescent="0.55000000000000004">
      <c r="A1257">
        <v>66139812</v>
      </c>
      <c r="B1257">
        <v>15</v>
      </c>
    </row>
    <row r="1258" spans="1:2" x14ac:dyDescent="0.55000000000000004">
      <c r="A1258">
        <v>66159554</v>
      </c>
      <c r="B1258">
        <v>47</v>
      </c>
    </row>
    <row r="1259" spans="1:2" x14ac:dyDescent="0.55000000000000004">
      <c r="A1259">
        <v>66219731</v>
      </c>
      <c r="B1259">
        <v>81</v>
      </c>
    </row>
    <row r="1260" spans="1:2" x14ac:dyDescent="0.55000000000000004">
      <c r="A1260">
        <v>66239536</v>
      </c>
      <c r="B1260">
        <v>83</v>
      </c>
    </row>
    <row r="1261" spans="1:2" x14ac:dyDescent="0.55000000000000004">
      <c r="A1261">
        <v>66239864</v>
      </c>
      <c r="B1261">
        <v>4</v>
      </c>
    </row>
    <row r="1262" spans="1:2" x14ac:dyDescent="0.55000000000000004">
      <c r="A1262">
        <v>66269728</v>
      </c>
      <c r="B1262">
        <v>7</v>
      </c>
    </row>
    <row r="1263" spans="1:2" x14ac:dyDescent="0.55000000000000004">
      <c r="A1263">
        <v>66289886</v>
      </c>
      <c r="B1263">
        <v>2</v>
      </c>
    </row>
    <row r="1264" spans="1:2" x14ac:dyDescent="0.55000000000000004">
      <c r="A1264">
        <v>66289964</v>
      </c>
      <c r="B1264">
        <v>41</v>
      </c>
    </row>
    <row r="1265" spans="1:2" x14ac:dyDescent="0.55000000000000004">
      <c r="A1265">
        <v>66319699</v>
      </c>
      <c r="B1265">
        <v>11</v>
      </c>
    </row>
    <row r="1266" spans="1:2" x14ac:dyDescent="0.55000000000000004">
      <c r="A1266">
        <v>66319982</v>
      </c>
      <c r="B1266">
        <v>41</v>
      </c>
    </row>
    <row r="1267" spans="1:2" x14ac:dyDescent="0.55000000000000004">
      <c r="A1267">
        <v>66359753</v>
      </c>
      <c r="B1267">
        <v>17</v>
      </c>
    </row>
    <row r="1268" spans="1:2" x14ac:dyDescent="0.55000000000000004">
      <c r="A1268">
        <v>66449585</v>
      </c>
      <c r="B1268">
        <v>55</v>
      </c>
    </row>
    <row r="1269" spans="1:2" x14ac:dyDescent="0.55000000000000004">
      <c r="A1269">
        <v>66689534</v>
      </c>
      <c r="B1269">
        <v>24</v>
      </c>
    </row>
    <row r="1270" spans="1:2" x14ac:dyDescent="0.55000000000000004">
      <c r="A1270">
        <v>66699998</v>
      </c>
      <c r="B1270">
        <v>40</v>
      </c>
    </row>
    <row r="1271" spans="1:2" x14ac:dyDescent="0.55000000000000004">
      <c r="A1271">
        <v>66709995</v>
      </c>
      <c r="B1271">
        <v>192</v>
      </c>
    </row>
    <row r="1272" spans="1:2" x14ac:dyDescent="0.55000000000000004">
      <c r="A1272">
        <v>66749695</v>
      </c>
      <c r="B1272">
        <v>127</v>
      </c>
    </row>
    <row r="1273" spans="1:2" x14ac:dyDescent="0.55000000000000004">
      <c r="A1273">
        <v>66839835</v>
      </c>
      <c r="B1273">
        <v>30</v>
      </c>
    </row>
    <row r="1274" spans="1:2" x14ac:dyDescent="0.55000000000000004">
      <c r="A1274">
        <v>66929615</v>
      </c>
      <c r="B1274">
        <v>72</v>
      </c>
    </row>
    <row r="1275" spans="1:2" x14ac:dyDescent="0.55000000000000004">
      <c r="A1275">
        <v>66949913</v>
      </c>
      <c r="B1275">
        <v>14</v>
      </c>
    </row>
    <row r="1276" spans="1:2" x14ac:dyDescent="0.55000000000000004">
      <c r="A1276">
        <v>66959841</v>
      </c>
      <c r="B1276">
        <v>2</v>
      </c>
    </row>
    <row r="1277" spans="1:2" x14ac:dyDescent="0.55000000000000004">
      <c r="A1277">
        <v>67029936</v>
      </c>
      <c r="B1277">
        <v>11</v>
      </c>
    </row>
    <row r="1278" spans="1:2" x14ac:dyDescent="0.55000000000000004">
      <c r="A1278">
        <v>67039605</v>
      </c>
      <c r="B1278">
        <v>14</v>
      </c>
    </row>
    <row r="1279" spans="1:2" x14ac:dyDescent="0.55000000000000004">
      <c r="A1279">
        <v>67049638</v>
      </c>
      <c r="B1279">
        <v>426</v>
      </c>
    </row>
    <row r="1280" spans="1:2" x14ac:dyDescent="0.55000000000000004">
      <c r="A1280">
        <v>67249553</v>
      </c>
      <c r="B1280">
        <v>2</v>
      </c>
    </row>
    <row r="1281" spans="1:2" x14ac:dyDescent="0.55000000000000004">
      <c r="A1281">
        <v>67249587</v>
      </c>
      <c r="B1281">
        <v>20</v>
      </c>
    </row>
    <row r="1282" spans="1:2" x14ac:dyDescent="0.55000000000000004">
      <c r="A1282">
        <v>67329998</v>
      </c>
      <c r="B1282">
        <v>6</v>
      </c>
    </row>
    <row r="1283" spans="1:2" x14ac:dyDescent="0.55000000000000004">
      <c r="A1283">
        <v>67369569</v>
      </c>
      <c r="B1283">
        <v>996</v>
      </c>
    </row>
    <row r="1284" spans="1:2" x14ac:dyDescent="0.55000000000000004">
      <c r="A1284">
        <v>67509817</v>
      </c>
      <c r="B1284">
        <v>61</v>
      </c>
    </row>
    <row r="1285" spans="1:2" x14ac:dyDescent="0.55000000000000004">
      <c r="A1285">
        <v>67559669</v>
      </c>
      <c r="B1285">
        <v>2</v>
      </c>
    </row>
    <row r="1286" spans="1:2" x14ac:dyDescent="0.55000000000000004">
      <c r="A1286">
        <v>67569923</v>
      </c>
      <c r="B1286">
        <v>60</v>
      </c>
    </row>
    <row r="1287" spans="1:2" x14ac:dyDescent="0.55000000000000004">
      <c r="A1287">
        <v>67599741</v>
      </c>
      <c r="B1287">
        <v>3</v>
      </c>
    </row>
    <row r="1288" spans="1:2" x14ac:dyDescent="0.55000000000000004">
      <c r="A1288">
        <v>67619798</v>
      </c>
      <c r="B1288">
        <v>5</v>
      </c>
    </row>
    <row r="1289" spans="1:2" x14ac:dyDescent="0.55000000000000004">
      <c r="A1289">
        <v>67709946</v>
      </c>
      <c r="B1289">
        <v>20</v>
      </c>
    </row>
    <row r="1290" spans="1:2" x14ac:dyDescent="0.55000000000000004">
      <c r="A1290">
        <v>67809883</v>
      </c>
      <c r="B1290">
        <v>1</v>
      </c>
    </row>
    <row r="1291" spans="1:2" x14ac:dyDescent="0.55000000000000004">
      <c r="A1291">
        <v>67859611</v>
      </c>
      <c r="B1291">
        <v>761</v>
      </c>
    </row>
    <row r="1292" spans="1:2" x14ac:dyDescent="0.55000000000000004">
      <c r="A1292">
        <v>67979994</v>
      </c>
      <c r="B1292">
        <v>1</v>
      </c>
    </row>
    <row r="1293" spans="1:2" x14ac:dyDescent="0.55000000000000004">
      <c r="A1293">
        <v>67989606</v>
      </c>
      <c r="B1293">
        <v>1</v>
      </c>
    </row>
    <row r="1294" spans="1:2" x14ac:dyDescent="0.55000000000000004">
      <c r="A1294">
        <v>67999857</v>
      </c>
      <c r="B1294">
        <v>7</v>
      </c>
    </row>
    <row r="1295" spans="1:2" x14ac:dyDescent="0.55000000000000004">
      <c r="A1295">
        <v>68069545</v>
      </c>
      <c r="B1295">
        <v>2</v>
      </c>
    </row>
    <row r="1296" spans="1:2" x14ac:dyDescent="0.55000000000000004">
      <c r="A1296">
        <v>68089953</v>
      </c>
      <c r="B1296">
        <v>21</v>
      </c>
    </row>
    <row r="1297" spans="1:2" x14ac:dyDescent="0.55000000000000004">
      <c r="A1297">
        <v>68239779</v>
      </c>
      <c r="B1297">
        <v>257</v>
      </c>
    </row>
    <row r="1298" spans="1:2" x14ac:dyDescent="0.55000000000000004">
      <c r="A1298">
        <v>68239997</v>
      </c>
      <c r="B1298">
        <v>2</v>
      </c>
    </row>
    <row r="1299" spans="1:2" x14ac:dyDescent="0.55000000000000004">
      <c r="A1299">
        <v>68299523</v>
      </c>
      <c r="B1299">
        <v>3</v>
      </c>
    </row>
    <row r="1300" spans="1:2" x14ac:dyDescent="0.55000000000000004">
      <c r="A1300">
        <v>68409645</v>
      </c>
      <c r="B1300">
        <v>54</v>
      </c>
    </row>
    <row r="1301" spans="1:2" x14ac:dyDescent="0.55000000000000004">
      <c r="A1301">
        <v>68439887</v>
      </c>
      <c r="B1301">
        <v>93</v>
      </c>
    </row>
    <row r="1302" spans="1:2" x14ac:dyDescent="0.55000000000000004">
      <c r="A1302">
        <v>68539890</v>
      </c>
      <c r="B1302">
        <v>91</v>
      </c>
    </row>
    <row r="1303" spans="1:2" x14ac:dyDescent="0.55000000000000004">
      <c r="A1303">
        <v>68549780</v>
      </c>
      <c r="B1303">
        <v>1</v>
      </c>
    </row>
    <row r="1304" spans="1:2" x14ac:dyDescent="0.55000000000000004">
      <c r="A1304">
        <v>68589912</v>
      </c>
      <c r="B1304">
        <v>2</v>
      </c>
    </row>
    <row r="1305" spans="1:2" x14ac:dyDescent="0.55000000000000004">
      <c r="A1305">
        <v>68599655</v>
      </c>
      <c r="B1305">
        <v>35</v>
      </c>
    </row>
    <row r="1306" spans="1:2" x14ac:dyDescent="0.55000000000000004">
      <c r="A1306">
        <v>68659566</v>
      </c>
      <c r="B1306">
        <v>4</v>
      </c>
    </row>
    <row r="1307" spans="1:2" x14ac:dyDescent="0.55000000000000004">
      <c r="A1307">
        <v>68679959</v>
      </c>
      <c r="B1307">
        <v>1</v>
      </c>
    </row>
    <row r="1308" spans="1:2" x14ac:dyDescent="0.55000000000000004">
      <c r="A1308">
        <v>68799871</v>
      </c>
      <c r="B1308">
        <v>36</v>
      </c>
    </row>
    <row r="1309" spans="1:2" x14ac:dyDescent="0.55000000000000004">
      <c r="A1309">
        <v>68859924</v>
      </c>
      <c r="B1309">
        <v>127</v>
      </c>
    </row>
    <row r="1310" spans="1:2" x14ac:dyDescent="0.55000000000000004">
      <c r="A1310">
        <v>68949918</v>
      </c>
      <c r="B1310">
        <v>11</v>
      </c>
    </row>
    <row r="1311" spans="1:2" x14ac:dyDescent="0.55000000000000004">
      <c r="A1311">
        <v>68969662</v>
      </c>
      <c r="B1311">
        <v>1</v>
      </c>
    </row>
    <row r="1312" spans="1:2" x14ac:dyDescent="0.55000000000000004">
      <c r="A1312">
        <v>68989594</v>
      </c>
      <c r="B1312">
        <v>43</v>
      </c>
    </row>
    <row r="1313" spans="1:2" x14ac:dyDescent="0.55000000000000004">
      <c r="A1313">
        <v>69019529</v>
      </c>
      <c r="B1313">
        <v>1</v>
      </c>
    </row>
    <row r="1314" spans="1:2" x14ac:dyDescent="0.55000000000000004">
      <c r="A1314">
        <v>69169796</v>
      </c>
      <c r="B1314">
        <v>117</v>
      </c>
    </row>
    <row r="1315" spans="1:2" x14ac:dyDescent="0.55000000000000004">
      <c r="A1315">
        <v>69239998</v>
      </c>
      <c r="B1315">
        <v>18</v>
      </c>
    </row>
    <row r="1316" spans="1:2" x14ac:dyDescent="0.55000000000000004">
      <c r="A1316">
        <v>69319972</v>
      </c>
      <c r="B1316">
        <v>338</v>
      </c>
    </row>
    <row r="1317" spans="1:2" x14ac:dyDescent="0.55000000000000004">
      <c r="A1317">
        <v>69459891</v>
      </c>
      <c r="B1317">
        <v>7</v>
      </c>
    </row>
    <row r="1318" spans="1:2" x14ac:dyDescent="0.55000000000000004">
      <c r="A1318">
        <v>69479719</v>
      </c>
      <c r="B1318">
        <v>6</v>
      </c>
    </row>
    <row r="1319" spans="1:2" x14ac:dyDescent="0.55000000000000004">
      <c r="A1319">
        <v>69539822</v>
      </c>
      <c r="B1319">
        <v>2</v>
      </c>
    </row>
    <row r="1320" spans="1:2" x14ac:dyDescent="0.55000000000000004">
      <c r="A1320">
        <v>69549988</v>
      </c>
      <c r="B1320">
        <v>24</v>
      </c>
    </row>
    <row r="1321" spans="1:2" x14ac:dyDescent="0.55000000000000004">
      <c r="A1321">
        <v>69579818</v>
      </c>
      <c r="B1321">
        <v>11</v>
      </c>
    </row>
    <row r="1322" spans="1:2" x14ac:dyDescent="0.55000000000000004">
      <c r="A1322">
        <v>69679897</v>
      </c>
      <c r="B1322">
        <v>77</v>
      </c>
    </row>
    <row r="1323" spans="1:2" x14ac:dyDescent="0.55000000000000004">
      <c r="A1323">
        <v>69779841</v>
      </c>
      <c r="B1323">
        <v>32</v>
      </c>
    </row>
    <row r="1324" spans="1:2" x14ac:dyDescent="0.55000000000000004">
      <c r="A1324">
        <v>69819808</v>
      </c>
      <c r="B1324">
        <v>2</v>
      </c>
    </row>
    <row r="1325" spans="1:2" x14ac:dyDescent="0.55000000000000004">
      <c r="A1325">
        <v>69909898</v>
      </c>
      <c r="B1325">
        <v>2</v>
      </c>
    </row>
    <row r="1326" spans="1:2" x14ac:dyDescent="0.55000000000000004">
      <c r="A1326">
        <v>69959577</v>
      </c>
      <c r="B1326">
        <v>22</v>
      </c>
    </row>
    <row r="1327" spans="1:2" x14ac:dyDescent="0.55000000000000004">
      <c r="A1327">
        <v>69989793</v>
      </c>
      <c r="B1327">
        <v>5</v>
      </c>
    </row>
    <row r="1328" spans="1:2" x14ac:dyDescent="0.55000000000000004">
      <c r="A1328">
        <v>70099717</v>
      </c>
      <c r="B1328">
        <v>2</v>
      </c>
    </row>
    <row r="1329" spans="1:2" x14ac:dyDescent="0.55000000000000004">
      <c r="A1329">
        <v>70189834</v>
      </c>
      <c r="B1329">
        <v>405</v>
      </c>
    </row>
    <row r="1330" spans="1:2" x14ac:dyDescent="0.55000000000000004">
      <c r="A1330">
        <v>70309838</v>
      </c>
      <c r="B1330">
        <v>29</v>
      </c>
    </row>
    <row r="1331" spans="1:2" x14ac:dyDescent="0.55000000000000004">
      <c r="A1331">
        <v>70329843</v>
      </c>
      <c r="B1331">
        <v>1</v>
      </c>
    </row>
    <row r="1332" spans="1:2" x14ac:dyDescent="0.55000000000000004">
      <c r="A1332">
        <v>70339834</v>
      </c>
      <c r="B1332">
        <v>7</v>
      </c>
    </row>
    <row r="1333" spans="1:2" x14ac:dyDescent="0.55000000000000004">
      <c r="A1333">
        <v>70369969</v>
      </c>
      <c r="B1333">
        <v>33</v>
      </c>
    </row>
    <row r="1334" spans="1:2" x14ac:dyDescent="0.55000000000000004">
      <c r="A1334">
        <v>70439600</v>
      </c>
      <c r="B1334">
        <v>13</v>
      </c>
    </row>
    <row r="1335" spans="1:2" x14ac:dyDescent="0.55000000000000004">
      <c r="A1335">
        <v>70549834</v>
      </c>
      <c r="B1335">
        <v>3</v>
      </c>
    </row>
    <row r="1336" spans="1:2" x14ac:dyDescent="0.55000000000000004">
      <c r="A1336">
        <v>70559953</v>
      </c>
      <c r="B1336">
        <v>23</v>
      </c>
    </row>
    <row r="1337" spans="1:2" x14ac:dyDescent="0.55000000000000004">
      <c r="A1337">
        <v>70589922</v>
      </c>
      <c r="B1337">
        <v>26</v>
      </c>
    </row>
    <row r="1338" spans="1:2" x14ac:dyDescent="0.55000000000000004">
      <c r="A1338">
        <v>70669999</v>
      </c>
      <c r="B1338">
        <v>33</v>
      </c>
    </row>
    <row r="1339" spans="1:2" x14ac:dyDescent="0.55000000000000004">
      <c r="A1339">
        <v>70789997</v>
      </c>
      <c r="B1339">
        <v>2</v>
      </c>
    </row>
    <row r="1340" spans="1:2" x14ac:dyDescent="0.55000000000000004">
      <c r="A1340">
        <v>70889587</v>
      </c>
      <c r="B1340">
        <v>20</v>
      </c>
    </row>
    <row r="1341" spans="1:2" x14ac:dyDescent="0.55000000000000004">
      <c r="A1341">
        <v>70909617</v>
      </c>
      <c r="B1341">
        <v>85</v>
      </c>
    </row>
    <row r="1342" spans="1:2" x14ac:dyDescent="0.55000000000000004">
      <c r="A1342">
        <v>70919617</v>
      </c>
      <c r="B1342">
        <v>9</v>
      </c>
    </row>
    <row r="1343" spans="1:2" x14ac:dyDescent="0.55000000000000004">
      <c r="A1343">
        <v>71119850</v>
      </c>
      <c r="B1343">
        <v>38</v>
      </c>
    </row>
    <row r="1344" spans="1:2" x14ac:dyDescent="0.55000000000000004">
      <c r="A1344">
        <v>71129575</v>
      </c>
      <c r="B1344">
        <v>2</v>
      </c>
    </row>
    <row r="1345" spans="1:2" x14ac:dyDescent="0.55000000000000004">
      <c r="A1345">
        <v>71179542</v>
      </c>
      <c r="B1345">
        <v>1</v>
      </c>
    </row>
    <row r="1346" spans="1:2" x14ac:dyDescent="0.55000000000000004">
      <c r="A1346">
        <v>71279796</v>
      </c>
      <c r="B1346">
        <v>19</v>
      </c>
    </row>
    <row r="1347" spans="1:2" x14ac:dyDescent="0.55000000000000004">
      <c r="A1347">
        <v>71329542</v>
      </c>
      <c r="B1347">
        <v>22</v>
      </c>
    </row>
    <row r="1348" spans="1:2" x14ac:dyDescent="0.55000000000000004">
      <c r="A1348">
        <v>71349736</v>
      </c>
      <c r="B1348">
        <v>15</v>
      </c>
    </row>
    <row r="1349" spans="1:2" x14ac:dyDescent="0.55000000000000004">
      <c r="A1349">
        <v>71369976</v>
      </c>
      <c r="B1349">
        <v>253</v>
      </c>
    </row>
    <row r="1350" spans="1:2" x14ac:dyDescent="0.55000000000000004">
      <c r="A1350">
        <v>71389946</v>
      </c>
      <c r="B1350">
        <v>3</v>
      </c>
    </row>
    <row r="1351" spans="1:2" x14ac:dyDescent="0.55000000000000004">
      <c r="A1351">
        <v>71439816</v>
      </c>
      <c r="B1351">
        <v>24</v>
      </c>
    </row>
    <row r="1352" spans="1:2" x14ac:dyDescent="0.55000000000000004">
      <c r="A1352">
        <v>71449796</v>
      </c>
      <c r="B1352">
        <v>3</v>
      </c>
    </row>
    <row r="1353" spans="1:2" x14ac:dyDescent="0.55000000000000004">
      <c r="A1353">
        <v>71509928</v>
      </c>
      <c r="B1353">
        <v>2</v>
      </c>
    </row>
    <row r="1354" spans="1:2" x14ac:dyDescent="0.55000000000000004">
      <c r="A1354">
        <v>71579997</v>
      </c>
      <c r="B1354">
        <v>1</v>
      </c>
    </row>
    <row r="1355" spans="1:2" x14ac:dyDescent="0.55000000000000004">
      <c r="A1355">
        <v>71669972</v>
      </c>
      <c r="B1355">
        <v>1</v>
      </c>
    </row>
    <row r="1356" spans="1:2" x14ac:dyDescent="0.55000000000000004">
      <c r="A1356">
        <v>71719998</v>
      </c>
      <c r="B1356">
        <v>18</v>
      </c>
    </row>
    <row r="1357" spans="1:2" x14ac:dyDescent="0.55000000000000004">
      <c r="A1357">
        <v>71809698</v>
      </c>
      <c r="B1357">
        <v>1</v>
      </c>
    </row>
    <row r="1358" spans="1:2" x14ac:dyDescent="0.55000000000000004">
      <c r="A1358">
        <v>71829928</v>
      </c>
      <c r="B1358">
        <v>11</v>
      </c>
    </row>
    <row r="1359" spans="1:2" x14ac:dyDescent="0.55000000000000004">
      <c r="A1359">
        <v>71869923</v>
      </c>
      <c r="B1359">
        <v>3</v>
      </c>
    </row>
    <row r="1360" spans="1:2" x14ac:dyDescent="0.55000000000000004">
      <c r="A1360">
        <v>71889894</v>
      </c>
      <c r="B1360">
        <v>8</v>
      </c>
    </row>
    <row r="1361" spans="1:2" x14ac:dyDescent="0.55000000000000004">
      <c r="A1361">
        <v>71929824</v>
      </c>
      <c r="B1361">
        <v>5</v>
      </c>
    </row>
    <row r="1362" spans="1:2" x14ac:dyDescent="0.55000000000000004">
      <c r="A1362">
        <v>72059657</v>
      </c>
      <c r="B1362">
        <v>15</v>
      </c>
    </row>
    <row r="1363" spans="1:2" x14ac:dyDescent="0.55000000000000004">
      <c r="A1363">
        <v>72159948</v>
      </c>
      <c r="B1363">
        <v>1</v>
      </c>
    </row>
    <row r="1364" spans="1:2" x14ac:dyDescent="0.55000000000000004">
      <c r="A1364">
        <v>72219563</v>
      </c>
      <c r="B1364">
        <v>32</v>
      </c>
    </row>
    <row r="1365" spans="1:2" x14ac:dyDescent="0.55000000000000004">
      <c r="A1365">
        <v>72429887</v>
      </c>
      <c r="B1365">
        <v>2</v>
      </c>
    </row>
    <row r="1366" spans="1:2" x14ac:dyDescent="0.55000000000000004">
      <c r="A1366">
        <v>72509958</v>
      </c>
      <c r="B1366">
        <v>31</v>
      </c>
    </row>
    <row r="1367" spans="1:2" x14ac:dyDescent="0.55000000000000004">
      <c r="A1367">
        <v>72529697</v>
      </c>
      <c r="B1367">
        <v>3</v>
      </c>
    </row>
    <row r="1368" spans="1:2" x14ac:dyDescent="0.55000000000000004">
      <c r="A1368">
        <v>72549831</v>
      </c>
      <c r="B1368">
        <v>49</v>
      </c>
    </row>
    <row r="1369" spans="1:2" x14ac:dyDescent="0.55000000000000004">
      <c r="A1369">
        <v>72569853</v>
      </c>
      <c r="B1369">
        <v>18</v>
      </c>
    </row>
    <row r="1370" spans="1:2" x14ac:dyDescent="0.55000000000000004">
      <c r="A1370">
        <v>72579609</v>
      </c>
      <c r="B1370">
        <v>9</v>
      </c>
    </row>
    <row r="1371" spans="1:2" x14ac:dyDescent="0.55000000000000004">
      <c r="A1371">
        <v>72609931</v>
      </c>
      <c r="B1371">
        <v>15</v>
      </c>
    </row>
    <row r="1372" spans="1:2" x14ac:dyDescent="0.55000000000000004">
      <c r="A1372">
        <v>72659597</v>
      </c>
      <c r="B1372">
        <v>79</v>
      </c>
    </row>
    <row r="1373" spans="1:2" x14ac:dyDescent="0.55000000000000004">
      <c r="A1373">
        <v>72659929</v>
      </c>
      <c r="B1373">
        <v>88</v>
      </c>
    </row>
    <row r="1374" spans="1:2" x14ac:dyDescent="0.55000000000000004">
      <c r="A1374">
        <v>72689666</v>
      </c>
      <c r="B1374">
        <v>23</v>
      </c>
    </row>
    <row r="1375" spans="1:2" x14ac:dyDescent="0.55000000000000004">
      <c r="A1375">
        <v>72729561</v>
      </c>
      <c r="B1375">
        <v>170</v>
      </c>
    </row>
    <row r="1376" spans="1:2" x14ac:dyDescent="0.55000000000000004">
      <c r="A1376">
        <v>72729602</v>
      </c>
      <c r="B1376">
        <v>57</v>
      </c>
    </row>
    <row r="1377" spans="1:2" x14ac:dyDescent="0.55000000000000004">
      <c r="A1377">
        <v>72739822</v>
      </c>
      <c r="B1377">
        <v>160</v>
      </c>
    </row>
    <row r="1378" spans="1:2" x14ac:dyDescent="0.55000000000000004">
      <c r="A1378">
        <v>72809876</v>
      </c>
      <c r="B1378">
        <v>455</v>
      </c>
    </row>
    <row r="1379" spans="1:2" x14ac:dyDescent="0.55000000000000004">
      <c r="A1379">
        <v>72899594</v>
      </c>
      <c r="B1379">
        <v>6</v>
      </c>
    </row>
    <row r="1380" spans="1:2" x14ac:dyDescent="0.55000000000000004">
      <c r="A1380">
        <v>72919657</v>
      </c>
      <c r="B1380">
        <v>8</v>
      </c>
    </row>
    <row r="1381" spans="1:2" x14ac:dyDescent="0.55000000000000004">
      <c r="A1381">
        <v>72919811</v>
      </c>
      <c r="B1381">
        <v>3</v>
      </c>
    </row>
    <row r="1382" spans="1:2" x14ac:dyDescent="0.55000000000000004">
      <c r="A1382">
        <v>72939858</v>
      </c>
      <c r="B1382">
        <v>24</v>
      </c>
    </row>
    <row r="1383" spans="1:2" x14ac:dyDescent="0.55000000000000004">
      <c r="A1383">
        <v>72959946</v>
      </c>
      <c r="B1383">
        <v>4</v>
      </c>
    </row>
    <row r="1384" spans="1:2" x14ac:dyDescent="0.55000000000000004">
      <c r="A1384">
        <v>72989999</v>
      </c>
      <c r="B1384">
        <v>5</v>
      </c>
    </row>
    <row r="1385" spans="1:2" x14ac:dyDescent="0.55000000000000004">
      <c r="A1385">
        <v>72999968</v>
      </c>
      <c r="B1385">
        <v>21</v>
      </c>
    </row>
    <row r="1386" spans="1:2" x14ac:dyDescent="0.55000000000000004">
      <c r="A1386">
        <v>73049516</v>
      </c>
      <c r="B1386">
        <v>253</v>
      </c>
    </row>
    <row r="1387" spans="1:2" x14ac:dyDescent="0.55000000000000004">
      <c r="A1387">
        <v>73139910</v>
      </c>
      <c r="B1387">
        <v>7</v>
      </c>
    </row>
    <row r="1388" spans="1:2" x14ac:dyDescent="0.55000000000000004">
      <c r="A1388">
        <v>73159551</v>
      </c>
      <c r="B1388">
        <v>5</v>
      </c>
    </row>
    <row r="1389" spans="1:2" x14ac:dyDescent="0.55000000000000004">
      <c r="A1389">
        <v>73189606</v>
      </c>
      <c r="B1389">
        <v>22</v>
      </c>
    </row>
    <row r="1390" spans="1:2" x14ac:dyDescent="0.55000000000000004">
      <c r="A1390">
        <v>73449706</v>
      </c>
      <c r="B1390">
        <v>25</v>
      </c>
    </row>
    <row r="1391" spans="1:2" x14ac:dyDescent="0.55000000000000004">
      <c r="A1391">
        <v>73469878</v>
      </c>
      <c r="B1391">
        <v>1</v>
      </c>
    </row>
    <row r="1392" spans="1:2" x14ac:dyDescent="0.55000000000000004">
      <c r="A1392">
        <v>73519861</v>
      </c>
      <c r="B1392">
        <v>3</v>
      </c>
    </row>
    <row r="1393" spans="1:2" x14ac:dyDescent="0.55000000000000004">
      <c r="A1393">
        <v>73529750</v>
      </c>
      <c r="B1393">
        <v>19</v>
      </c>
    </row>
    <row r="1394" spans="1:2" x14ac:dyDescent="0.55000000000000004">
      <c r="A1394">
        <v>73549824</v>
      </c>
      <c r="B1394">
        <v>3</v>
      </c>
    </row>
    <row r="1395" spans="1:2" x14ac:dyDescent="0.55000000000000004">
      <c r="A1395">
        <v>73589829</v>
      </c>
      <c r="B1395">
        <v>1</v>
      </c>
    </row>
    <row r="1396" spans="1:2" x14ac:dyDescent="0.55000000000000004">
      <c r="A1396">
        <v>73639655</v>
      </c>
      <c r="B1396">
        <v>1</v>
      </c>
    </row>
    <row r="1397" spans="1:2" x14ac:dyDescent="0.55000000000000004">
      <c r="A1397">
        <v>73809611</v>
      </c>
      <c r="B1397">
        <v>10</v>
      </c>
    </row>
    <row r="1398" spans="1:2" x14ac:dyDescent="0.55000000000000004">
      <c r="A1398">
        <v>73819979</v>
      </c>
      <c r="B1398">
        <v>15</v>
      </c>
    </row>
    <row r="1399" spans="1:2" x14ac:dyDescent="0.55000000000000004">
      <c r="A1399">
        <v>73839831</v>
      </c>
      <c r="B1399">
        <v>7</v>
      </c>
    </row>
    <row r="1400" spans="1:2" x14ac:dyDescent="0.55000000000000004">
      <c r="A1400">
        <v>73839894</v>
      </c>
      <c r="B1400">
        <v>35</v>
      </c>
    </row>
    <row r="1401" spans="1:2" x14ac:dyDescent="0.55000000000000004">
      <c r="A1401">
        <v>73879797</v>
      </c>
      <c r="B1401">
        <v>424</v>
      </c>
    </row>
    <row r="1402" spans="1:2" x14ac:dyDescent="0.55000000000000004">
      <c r="A1402">
        <v>73889900</v>
      </c>
      <c r="B1402">
        <v>24</v>
      </c>
    </row>
    <row r="1403" spans="1:2" x14ac:dyDescent="0.55000000000000004">
      <c r="A1403">
        <v>73909623</v>
      </c>
      <c r="B1403">
        <v>21</v>
      </c>
    </row>
    <row r="1404" spans="1:2" x14ac:dyDescent="0.55000000000000004">
      <c r="A1404">
        <v>73929558</v>
      </c>
      <c r="B1404">
        <v>1</v>
      </c>
    </row>
    <row r="1405" spans="1:2" x14ac:dyDescent="0.55000000000000004">
      <c r="A1405">
        <v>74019541</v>
      </c>
      <c r="B1405">
        <v>4</v>
      </c>
    </row>
    <row r="1406" spans="1:2" x14ac:dyDescent="0.55000000000000004">
      <c r="A1406">
        <v>74049890</v>
      </c>
      <c r="B1406">
        <v>9</v>
      </c>
    </row>
    <row r="1407" spans="1:2" x14ac:dyDescent="0.55000000000000004">
      <c r="A1407">
        <v>74179524</v>
      </c>
      <c r="B1407">
        <v>20</v>
      </c>
    </row>
    <row r="1408" spans="1:2" x14ac:dyDescent="0.55000000000000004">
      <c r="A1408">
        <v>74249611</v>
      </c>
      <c r="B1408">
        <v>24</v>
      </c>
    </row>
    <row r="1409" spans="1:2" x14ac:dyDescent="0.55000000000000004">
      <c r="A1409">
        <v>74259671</v>
      </c>
      <c r="B1409">
        <v>2</v>
      </c>
    </row>
    <row r="1410" spans="1:2" x14ac:dyDescent="0.55000000000000004">
      <c r="A1410">
        <v>74319978</v>
      </c>
      <c r="B1410">
        <v>13</v>
      </c>
    </row>
    <row r="1411" spans="1:2" x14ac:dyDescent="0.55000000000000004">
      <c r="A1411">
        <v>74559817</v>
      </c>
      <c r="B1411">
        <v>96</v>
      </c>
    </row>
    <row r="1412" spans="1:2" x14ac:dyDescent="0.55000000000000004">
      <c r="A1412">
        <v>74569670</v>
      </c>
      <c r="B1412">
        <v>7</v>
      </c>
    </row>
    <row r="1413" spans="1:2" x14ac:dyDescent="0.55000000000000004">
      <c r="A1413">
        <v>74589824</v>
      </c>
      <c r="B1413">
        <v>70</v>
      </c>
    </row>
    <row r="1414" spans="1:2" x14ac:dyDescent="0.55000000000000004">
      <c r="A1414">
        <v>74629735</v>
      </c>
      <c r="B1414">
        <v>68</v>
      </c>
    </row>
    <row r="1415" spans="1:2" x14ac:dyDescent="0.55000000000000004">
      <c r="A1415">
        <v>74639901</v>
      </c>
      <c r="B1415">
        <v>38</v>
      </c>
    </row>
    <row r="1416" spans="1:2" x14ac:dyDescent="0.55000000000000004">
      <c r="A1416">
        <v>74709993</v>
      </c>
      <c r="B1416">
        <v>2</v>
      </c>
    </row>
    <row r="1417" spans="1:2" x14ac:dyDescent="0.55000000000000004">
      <c r="A1417">
        <v>74799872</v>
      </c>
      <c r="B1417">
        <v>1</v>
      </c>
    </row>
    <row r="1418" spans="1:2" x14ac:dyDescent="0.55000000000000004">
      <c r="A1418">
        <v>74849831</v>
      </c>
      <c r="B1418">
        <v>6</v>
      </c>
    </row>
    <row r="1419" spans="1:2" x14ac:dyDescent="0.55000000000000004">
      <c r="A1419">
        <v>74859553</v>
      </c>
      <c r="B1419">
        <v>25</v>
      </c>
    </row>
    <row r="1420" spans="1:2" x14ac:dyDescent="0.55000000000000004">
      <c r="A1420">
        <v>74859999</v>
      </c>
      <c r="B1420">
        <v>6</v>
      </c>
    </row>
    <row r="1421" spans="1:2" x14ac:dyDescent="0.55000000000000004">
      <c r="A1421">
        <v>74909637</v>
      </c>
      <c r="B1421">
        <v>1</v>
      </c>
    </row>
    <row r="1422" spans="1:2" x14ac:dyDescent="0.55000000000000004">
      <c r="A1422">
        <v>74959935</v>
      </c>
      <c r="B1422">
        <v>11</v>
      </c>
    </row>
    <row r="1423" spans="1:2" x14ac:dyDescent="0.55000000000000004">
      <c r="A1423">
        <v>75029867</v>
      </c>
      <c r="B1423">
        <v>8</v>
      </c>
    </row>
    <row r="1424" spans="1:2" x14ac:dyDescent="0.55000000000000004">
      <c r="A1424">
        <v>75069811</v>
      </c>
      <c r="B1424">
        <v>13</v>
      </c>
    </row>
    <row r="1425" spans="1:2" x14ac:dyDescent="0.55000000000000004">
      <c r="A1425">
        <v>75109623</v>
      </c>
      <c r="B1425">
        <v>11</v>
      </c>
    </row>
    <row r="1426" spans="1:2" x14ac:dyDescent="0.55000000000000004">
      <c r="A1426">
        <v>75129832</v>
      </c>
      <c r="B1426">
        <v>14</v>
      </c>
    </row>
    <row r="1427" spans="1:2" x14ac:dyDescent="0.55000000000000004">
      <c r="A1427">
        <v>75219661</v>
      </c>
      <c r="B1427">
        <v>6</v>
      </c>
    </row>
    <row r="1428" spans="1:2" x14ac:dyDescent="0.55000000000000004">
      <c r="A1428">
        <v>75269948</v>
      </c>
      <c r="B1428">
        <v>20</v>
      </c>
    </row>
    <row r="1429" spans="1:2" x14ac:dyDescent="0.55000000000000004">
      <c r="A1429">
        <v>75329875</v>
      </c>
      <c r="B1429">
        <v>56</v>
      </c>
    </row>
    <row r="1430" spans="1:2" x14ac:dyDescent="0.55000000000000004">
      <c r="A1430">
        <v>75389970</v>
      </c>
      <c r="B1430">
        <v>123</v>
      </c>
    </row>
    <row r="1431" spans="1:2" x14ac:dyDescent="0.55000000000000004">
      <c r="A1431">
        <v>75409579</v>
      </c>
      <c r="B1431">
        <v>2</v>
      </c>
    </row>
    <row r="1432" spans="1:2" x14ac:dyDescent="0.55000000000000004">
      <c r="A1432">
        <v>75469954</v>
      </c>
      <c r="B1432">
        <v>15</v>
      </c>
    </row>
    <row r="1433" spans="1:2" x14ac:dyDescent="0.55000000000000004">
      <c r="A1433">
        <v>75569703</v>
      </c>
      <c r="B1433">
        <v>1</v>
      </c>
    </row>
    <row r="1434" spans="1:2" x14ac:dyDescent="0.55000000000000004">
      <c r="A1434">
        <v>75599971</v>
      </c>
      <c r="B1434">
        <v>8</v>
      </c>
    </row>
    <row r="1435" spans="1:2" x14ac:dyDescent="0.55000000000000004">
      <c r="A1435">
        <v>75639628</v>
      </c>
      <c r="B1435">
        <v>13</v>
      </c>
    </row>
    <row r="1436" spans="1:2" x14ac:dyDescent="0.55000000000000004">
      <c r="A1436">
        <v>75659942</v>
      </c>
      <c r="B1436">
        <v>2</v>
      </c>
    </row>
    <row r="1437" spans="1:2" x14ac:dyDescent="0.55000000000000004">
      <c r="A1437">
        <v>75719566</v>
      </c>
      <c r="B1437">
        <v>3</v>
      </c>
    </row>
    <row r="1438" spans="1:2" x14ac:dyDescent="0.55000000000000004">
      <c r="A1438">
        <v>75719844</v>
      </c>
      <c r="B1438">
        <v>68</v>
      </c>
    </row>
    <row r="1439" spans="1:2" x14ac:dyDescent="0.55000000000000004">
      <c r="A1439">
        <v>75779882</v>
      </c>
      <c r="B1439">
        <v>41</v>
      </c>
    </row>
    <row r="1440" spans="1:2" x14ac:dyDescent="0.55000000000000004">
      <c r="A1440">
        <v>75789809</v>
      </c>
      <c r="B1440">
        <v>1</v>
      </c>
    </row>
    <row r="1441" spans="1:2" x14ac:dyDescent="0.55000000000000004">
      <c r="A1441">
        <v>75859738</v>
      </c>
      <c r="B1441">
        <v>27</v>
      </c>
    </row>
    <row r="1442" spans="1:2" x14ac:dyDescent="0.55000000000000004">
      <c r="A1442">
        <v>75909887</v>
      </c>
      <c r="B1442">
        <v>90</v>
      </c>
    </row>
    <row r="1443" spans="1:2" x14ac:dyDescent="0.55000000000000004">
      <c r="A1443">
        <v>75929995</v>
      </c>
      <c r="B1443">
        <v>75</v>
      </c>
    </row>
    <row r="1444" spans="1:2" x14ac:dyDescent="0.55000000000000004">
      <c r="A1444">
        <v>75989819</v>
      </c>
      <c r="B1444">
        <v>5</v>
      </c>
    </row>
    <row r="1445" spans="1:2" x14ac:dyDescent="0.55000000000000004">
      <c r="A1445">
        <v>76059635</v>
      </c>
      <c r="B1445">
        <v>6</v>
      </c>
    </row>
    <row r="1446" spans="1:2" x14ac:dyDescent="0.55000000000000004">
      <c r="A1446">
        <v>76109834</v>
      </c>
      <c r="B1446">
        <v>143</v>
      </c>
    </row>
    <row r="1447" spans="1:2" x14ac:dyDescent="0.55000000000000004">
      <c r="A1447">
        <v>76119926</v>
      </c>
      <c r="B1447">
        <v>18</v>
      </c>
    </row>
    <row r="1448" spans="1:2" x14ac:dyDescent="0.55000000000000004">
      <c r="A1448">
        <v>76169797</v>
      </c>
      <c r="B1448">
        <v>26</v>
      </c>
    </row>
    <row r="1449" spans="1:2" x14ac:dyDescent="0.55000000000000004">
      <c r="A1449">
        <v>76219912</v>
      </c>
      <c r="B1449">
        <v>11</v>
      </c>
    </row>
    <row r="1450" spans="1:2" x14ac:dyDescent="0.55000000000000004">
      <c r="A1450">
        <v>76239895</v>
      </c>
      <c r="B1450">
        <v>36</v>
      </c>
    </row>
    <row r="1451" spans="1:2" x14ac:dyDescent="0.55000000000000004">
      <c r="A1451">
        <v>76499800</v>
      </c>
      <c r="B1451">
        <v>40</v>
      </c>
    </row>
    <row r="1452" spans="1:2" x14ac:dyDescent="0.55000000000000004">
      <c r="A1452">
        <v>76519764</v>
      </c>
      <c r="B1452">
        <v>14</v>
      </c>
    </row>
    <row r="1453" spans="1:2" x14ac:dyDescent="0.55000000000000004">
      <c r="A1453">
        <v>76549902</v>
      </c>
      <c r="B1453">
        <v>1</v>
      </c>
    </row>
    <row r="1454" spans="1:2" x14ac:dyDescent="0.55000000000000004">
      <c r="A1454">
        <v>76579546</v>
      </c>
      <c r="B1454">
        <v>20</v>
      </c>
    </row>
    <row r="1455" spans="1:2" x14ac:dyDescent="0.55000000000000004">
      <c r="A1455">
        <v>76579907</v>
      </c>
      <c r="B1455">
        <v>4</v>
      </c>
    </row>
    <row r="1456" spans="1:2" x14ac:dyDescent="0.55000000000000004">
      <c r="A1456">
        <v>76709825</v>
      </c>
      <c r="B1456">
        <v>110</v>
      </c>
    </row>
    <row r="1457" spans="1:2" x14ac:dyDescent="0.55000000000000004">
      <c r="A1457">
        <v>76759978</v>
      </c>
      <c r="B1457">
        <v>43</v>
      </c>
    </row>
    <row r="1458" spans="1:2" x14ac:dyDescent="0.55000000000000004">
      <c r="A1458">
        <v>76859612</v>
      </c>
      <c r="B1458">
        <v>3</v>
      </c>
    </row>
    <row r="1459" spans="1:2" x14ac:dyDescent="0.55000000000000004">
      <c r="A1459">
        <v>76879567</v>
      </c>
      <c r="B1459">
        <v>228</v>
      </c>
    </row>
    <row r="1460" spans="1:2" x14ac:dyDescent="0.55000000000000004">
      <c r="A1460">
        <v>76959946</v>
      </c>
      <c r="B1460">
        <v>62</v>
      </c>
    </row>
    <row r="1461" spans="1:2" x14ac:dyDescent="0.55000000000000004">
      <c r="A1461">
        <v>76999748</v>
      </c>
      <c r="B1461">
        <v>10</v>
      </c>
    </row>
    <row r="1462" spans="1:2" x14ac:dyDescent="0.55000000000000004">
      <c r="A1462">
        <v>77089808</v>
      </c>
      <c r="B1462">
        <v>67</v>
      </c>
    </row>
    <row r="1463" spans="1:2" x14ac:dyDescent="0.55000000000000004">
      <c r="A1463">
        <v>77229619</v>
      </c>
      <c r="B1463">
        <v>3</v>
      </c>
    </row>
    <row r="1464" spans="1:2" x14ac:dyDescent="0.55000000000000004">
      <c r="A1464">
        <v>77249761</v>
      </c>
      <c r="B1464">
        <v>1</v>
      </c>
    </row>
    <row r="1465" spans="1:2" x14ac:dyDescent="0.55000000000000004">
      <c r="A1465">
        <v>77289542</v>
      </c>
      <c r="B1465">
        <v>3</v>
      </c>
    </row>
    <row r="1466" spans="1:2" x14ac:dyDescent="0.55000000000000004">
      <c r="A1466">
        <v>77309847</v>
      </c>
      <c r="B1466">
        <v>230</v>
      </c>
    </row>
    <row r="1467" spans="1:2" x14ac:dyDescent="0.55000000000000004">
      <c r="A1467">
        <v>77349561</v>
      </c>
      <c r="B1467">
        <v>2</v>
      </c>
    </row>
    <row r="1468" spans="1:2" x14ac:dyDescent="0.55000000000000004">
      <c r="A1468">
        <v>77349930</v>
      </c>
      <c r="B1468">
        <v>1</v>
      </c>
    </row>
    <row r="1469" spans="1:2" x14ac:dyDescent="0.55000000000000004">
      <c r="A1469">
        <v>77569887</v>
      </c>
      <c r="B1469">
        <v>28</v>
      </c>
    </row>
    <row r="1470" spans="1:2" x14ac:dyDescent="0.55000000000000004">
      <c r="A1470">
        <v>77639836</v>
      </c>
      <c r="B1470">
        <v>8</v>
      </c>
    </row>
    <row r="1471" spans="1:2" x14ac:dyDescent="0.55000000000000004">
      <c r="A1471">
        <v>77679883</v>
      </c>
      <c r="B1471">
        <v>13</v>
      </c>
    </row>
    <row r="1472" spans="1:2" x14ac:dyDescent="0.55000000000000004">
      <c r="A1472">
        <v>77749835</v>
      </c>
      <c r="B1472">
        <v>67</v>
      </c>
    </row>
    <row r="1473" spans="1:2" x14ac:dyDescent="0.55000000000000004">
      <c r="A1473">
        <v>77759601</v>
      </c>
      <c r="B1473">
        <v>68</v>
      </c>
    </row>
    <row r="1474" spans="1:2" x14ac:dyDescent="0.55000000000000004">
      <c r="A1474">
        <v>77789650</v>
      </c>
      <c r="B1474">
        <v>3</v>
      </c>
    </row>
    <row r="1475" spans="1:2" x14ac:dyDescent="0.55000000000000004">
      <c r="A1475">
        <v>77819937</v>
      </c>
      <c r="B1475">
        <v>1</v>
      </c>
    </row>
    <row r="1476" spans="1:2" x14ac:dyDescent="0.55000000000000004">
      <c r="A1476">
        <v>77839825</v>
      </c>
      <c r="B1476">
        <v>3</v>
      </c>
    </row>
    <row r="1477" spans="1:2" x14ac:dyDescent="0.55000000000000004">
      <c r="A1477">
        <v>77889863</v>
      </c>
      <c r="B1477">
        <v>9</v>
      </c>
    </row>
    <row r="1478" spans="1:2" x14ac:dyDescent="0.55000000000000004">
      <c r="A1478">
        <v>77919579</v>
      </c>
      <c r="B1478">
        <v>38</v>
      </c>
    </row>
    <row r="1479" spans="1:2" x14ac:dyDescent="0.55000000000000004">
      <c r="A1479">
        <v>77939826</v>
      </c>
      <c r="B1479">
        <v>110</v>
      </c>
    </row>
    <row r="1480" spans="1:2" x14ac:dyDescent="0.55000000000000004">
      <c r="A1480">
        <v>77949814</v>
      </c>
      <c r="B1480">
        <v>25</v>
      </c>
    </row>
    <row r="1481" spans="1:2" x14ac:dyDescent="0.55000000000000004">
      <c r="A1481">
        <v>77989975</v>
      </c>
      <c r="B1481">
        <v>2</v>
      </c>
    </row>
    <row r="1482" spans="1:2" x14ac:dyDescent="0.55000000000000004">
      <c r="A1482">
        <v>78029616</v>
      </c>
      <c r="B1482">
        <v>36</v>
      </c>
    </row>
    <row r="1483" spans="1:2" x14ac:dyDescent="0.55000000000000004">
      <c r="A1483">
        <v>78099516</v>
      </c>
      <c r="B1483">
        <v>45</v>
      </c>
    </row>
    <row r="1484" spans="1:2" x14ac:dyDescent="0.55000000000000004">
      <c r="A1484">
        <v>78119662</v>
      </c>
      <c r="B1484">
        <v>161</v>
      </c>
    </row>
    <row r="1485" spans="1:2" x14ac:dyDescent="0.55000000000000004">
      <c r="A1485">
        <v>78139938</v>
      </c>
      <c r="B1485">
        <v>3</v>
      </c>
    </row>
    <row r="1486" spans="1:2" x14ac:dyDescent="0.55000000000000004">
      <c r="A1486">
        <v>78179904</v>
      </c>
      <c r="B1486">
        <v>106</v>
      </c>
    </row>
    <row r="1487" spans="1:2" x14ac:dyDescent="0.55000000000000004">
      <c r="A1487">
        <v>78259975</v>
      </c>
      <c r="B1487">
        <v>5</v>
      </c>
    </row>
    <row r="1488" spans="1:2" x14ac:dyDescent="0.55000000000000004">
      <c r="A1488">
        <v>78279826</v>
      </c>
      <c r="B1488">
        <v>63</v>
      </c>
    </row>
    <row r="1489" spans="1:2" x14ac:dyDescent="0.55000000000000004">
      <c r="A1489">
        <v>78339527</v>
      </c>
      <c r="B1489">
        <v>106</v>
      </c>
    </row>
    <row r="1490" spans="1:2" x14ac:dyDescent="0.55000000000000004">
      <c r="A1490">
        <v>78339923</v>
      </c>
      <c r="B1490">
        <v>3</v>
      </c>
    </row>
    <row r="1491" spans="1:2" x14ac:dyDescent="0.55000000000000004">
      <c r="A1491">
        <v>78359952</v>
      </c>
      <c r="B1491">
        <v>2</v>
      </c>
    </row>
    <row r="1492" spans="1:2" x14ac:dyDescent="0.55000000000000004">
      <c r="A1492">
        <v>78409577</v>
      </c>
      <c r="B1492">
        <v>5</v>
      </c>
    </row>
    <row r="1493" spans="1:2" x14ac:dyDescent="0.55000000000000004">
      <c r="A1493">
        <v>78419719</v>
      </c>
      <c r="B1493">
        <v>9</v>
      </c>
    </row>
    <row r="1494" spans="1:2" x14ac:dyDescent="0.55000000000000004">
      <c r="A1494">
        <v>78439721</v>
      </c>
      <c r="B1494">
        <v>40</v>
      </c>
    </row>
    <row r="1495" spans="1:2" x14ac:dyDescent="0.55000000000000004">
      <c r="A1495">
        <v>78509919</v>
      </c>
      <c r="B1495">
        <v>2</v>
      </c>
    </row>
    <row r="1496" spans="1:2" x14ac:dyDescent="0.55000000000000004">
      <c r="A1496">
        <v>78639616</v>
      </c>
      <c r="B1496">
        <v>10</v>
      </c>
    </row>
    <row r="1497" spans="1:2" x14ac:dyDescent="0.55000000000000004">
      <c r="A1497">
        <v>78649817</v>
      </c>
      <c r="B1497">
        <v>1</v>
      </c>
    </row>
    <row r="1498" spans="1:2" x14ac:dyDescent="0.55000000000000004">
      <c r="A1498">
        <v>78669628</v>
      </c>
      <c r="B1498">
        <v>31</v>
      </c>
    </row>
    <row r="1499" spans="1:2" x14ac:dyDescent="0.55000000000000004">
      <c r="A1499">
        <v>78799978</v>
      </c>
      <c r="B1499">
        <v>147</v>
      </c>
    </row>
    <row r="1500" spans="1:2" x14ac:dyDescent="0.55000000000000004">
      <c r="A1500">
        <v>78879816</v>
      </c>
      <c r="B1500">
        <v>23</v>
      </c>
    </row>
    <row r="1501" spans="1:2" x14ac:dyDescent="0.55000000000000004">
      <c r="A1501">
        <v>78899800</v>
      </c>
      <c r="B1501">
        <v>94</v>
      </c>
    </row>
    <row r="1502" spans="1:2" x14ac:dyDescent="0.55000000000000004">
      <c r="A1502">
        <v>78919950</v>
      </c>
      <c r="B1502">
        <v>14</v>
      </c>
    </row>
    <row r="1503" spans="1:2" x14ac:dyDescent="0.55000000000000004">
      <c r="A1503">
        <v>78979573</v>
      </c>
      <c r="B1503">
        <v>39</v>
      </c>
    </row>
    <row r="1504" spans="1:2" x14ac:dyDescent="0.55000000000000004">
      <c r="A1504">
        <v>78989819</v>
      </c>
      <c r="B1504">
        <v>5</v>
      </c>
    </row>
    <row r="1505" spans="1:2" x14ac:dyDescent="0.55000000000000004">
      <c r="A1505">
        <v>78999683</v>
      </c>
      <c r="B1505">
        <v>837</v>
      </c>
    </row>
    <row r="1506" spans="1:2" x14ac:dyDescent="0.55000000000000004">
      <c r="A1506">
        <v>79039800</v>
      </c>
      <c r="B1506">
        <v>4</v>
      </c>
    </row>
    <row r="1507" spans="1:2" x14ac:dyDescent="0.55000000000000004">
      <c r="A1507">
        <v>79119626</v>
      </c>
      <c r="B1507">
        <v>11</v>
      </c>
    </row>
    <row r="1508" spans="1:2" x14ac:dyDescent="0.55000000000000004">
      <c r="A1508">
        <v>79129939</v>
      </c>
      <c r="B1508">
        <v>34</v>
      </c>
    </row>
    <row r="1509" spans="1:2" x14ac:dyDescent="0.55000000000000004">
      <c r="A1509">
        <v>79149851</v>
      </c>
      <c r="B1509">
        <v>7</v>
      </c>
    </row>
    <row r="1510" spans="1:2" x14ac:dyDescent="0.55000000000000004">
      <c r="A1510">
        <v>79409981</v>
      </c>
      <c r="B1510">
        <v>46</v>
      </c>
    </row>
    <row r="1511" spans="1:2" x14ac:dyDescent="0.55000000000000004">
      <c r="A1511">
        <v>79429800</v>
      </c>
      <c r="B1511">
        <v>15</v>
      </c>
    </row>
    <row r="1512" spans="1:2" x14ac:dyDescent="0.55000000000000004">
      <c r="A1512">
        <v>79479948</v>
      </c>
      <c r="B1512">
        <v>192</v>
      </c>
    </row>
    <row r="1513" spans="1:2" x14ac:dyDescent="0.55000000000000004">
      <c r="A1513">
        <v>79499693</v>
      </c>
      <c r="B1513">
        <v>2</v>
      </c>
    </row>
    <row r="1514" spans="1:2" x14ac:dyDescent="0.55000000000000004">
      <c r="A1514">
        <v>79569929</v>
      </c>
      <c r="B1514">
        <v>12</v>
      </c>
    </row>
    <row r="1515" spans="1:2" x14ac:dyDescent="0.55000000000000004">
      <c r="A1515">
        <v>79599632</v>
      </c>
      <c r="B1515">
        <v>28</v>
      </c>
    </row>
    <row r="1516" spans="1:2" x14ac:dyDescent="0.55000000000000004">
      <c r="A1516">
        <v>79629558</v>
      </c>
      <c r="B1516">
        <v>25</v>
      </c>
    </row>
    <row r="1517" spans="1:2" x14ac:dyDescent="0.55000000000000004">
      <c r="A1517">
        <v>79639834</v>
      </c>
      <c r="B1517">
        <v>22</v>
      </c>
    </row>
    <row r="1518" spans="1:2" x14ac:dyDescent="0.55000000000000004">
      <c r="A1518">
        <v>79779652</v>
      </c>
      <c r="B1518">
        <v>3</v>
      </c>
    </row>
    <row r="1519" spans="1:2" x14ac:dyDescent="0.55000000000000004">
      <c r="A1519">
        <v>79899777</v>
      </c>
      <c r="B1519">
        <v>1</v>
      </c>
    </row>
    <row r="1520" spans="1:2" x14ac:dyDescent="0.55000000000000004">
      <c r="A1520">
        <v>79899874</v>
      </c>
      <c r="B1520">
        <v>30</v>
      </c>
    </row>
    <row r="1521" spans="1:2" x14ac:dyDescent="0.55000000000000004">
      <c r="A1521">
        <v>79919866</v>
      </c>
      <c r="B1521">
        <v>26</v>
      </c>
    </row>
    <row r="1522" spans="1:2" x14ac:dyDescent="0.55000000000000004">
      <c r="A1522">
        <v>79949897</v>
      </c>
      <c r="B1522">
        <v>2</v>
      </c>
    </row>
    <row r="1523" spans="1:2" x14ac:dyDescent="0.55000000000000004">
      <c r="A1523">
        <v>80069689</v>
      </c>
      <c r="B1523">
        <v>1</v>
      </c>
    </row>
    <row r="1524" spans="1:2" x14ac:dyDescent="0.55000000000000004">
      <c r="A1524">
        <v>80069996</v>
      </c>
      <c r="B1524">
        <v>10</v>
      </c>
    </row>
    <row r="1525" spans="1:2" x14ac:dyDescent="0.55000000000000004">
      <c r="A1525">
        <v>80219994</v>
      </c>
      <c r="B1525">
        <v>15</v>
      </c>
    </row>
    <row r="1526" spans="1:2" x14ac:dyDescent="0.55000000000000004">
      <c r="A1526">
        <v>80269990</v>
      </c>
      <c r="B1526">
        <v>25</v>
      </c>
    </row>
    <row r="1527" spans="1:2" x14ac:dyDescent="0.55000000000000004">
      <c r="A1527">
        <v>80299946</v>
      </c>
      <c r="B1527">
        <v>4</v>
      </c>
    </row>
    <row r="1528" spans="1:2" x14ac:dyDescent="0.55000000000000004">
      <c r="A1528">
        <v>80399571</v>
      </c>
      <c r="B1528">
        <v>6</v>
      </c>
    </row>
    <row r="1529" spans="1:2" x14ac:dyDescent="0.55000000000000004">
      <c r="A1529">
        <v>80409886</v>
      </c>
      <c r="B1529">
        <v>21</v>
      </c>
    </row>
    <row r="1530" spans="1:2" x14ac:dyDescent="0.55000000000000004">
      <c r="A1530">
        <v>80439905</v>
      </c>
      <c r="B1530">
        <v>4</v>
      </c>
    </row>
    <row r="1531" spans="1:2" x14ac:dyDescent="0.55000000000000004">
      <c r="A1531">
        <v>80479935</v>
      </c>
      <c r="B1531">
        <v>5</v>
      </c>
    </row>
    <row r="1532" spans="1:2" x14ac:dyDescent="0.55000000000000004">
      <c r="A1532">
        <v>80519632</v>
      </c>
      <c r="B1532">
        <v>5</v>
      </c>
    </row>
    <row r="1533" spans="1:2" x14ac:dyDescent="0.55000000000000004">
      <c r="A1533">
        <v>80539880</v>
      </c>
      <c r="B1533">
        <v>2</v>
      </c>
    </row>
    <row r="1534" spans="1:2" x14ac:dyDescent="0.55000000000000004">
      <c r="A1534">
        <v>80579973</v>
      </c>
      <c r="B1534">
        <v>1</v>
      </c>
    </row>
    <row r="1535" spans="1:2" x14ac:dyDescent="0.55000000000000004">
      <c r="A1535">
        <v>80629683</v>
      </c>
      <c r="B1535">
        <v>15</v>
      </c>
    </row>
    <row r="1536" spans="1:2" x14ac:dyDescent="0.55000000000000004">
      <c r="A1536">
        <v>80669666</v>
      </c>
      <c r="B1536">
        <v>2</v>
      </c>
    </row>
    <row r="1537" spans="1:2" x14ac:dyDescent="0.55000000000000004">
      <c r="A1537">
        <v>80699587</v>
      </c>
      <c r="B1537">
        <v>293</v>
      </c>
    </row>
    <row r="1538" spans="1:2" x14ac:dyDescent="0.55000000000000004">
      <c r="A1538">
        <v>80719913</v>
      </c>
      <c r="B1538">
        <v>28</v>
      </c>
    </row>
    <row r="1539" spans="1:2" x14ac:dyDescent="0.55000000000000004">
      <c r="A1539">
        <v>80859701</v>
      </c>
      <c r="B1539">
        <v>13</v>
      </c>
    </row>
    <row r="1540" spans="1:2" x14ac:dyDescent="0.55000000000000004">
      <c r="A1540">
        <v>80859813</v>
      </c>
      <c r="B1540">
        <v>223</v>
      </c>
    </row>
    <row r="1541" spans="1:2" x14ac:dyDescent="0.55000000000000004">
      <c r="A1541">
        <v>80909980</v>
      </c>
      <c r="B1541">
        <v>168</v>
      </c>
    </row>
    <row r="1542" spans="1:2" x14ac:dyDescent="0.55000000000000004">
      <c r="A1542">
        <v>80919772</v>
      </c>
      <c r="B1542">
        <v>2</v>
      </c>
    </row>
    <row r="1543" spans="1:2" x14ac:dyDescent="0.55000000000000004">
      <c r="A1543">
        <v>80969585</v>
      </c>
      <c r="B1543">
        <v>12</v>
      </c>
    </row>
    <row r="1544" spans="1:2" x14ac:dyDescent="0.55000000000000004">
      <c r="A1544">
        <v>81029960</v>
      </c>
      <c r="B1544">
        <v>1</v>
      </c>
    </row>
    <row r="1545" spans="1:2" x14ac:dyDescent="0.55000000000000004">
      <c r="A1545">
        <v>81049951</v>
      </c>
      <c r="B1545">
        <v>18</v>
      </c>
    </row>
    <row r="1546" spans="1:2" x14ac:dyDescent="0.55000000000000004">
      <c r="A1546">
        <v>81079854</v>
      </c>
      <c r="B1546">
        <v>11</v>
      </c>
    </row>
    <row r="1547" spans="1:2" x14ac:dyDescent="0.55000000000000004">
      <c r="A1547">
        <v>81189569</v>
      </c>
      <c r="B1547">
        <v>30</v>
      </c>
    </row>
    <row r="1548" spans="1:2" x14ac:dyDescent="0.55000000000000004">
      <c r="A1548">
        <v>81209806</v>
      </c>
      <c r="B1548">
        <v>2</v>
      </c>
    </row>
    <row r="1549" spans="1:2" x14ac:dyDescent="0.55000000000000004">
      <c r="A1549">
        <v>81229635</v>
      </c>
      <c r="B1549">
        <v>3</v>
      </c>
    </row>
    <row r="1550" spans="1:2" x14ac:dyDescent="0.55000000000000004">
      <c r="A1550">
        <v>81279937</v>
      </c>
      <c r="B1550">
        <v>7</v>
      </c>
    </row>
    <row r="1551" spans="1:2" x14ac:dyDescent="0.55000000000000004">
      <c r="A1551">
        <v>81379598</v>
      </c>
      <c r="B1551">
        <v>1</v>
      </c>
    </row>
    <row r="1552" spans="1:2" x14ac:dyDescent="0.55000000000000004">
      <c r="A1552">
        <v>81429816</v>
      </c>
      <c r="B1552">
        <v>55</v>
      </c>
    </row>
    <row r="1553" spans="1:2" x14ac:dyDescent="0.55000000000000004">
      <c r="A1553">
        <v>81449814</v>
      </c>
      <c r="B1553">
        <v>55</v>
      </c>
    </row>
    <row r="1554" spans="1:2" x14ac:dyDescent="0.55000000000000004">
      <c r="A1554">
        <v>81459814</v>
      </c>
      <c r="B1554">
        <v>26</v>
      </c>
    </row>
    <row r="1555" spans="1:2" x14ac:dyDescent="0.55000000000000004">
      <c r="A1555">
        <v>81469859</v>
      </c>
      <c r="B1555">
        <v>1</v>
      </c>
    </row>
    <row r="1556" spans="1:2" x14ac:dyDescent="0.55000000000000004">
      <c r="A1556">
        <v>81549614</v>
      </c>
      <c r="B1556">
        <v>23</v>
      </c>
    </row>
    <row r="1557" spans="1:2" x14ac:dyDescent="0.55000000000000004">
      <c r="A1557">
        <v>81609864</v>
      </c>
      <c r="B1557">
        <v>22</v>
      </c>
    </row>
    <row r="1558" spans="1:2" x14ac:dyDescent="0.55000000000000004">
      <c r="A1558">
        <v>81629963</v>
      </c>
      <c r="B1558">
        <v>3</v>
      </c>
    </row>
    <row r="1559" spans="1:2" x14ac:dyDescent="0.55000000000000004">
      <c r="A1559">
        <v>81629971</v>
      </c>
      <c r="B1559">
        <v>30</v>
      </c>
    </row>
    <row r="1560" spans="1:2" x14ac:dyDescent="0.55000000000000004">
      <c r="A1560">
        <v>81769683</v>
      </c>
      <c r="B1560">
        <v>45</v>
      </c>
    </row>
    <row r="1561" spans="1:2" x14ac:dyDescent="0.55000000000000004">
      <c r="A1561">
        <v>81849885</v>
      </c>
      <c r="B1561">
        <v>52</v>
      </c>
    </row>
    <row r="1562" spans="1:2" x14ac:dyDescent="0.55000000000000004">
      <c r="A1562">
        <v>81859594</v>
      </c>
      <c r="B1562">
        <v>1</v>
      </c>
    </row>
    <row r="1563" spans="1:2" x14ac:dyDescent="0.55000000000000004">
      <c r="A1563">
        <v>81889835</v>
      </c>
      <c r="B1563">
        <v>7</v>
      </c>
    </row>
    <row r="1564" spans="1:2" x14ac:dyDescent="0.55000000000000004">
      <c r="A1564">
        <v>81919616</v>
      </c>
      <c r="B1564">
        <v>10</v>
      </c>
    </row>
    <row r="1565" spans="1:2" x14ac:dyDescent="0.55000000000000004">
      <c r="A1565">
        <v>82029850</v>
      </c>
      <c r="B1565">
        <v>2</v>
      </c>
    </row>
    <row r="1566" spans="1:2" x14ac:dyDescent="0.55000000000000004">
      <c r="A1566">
        <v>82039956</v>
      </c>
      <c r="B1566">
        <v>1</v>
      </c>
    </row>
    <row r="1567" spans="1:2" x14ac:dyDescent="0.55000000000000004">
      <c r="A1567">
        <v>82049535</v>
      </c>
      <c r="B1567">
        <v>42</v>
      </c>
    </row>
    <row r="1568" spans="1:2" x14ac:dyDescent="0.55000000000000004">
      <c r="A1568">
        <v>82059815</v>
      </c>
      <c r="B1568">
        <v>2</v>
      </c>
    </row>
    <row r="1569" spans="1:2" x14ac:dyDescent="0.55000000000000004">
      <c r="A1569">
        <v>82099697</v>
      </c>
      <c r="B1569">
        <v>1</v>
      </c>
    </row>
    <row r="1570" spans="1:2" x14ac:dyDescent="0.55000000000000004">
      <c r="A1570">
        <v>82179662</v>
      </c>
      <c r="B1570">
        <v>51</v>
      </c>
    </row>
    <row r="1571" spans="1:2" x14ac:dyDescent="0.55000000000000004">
      <c r="A1571">
        <v>82209908</v>
      </c>
      <c r="B1571">
        <v>16</v>
      </c>
    </row>
    <row r="1572" spans="1:2" x14ac:dyDescent="0.55000000000000004">
      <c r="A1572">
        <v>82239825</v>
      </c>
      <c r="B1572">
        <v>4</v>
      </c>
    </row>
    <row r="1573" spans="1:2" x14ac:dyDescent="0.55000000000000004">
      <c r="A1573">
        <v>82269603</v>
      </c>
      <c r="B1573">
        <v>3</v>
      </c>
    </row>
    <row r="1574" spans="1:2" x14ac:dyDescent="0.55000000000000004">
      <c r="A1574">
        <v>82309624</v>
      </c>
      <c r="B1574">
        <v>29</v>
      </c>
    </row>
    <row r="1575" spans="1:2" x14ac:dyDescent="0.55000000000000004">
      <c r="A1575">
        <v>82309911</v>
      </c>
      <c r="B1575">
        <v>1</v>
      </c>
    </row>
    <row r="1576" spans="1:2" x14ac:dyDescent="0.55000000000000004">
      <c r="A1576">
        <v>82309986</v>
      </c>
      <c r="B1576">
        <v>45</v>
      </c>
    </row>
    <row r="1577" spans="1:2" x14ac:dyDescent="0.55000000000000004">
      <c r="A1577">
        <v>82459923</v>
      </c>
      <c r="B1577">
        <v>29</v>
      </c>
    </row>
    <row r="1578" spans="1:2" x14ac:dyDescent="0.55000000000000004">
      <c r="A1578">
        <v>82499585</v>
      </c>
      <c r="B1578">
        <v>47</v>
      </c>
    </row>
    <row r="1579" spans="1:2" x14ac:dyDescent="0.55000000000000004">
      <c r="A1579">
        <v>82549990</v>
      </c>
      <c r="B1579">
        <v>1</v>
      </c>
    </row>
    <row r="1580" spans="1:2" x14ac:dyDescent="0.55000000000000004">
      <c r="A1580">
        <v>82579930</v>
      </c>
      <c r="B1580">
        <v>6</v>
      </c>
    </row>
    <row r="1581" spans="1:2" x14ac:dyDescent="0.55000000000000004">
      <c r="A1581">
        <v>82599846</v>
      </c>
      <c r="B1581">
        <v>129</v>
      </c>
    </row>
    <row r="1582" spans="1:2" x14ac:dyDescent="0.55000000000000004">
      <c r="A1582">
        <v>82639687</v>
      </c>
      <c r="B1582">
        <v>5</v>
      </c>
    </row>
    <row r="1583" spans="1:2" x14ac:dyDescent="0.55000000000000004">
      <c r="A1583">
        <v>82639994</v>
      </c>
      <c r="B1583">
        <v>2</v>
      </c>
    </row>
    <row r="1584" spans="1:2" x14ac:dyDescent="0.55000000000000004">
      <c r="A1584">
        <v>82649574</v>
      </c>
      <c r="B1584">
        <v>1</v>
      </c>
    </row>
    <row r="1585" spans="1:2" x14ac:dyDescent="0.55000000000000004">
      <c r="A1585">
        <v>82759879</v>
      </c>
      <c r="B1585">
        <v>40</v>
      </c>
    </row>
    <row r="1586" spans="1:2" x14ac:dyDescent="0.55000000000000004">
      <c r="A1586">
        <v>82789919</v>
      </c>
      <c r="B1586">
        <v>9</v>
      </c>
    </row>
    <row r="1587" spans="1:2" x14ac:dyDescent="0.55000000000000004">
      <c r="A1587">
        <v>82919972</v>
      </c>
      <c r="B1587">
        <v>1</v>
      </c>
    </row>
    <row r="1588" spans="1:2" x14ac:dyDescent="0.55000000000000004">
      <c r="A1588">
        <v>82949979</v>
      </c>
      <c r="B1588">
        <v>5</v>
      </c>
    </row>
    <row r="1589" spans="1:2" x14ac:dyDescent="0.55000000000000004">
      <c r="A1589">
        <v>83089666</v>
      </c>
      <c r="B1589">
        <v>21</v>
      </c>
    </row>
    <row r="1590" spans="1:2" x14ac:dyDescent="0.55000000000000004">
      <c r="A1590">
        <v>83199794</v>
      </c>
      <c r="B1590">
        <v>2</v>
      </c>
    </row>
    <row r="1591" spans="1:2" x14ac:dyDescent="0.55000000000000004">
      <c r="A1591">
        <v>83229822</v>
      </c>
      <c r="B1591">
        <v>26</v>
      </c>
    </row>
    <row r="1592" spans="1:2" x14ac:dyDescent="0.55000000000000004">
      <c r="A1592">
        <v>83279866</v>
      </c>
      <c r="B1592">
        <v>12</v>
      </c>
    </row>
    <row r="1593" spans="1:2" x14ac:dyDescent="0.55000000000000004">
      <c r="A1593">
        <v>83299569</v>
      </c>
      <c r="B1593">
        <v>21</v>
      </c>
    </row>
    <row r="1594" spans="1:2" x14ac:dyDescent="0.55000000000000004">
      <c r="A1594">
        <v>83299589</v>
      </c>
      <c r="B1594">
        <v>20</v>
      </c>
    </row>
    <row r="1595" spans="1:2" x14ac:dyDescent="0.55000000000000004">
      <c r="A1595">
        <v>83299721</v>
      </c>
      <c r="B1595">
        <v>32</v>
      </c>
    </row>
    <row r="1596" spans="1:2" x14ac:dyDescent="0.55000000000000004">
      <c r="A1596">
        <v>83339905</v>
      </c>
      <c r="B1596">
        <v>2</v>
      </c>
    </row>
    <row r="1597" spans="1:2" x14ac:dyDescent="0.55000000000000004">
      <c r="A1597">
        <v>83359599</v>
      </c>
      <c r="B1597">
        <v>1</v>
      </c>
    </row>
    <row r="1598" spans="1:2" x14ac:dyDescent="0.55000000000000004">
      <c r="A1598">
        <v>83419887</v>
      </c>
      <c r="B1598">
        <v>3</v>
      </c>
    </row>
    <row r="1599" spans="1:2" x14ac:dyDescent="0.55000000000000004">
      <c r="A1599">
        <v>83429800</v>
      </c>
      <c r="B1599">
        <v>35</v>
      </c>
    </row>
    <row r="1600" spans="1:2" x14ac:dyDescent="0.55000000000000004">
      <c r="A1600">
        <v>83469980</v>
      </c>
      <c r="B1600">
        <v>5</v>
      </c>
    </row>
    <row r="1601" spans="1:2" x14ac:dyDescent="0.55000000000000004">
      <c r="A1601">
        <v>83549697</v>
      </c>
      <c r="B1601">
        <v>6</v>
      </c>
    </row>
    <row r="1602" spans="1:2" x14ac:dyDescent="0.55000000000000004">
      <c r="A1602">
        <v>83549946</v>
      </c>
      <c r="B1602">
        <v>7</v>
      </c>
    </row>
    <row r="1603" spans="1:2" x14ac:dyDescent="0.55000000000000004">
      <c r="A1603">
        <v>83619996</v>
      </c>
      <c r="B1603">
        <v>9</v>
      </c>
    </row>
    <row r="1604" spans="1:2" x14ac:dyDescent="0.55000000000000004">
      <c r="A1604">
        <v>83659994</v>
      </c>
      <c r="B1604">
        <v>5</v>
      </c>
    </row>
    <row r="1605" spans="1:2" x14ac:dyDescent="0.55000000000000004">
      <c r="A1605">
        <v>83869839</v>
      </c>
      <c r="B1605">
        <v>26</v>
      </c>
    </row>
    <row r="1606" spans="1:2" x14ac:dyDescent="0.55000000000000004">
      <c r="A1606">
        <v>83889800</v>
      </c>
      <c r="B1606">
        <v>31</v>
      </c>
    </row>
    <row r="1607" spans="1:2" x14ac:dyDescent="0.55000000000000004">
      <c r="A1607">
        <v>83919699</v>
      </c>
      <c r="B1607">
        <v>378</v>
      </c>
    </row>
    <row r="1608" spans="1:2" x14ac:dyDescent="0.55000000000000004">
      <c r="A1608">
        <v>83969811</v>
      </c>
      <c r="B1608">
        <v>76</v>
      </c>
    </row>
    <row r="1609" spans="1:2" x14ac:dyDescent="0.55000000000000004">
      <c r="A1609">
        <v>83999556</v>
      </c>
      <c r="B1609">
        <v>46</v>
      </c>
    </row>
    <row r="1610" spans="1:2" x14ac:dyDescent="0.55000000000000004">
      <c r="A1610">
        <v>84009734</v>
      </c>
      <c r="B1610">
        <v>27</v>
      </c>
    </row>
    <row r="1611" spans="1:2" x14ac:dyDescent="0.55000000000000004">
      <c r="A1611">
        <v>84019658</v>
      </c>
      <c r="B1611">
        <v>1</v>
      </c>
    </row>
    <row r="1612" spans="1:2" x14ac:dyDescent="0.55000000000000004">
      <c r="A1612">
        <v>84059829</v>
      </c>
      <c r="B1612">
        <v>27</v>
      </c>
    </row>
    <row r="1613" spans="1:2" x14ac:dyDescent="0.55000000000000004">
      <c r="A1613">
        <v>84089627</v>
      </c>
      <c r="B1613">
        <v>1</v>
      </c>
    </row>
    <row r="1614" spans="1:2" x14ac:dyDescent="0.55000000000000004">
      <c r="A1614">
        <v>84109976</v>
      </c>
      <c r="B1614">
        <v>67</v>
      </c>
    </row>
    <row r="1615" spans="1:2" x14ac:dyDescent="0.55000000000000004">
      <c r="A1615">
        <v>84119696</v>
      </c>
      <c r="B1615">
        <v>59</v>
      </c>
    </row>
    <row r="1616" spans="1:2" x14ac:dyDescent="0.55000000000000004">
      <c r="A1616">
        <v>84129714</v>
      </c>
      <c r="B1616">
        <v>7</v>
      </c>
    </row>
    <row r="1617" spans="1:2" x14ac:dyDescent="0.55000000000000004">
      <c r="A1617">
        <v>84299926</v>
      </c>
      <c r="B1617">
        <v>14</v>
      </c>
    </row>
    <row r="1618" spans="1:2" x14ac:dyDescent="0.55000000000000004">
      <c r="A1618">
        <v>84349578</v>
      </c>
      <c r="B1618">
        <v>43</v>
      </c>
    </row>
    <row r="1619" spans="1:2" x14ac:dyDescent="0.55000000000000004">
      <c r="A1619">
        <v>84369903</v>
      </c>
      <c r="B1619">
        <v>5</v>
      </c>
    </row>
    <row r="1620" spans="1:2" x14ac:dyDescent="0.55000000000000004">
      <c r="A1620">
        <v>84379758</v>
      </c>
      <c r="B1620">
        <v>37</v>
      </c>
    </row>
    <row r="1621" spans="1:2" x14ac:dyDescent="0.55000000000000004">
      <c r="A1621">
        <v>84409914</v>
      </c>
      <c r="B1621">
        <v>21</v>
      </c>
    </row>
    <row r="1622" spans="1:2" x14ac:dyDescent="0.55000000000000004">
      <c r="A1622">
        <v>84449994</v>
      </c>
      <c r="B1622">
        <v>7</v>
      </c>
    </row>
    <row r="1623" spans="1:2" x14ac:dyDescent="0.55000000000000004">
      <c r="A1623">
        <v>84559883</v>
      </c>
      <c r="B1623">
        <v>69</v>
      </c>
    </row>
    <row r="1624" spans="1:2" x14ac:dyDescent="0.55000000000000004">
      <c r="A1624">
        <v>84639746</v>
      </c>
      <c r="B1624">
        <v>2</v>
      </c>
    </row>
    <row r="1625" spans="1:2" x14ac:dyDescent="0.55000000000000004">
      <c r="A1625">
        <v>84689543</v>
      </c>
      <c r="B1625">
        <v>46</v>
      </c>
    </row>
    <row r="1626" spans="1:2" x14ac:dyDescent="0.55000000000000004">
      <c r="A1626">
        <v>84729890</v>
      </c>
      <c r="B1626">
        <v>1</v>
      </c>
    </row>
    <row r="1627" spans="1:2" x14ac:dyDescent="0.55000000000000004">
      <c r="A1627">
        <v>84729958</v>
      </c>
      <c r="B1627">
        <v>4</v>
      </c>
    </row>
    <row r="1628" spans="1:2" x14ac:dyDescent="0.55000000000000004">
      <c r="A1628">
        <v>84829725</v>
      </c>
      <c r="B1628">
        <v>2</v>
      </c>
    </row>
    <row r="1629" spans="1:2" x14ac:dyDescent="0.55000000000000004">
      <c r="A1629">
        <v>84829936</v>
      </c>
      <c r="B1629">
        <v>142</v>
      </c>
    </row>
    <row r="1630" spans="1:2" x14ac:dyDescent="0.55000000000000004">
      <c r="A1630">
        <v>84839632</v>
      </c>
      <c r="B1630">
        <v>12</v>
      </c>
    </row>
    <row r="1631" spans="1:2" x14ac:dyDescent="0.55000000000000004">
      <c r="A1631">
        <v>84869542</v>
      </c>
      <c r="B1631">
        <v>20</v>
      </c>
    </row>
    <row r="1632" spans="1:2" x14ac:dyDescent="0.55000000000000004">
      <c r="A1632">
        <v>84949644</v>
      </c>
      <c r="B1632">
        <v>20</v>
      </c>
    </row>
    <row r="1633" spans="1:2" x14ac:dyDescent="0.55000000000000004">
      <c r="A1633">
        <v>84959905</v>
      </c>
      <c r="B1633">
        <v>7</v>
      </c>
    </row>
    <row r="1634" spans="1:2" x14ac:dyDescent="0.55000000000000004">
      <c r="A1634">
        <v>85129830</v>
      </c>
      <c r="B1634">
        <v>14</v>
      </c>
    </row>
    <row r="1635" spans="1:2" x14ac:dyDescent="0.55000000000000004">
      <c r="A1635">
        <v>85149539</v>
      </c>
      <c r="B1635">
        <v>86</v>
      </c>
    </row>
    <row r="1636" spans="1:2" x14ac:dyDescent="0.55000000000000004">
      <c r="A1636">
        <v>85169864</v>
      </c>
      <c r="B1636">
        <v>102</v>
      </c>
    </row>
    <row r="1637" spans="1:2" x14ac:dyDescent="0.55000000000000004">
      <c r="A1637">
        <v>85219833</v>
      </c>
      <c r="B1637">
        <v>46</v>
      </c>
    </row>
    <row r="1638" spans="1:2" x14ac:dyDescent="0.55000000000000004">
      <c r="A1638">
        <v>85259959</v>
      </c>
      <c r="B1638">
        <v>12</v>
      </c>
    </row>
    <row r="1639" spans="1:2" x14ac:dyDescent="0.55000000000000004">
      <c r="A1639">
        <v>85269784</v>
      </c>
      <c r="B1639">
        <v>4</v>
      </c>
    </row>
    <row r="1640" spans="1:2" x14ac:dyDescent="0.55000000000000004">
      <c r="A1640">
        <v>85289658</v>
      </c>
      <c r="B1640">
        <v>60</v>
      </c>
    </row>
    <row r="1641" spans="1:2" x14ac:dyDescent="0.55000000000000004">
      <c r="A1641">
        <v>85399668</v>
      </c>
      <c r="B1641">
        <v>6</v>
      </c>
    </row>
    <row r="1642" spans="1:2" x14ac:dyDescent="0.55000000000000004">
      <c r="A1642">
        <v>85429551</v>
      </c>
      <c r="B1642">
        <v>1</v>
      </c>
    </row>
    <row r="1643" spans="1:2" x14ac:dyDescent="0.55000000000000004">
      <c r="A1643">
        <v>85549965</v>
      </c>
      <c r="B1643">
        <v>59</v>
      </c>
    </row>
    <row r="1644" spans="1:2" x14ac:dyDescent="0.55000000000000004">
      <c r="A1644">
        <v>85589964</v>
      </c>
      <c r="B1644">
        <v>4</v>
      </c>
    </row>
    <row r="1645" spans="1:2" x14ac:dyDescent="0.55000000000000004">
      <c r="A1645">
        <v>85639865</v>
      </c>
      <c r="B1645">
        <v>15</v>
      </c>
    </row>
    <row r="1646" spans="1:2" x14ac:dyDescent="0.55000000000000004">
      <c r="A1646">
        <v>85739554</v>
      </c>
      <c r="B1646">
        <v>2</v>
      </c>
    </row>
    <row r="1647" spans="1:2" x14ac:dyDescent="0.55000000000000004">
      <c r="A1647">
        <v>85739846</v>
      </c>
      <c r="B1647">
        <v>2</v>
      </c>
    </row>
    <row r="1648" spans="1:2" x14ac:dyDescent="0.55000000000000004">
      <c r="A1648">
        <v>85739994</v>
      </c>
      <c r="B1648">
        <v>18</v>
      </c>
    </row>
    <row r="1649" spans="1:2" x14ac:dyDescent="0.55000000000000004">
      <c r="A1649">
        <v>85769568</v>
      </c>
      <c r="B1649">
        <v>4</v>
      </c>
    </row>
    <row r="1650" spans="1:2" x14ac:dyDescent="0.55000000000000004">
      <c r="A1650">
        <v>85799976</v>
      </c>
      <c r="B1650">
        <v>4</v>
      </c>
    </row>
    <row r="1651" spans="1:2" x14ac:dyDescent="0.55000000000000004">
      <c r="A1651">
        <v>85859943</v>
      </c>
      <c r="B1651">
        <v>2</v>
      </c>
    </row>
    <row r="1652" spans="1:2" x14ac:dyDescent="0.55000000000000004">
      <c r="A1652">
        <v>85879755</v>
      </c>
      <c r="B1652">
        <v>66</v>
      </c>
    </row>
    <row r="1653" spans="1:2" x14ac:dyDescent="0.55000000000000004">
      <c r="A1653">
        <v>85949697</v>
      </c>
      <c r="B1653">
        <v>26</v>
      </c>
    </row>
    <row r="1654" spans="1:2" x14ac:dyDescent="0.55000000000000004">
      <c r="A1654">
        <v>86079977</v>
      </c>
      <c r="B1654">
        <v>3</v>
      </c>
    </row>
    <row r="1655" spans="1:2" x14ac:dyDescent="0.55000000000000004">
      <c r="A1655">
        <v>86129543</v>
      </c>
      <c r="B1655">
        <v>34</v>
      </c>
    </row>
    <row r="1656" spans="1:2" x14ac:dyDescent="0.55000000000000004">
      <c r="A1656">
        <v>86129641</v>
      </c>
      <c r="B1656">
        <v>10</v>
      </c>
    </row>
    <row r="1657" spans="1:2" x14ac:dyDescent="0.55000000000000004">
      <c r="A1657">
        <v>86179680</v>
      </c>
      <c r="B1657">
        <v>6</v>
      </c>
    </row>
    <row r="1658" spans="1:2" x14ac:dyDescent="0.55000000000000004">
      <c r="A1658">
        <v>86189590</v>
      </c>
      <c r="B1658">
        <v>28</v>
      </c>
    </row>
    <row r="1659" spans="1:2" x14ac:dyDescent="0.55000000000000004">
      <c r="A1659">
        <v>86189762</v>
      </c>
      <c r="B1659">
        <v>1</v>
      </c>
    </row>
    <row r="1660" spans="1:2" x14ac:dyDescent="0.55000000000000004">
      <c r="A1660">
        <v>86199539</v>
      </c>
      <c r="B1660">
        <v>11</v>
      </c>
    </row>
    <row r="1661" spans="1:2" x14ac:dyDescent="0.55000000000000004">
      <c r="A1661">
        <v>86239819</v>
      </c>
      <c r="B1661">
        <v>319</v>
      </c>
    </row>
    <row r="1662" spans="1:2" x14ac:dyDescent="0.55000000000000004">
      <c r="A1662">
        <v>86339876</v>
      </c>
      <c r="B1662">
        <v>18</v>
      </c>
    </row>
    <row r="1663" spans="1:2" x14ac:dyDescent="0.55000000000000004">
      <c r="A1663">
        <v>86339952</v>
      </c>
      <c r="B1663">
        <v>643</v>
      </c>
    </row>
    <row r="1664" spans="1:2" x14ac:dyDescent="0.55000000000000004">
      <c r="A1664">
        <v>86349736</v>
      </c>
      <c r="B1664">
        <v>10</v>
      </c>
    </row>
    <row r="1665" spans="1:2" x14ac:dyDescent="0.55000000000000004">
      <c r="A1665">
        <v>86409806</v>
      </c>
      <c r="B1665">
        <v>9</v>
      </c>
    </row>
    <row r="1666" spans="1:2" x14ac:dyDescent="0.55000000000000004">
      <c r="A1666">
        <v>86499800</v>
      </c>
      <c r="B1666">
        <v>58</v>
      </c>
    </row>
    <row r="1667" spans="1:2" x14ac:dyDescent="0.55000000000000004">
      <c r="A1667">
        <v>86559607</v>
      </c>
      <c r="B1667">
        <v>5</v>
      </c>
    </row>
    <row r="1668" spans="1:2" x14ac:dyDescent="0.55000000000000004">
      <c r="A1668">
        <v>86679882</v>
      </c>
      <c r="B1668">
        <v>4</v>
      </c>
    </row>
    <row r="1669" spans="1:2" x14ac:dyDescent="0.55000000000000004">
      <c r="A1669">
        <v>86849786</v>
      </c>
      <c r="B1669">
        <v>70</v>
      </c>
    </row>
    <row r="1670" spans="1:2" x14ac:dyDescent="0.55000000000000004">
      <c r="A1670">
        <v>86849834</v>
      </c>
      <c r="B1670">
        <v>67</v>
      </c>
    </row>
    <row r="1671" spans="1:2" x14ac:dyDescent="0.55000000000000004">
      <c r="A1671">
        <v>86869834</v>
      </c>
      <c r="B1671">
        <v>21</v>
      </c>
    </row>
    <row r="1672" spans="1:2" x14ac:dyDescent="0.55000000000000004">
      <c r="A1672">
        <v>86899849</v>
      </c>
      <c r="B1672">
        <v>15</v>
      </c>
    </row>
    <row r="1673" spans="1:2" x14ac:dyDescent="0.55000000000000004">
      <c r="A1673">
        <v>86909534</v>
      </c>
      <c r="B1673">
        <v>1</v>
      </c>
    </row>
    <row r="1674" spans="1:2" x14ac:dyDescent="0.55000000000000004">
      <c r="A1674">
        <v>87039572</v>
      </c>
      <c r="B1674">
        <v>21</v>
      </c>
    </row>
    <row r="1675" spans="1:2" x14ac:dyDescent="0.55000000000000004">
      <c r="A1675">
        <v>87119995</v>
      </c>
      <c r="B1675">
        <v>204</v>
      </c>
    </row>
    <row r="1676" spans="1:2" x14ac:dyDescent="0.55000000000000004">
      <c r="A1676">
        <v>87149622</v>
      </c>
      <c r="B1676">
        <v>2</v>
      </c>
    </row>
    <row r="1677" spans="1:2" x14ac:dyDescent="0.55000000000000004">
      <c r="A1677">
        <v>87239592</v>
      </c>
      <c r="B1677">
        <v>40</v>
      </c>
    </row>
    <row r="1678" spans="1:2" x14ac:dyDescent="0.55000000000000004">
      <c r="A1678">
        <v>87279960</v>
      </c>
      <c r="B1678">
        <v>2</v>
      </c>
    </row>
    <row r="1679" spans="1:2" x14ac:dyDescent="0.55000000000000004">
      <c r="A1679">
        <v>87299835</v>
      </c>
      <c r="B1679">
        <v>33</v>
      </c>
    </row>
    <row r="1680" spans="1:2" x14ac:dyDescent="0.55000000000000004">
      <c r="A1680">
        <v>87319727</v>
      </c>
      <c r="B1680">
        <v>2</v>
      </c>
    </row>
    <row r="1681" spans="1:2" x14ac:dyDescent="0.55000000000000004">
      <c r="A1681">
        <v>87320000</v>
      </c>
      <c r="B1681">
        <v>2</v>
      </c>
    </row>
    <row r="1682" spans="1:2" x14ac:dyDescent="0.55000000000000004">
      <c r="A1682">
        <v>87379789</v>
      </c>
      <c r="B1682">
        <v>5</v>
      </c>
    </row>
    <row r="1683" spans="1:2" x14ac:dyDescent="0.55000000000000004">
      <c r="A1683">
        <v>87419994</v>
      </c>
      <c r="B1683">
        <v>20</v>
      </c>
    </row>
    <row r="1684" spans="1:2" x14ac:dyDescent="0.55000000000000004">
      <c r="A1684">
        <v>87429821</v>
      </c>
      <c r="B1684">
        <v>8</v>
      </c>
    </row>
    <row r="1685" spans="1:2" x14ac:dyDescent="0.55000000000000004">
      <c r="A1685">
        <v>87459819</v>
      </c>
      <c r="B1685">
        <v>234</v>
      </c>
    </row>
    <row r="1686" spans="1:2" x14ac:dyDescent="0.55000000000000004">
      <c r="A1686">
        <v>87479548</v>
      </c>
      <c r="B1686">
        <v>20</v>
      </c>
    </row>
    <row r="1687" spans="1:2" x14ac:dyDescent="0.55000000000000004">
      <c r="A1687">
        <v>87629809</v>
      </c>
      <c r="B1687">
        <v>30</v>
      </c>
    </row>
    <row r="1688" spans="1:2" x14ac:dyDescent="0.55000000000000004">
      <c r="A1688">
        <v>87679991</v>
      </c>
      <c r="B1688">
        <v>3</v>
      </c>
    </row>
    <row r="1689" spans="1:2" x14ac:dyDescent="0.55000000000000004">
      <c r="A1689">
        <v>87739601</v>
      </c>
      <c r="B1689">
        <v>128</v>
      </c>
    </row>
    <row r="1690" spans="1:2" x14ac:dyDescent="0.55000000000000004">
      <c r="A1690">
        <v>87769639</v>
      </c>
      <c r="B1690">
        <v>5</v>
      </c>
    </row>
    <row r="1691" spans="1:2" x14ac:dyDescent="0.55000000000000004">
      <c r="A1691">
        <v>87849705</v>
      </c>
      <c r="B1691">
        <v>6</v>
      </c>
    </row>
    <row r="1692" spans="1:2" x14ac:dyDescent="0.55000000000000004">
      <c r="A1692">
        <v>87869696</v>
      </c>
      <c r="B1692">
        <v>1</v>
      </c>
    </row>
    <row r="1693" spans="1:2" x14ac:dyDescent="0.55000000000000004">
      <c r="A1693">
        <v>87979599</v>
      </c>
      <c r="B1693">
        <v>72</v>
      </c>
    </row>
    <row r="1694" spans="1:2" x14ac:dyDescent="0.55000000000000004">
      <c r="A1694">
        <v>88059865</v>
      </c>
      <c r="B1694">
        <v>1</v>
      </c>
    </row>
    <row r="1695" spans="1:2" x14ac:dyDescent="0.55000000000000004">
      <c r="A1695">
        <v>88179938</v>
      </c>
      <c r="B1695">
        <v>10</v>
      </c>
    </row>
    <row r="1696" spans="1:2" x14ac:dyDescent="0.55000000000000004">
      <c r="A1696">
        <v>88269797</v>
      </c>
      <c r="B1696">
        <v>88</v>
      </c>
    </row>
    <row r="1697" spans="1:2" x14ac:dyDescent="0.55000000000000004">
      <c r="A1697">
        <v>88359903</v>
      </c>
      <c r="B1697">
        <v>51</v>
      </c>
    </row>
    <row r="1698" spans="1:2" x14ac:dyDescent="0.55000000000000004">
      <c r="A1698">
        <v>88459980</v>
      </c>
      <c r="B1698">
        <v>14</v>
      </c>
    </row>
    <row r="1699" spans="1:2" x14ac:dyDescent="0.55000000000000004">
      <c r="A1699">
        <v>88499773</v>
      </c>
      <c r="B1699">
        <v>16</v>
      </c>
    </row>
    <row r="1700" spans="1:2" x14ac:dyDescent="0.55000000000000004">
      <c r="A1700">
        <v>88569667</v>
      </c>
      <c r="B1700">
        <v>51</v>
      </c>
    </row>
    <row r="1701" spans="1:2" x14ac:dyDescent="0.55000000000000004">
      <c r="A1701">
        <v>88629929</v>
      </c>
      <c r="B1701">
        <v>61</v>
      </c>
    </row>
    <row r="1702" spans="1:2" x14ac:dyDescent="0.55000000000000004">
      <c r="A1702">
        <v>88639546</v>
      </c>
      <c r="B1702">
        <v>94</v>
      </c>
    </row>
    <row r="1703" spans="1:2" x14ac:dyDescent="0.55000000000000004">
      <c r="A1703">
        <v>88689910</v>
      </c>
      <c r="B1703">
        <v>277</v>
      </c>
    </row>
    <row r="1704" spans="1:2" x14ac:dyDescent="0.55000000000000004">
      <c r="A1704">
        <v>88699811</v>
      </c>
      <c r="B1704">
        <v>20</v>
      </c>
    </row>
    <row r="1705" spans="1:2" x14ac:dyDescent="0.55000000000000004">
      <c r="A1705">
        <v>88729945</v>
      </c>
      <c r="B1705">
        <v>52</v>
      </c>
    </row>
    <row r="1706" spans="1:2" x14ac:dyDescent="0.55000000000000004">
      <c r="A1706">
        <v>88749671</v>
      </c>
      <c r="B1706">
        <v>2</v>
      </c>
    </row>
    <row r="1707" spans="1:2" x14ac:dyDescent="0.55000000000000004">
      <c r="A1707">
        <v>88829796</v>
      </c>
      <c r="B1707">
        <v>125</v>
      </c>
    </row>
    <row r="1708" spans="1:2" x14ac:dyDescent="0.55000000000000004">
      <c r="A1708">
        <v>88829885</v>
      </c>
      <c r="B1708">
        <v>14</v>
      </c>
    </row>
    <row r="1709" spans="1:2" x14ac:dyDescent="0.55000000000000004">
      <c r="A1709">
        <v>88899873</v>
      </c>
      <c r="B1709">
        <v>5</v>
      </c>
    </row>
    <row r="1710" spans="1:2" x14ac:dyDescent="0.55000000000000004">
      <c r="A1710">
        <v>89029528</v>
      </c>
      <c r="B1710">
        <v>47</v>
      </c>
    </row>
    <row r="1711" spans="1:2" x14ac:dyDescent="0.55000000000000004">
      <c r="A1711">
        <v>89089557</v>
      </c>
      <c r="B1711">
        <v>4</v>
      </c>
    </row>
    <row r="1712" spans="1:2" x14ac:dyDescent="0.55000000000000004">
      <c r="A1712">
        <v>89089730</v>
      </c>
      <c r="B1712">
        <v>11</v>
      </c>
    </row>
    <row r="1713" spans="1:2" x14ac:dyDescent="0.55000000000000004">
      <c r="A1713">
        <v>89159772</v>
      </c>
      <c r="B1713">
        <v>2</v>
      </c>
    </row>
    <row r="1714" spans="1:2" x14ac:dyDescent="0.55000000000000004">
      <c r="A1714">
        <v>89159979</v>
      </c>
      <c r="B1714">
        <v>2</v>
      </c>
    </row>
    <row r="1715" spans="1:2" x14ac:dyDescent="0.55000000000000004">
      <c r="A1715">
        <v>89169833</v>
      </c>
      <c r="B1715">
        <v>36</v>
      </c>
    </row>
    <row r="1716" spans="1:2" x14ac:dyDescent="0.55000000000000004">
      <c r="A1716">
        <v>89199579</v>
      </c>
      <c r="B1716">
        <v>15</v>
      </c>
    </row>
    <row r="1717" spans="1:2" x14ac:dyDescent="0.55000000000000004">
      <c r="A1717">
        <v>89299811</v>
      </c>
      <c r="B1717">
        <v>7</v>
      </c>
    </row>
    <row r="1718" spans="1:2" x14ac:dyDescent="0.55000000000000004">
      <c r="A1718">
        <v>89339811</v>
      </c>
      <c r="B1718">
        <v>1</v>
      </c>
    </row>
    <row r="1719" spans="1:2" x14ac:dyDescent="0.55000000000000004">
      <c r="A1719">
        <v>89379863</v>
      </c>
      <c r="B1719">
        <v>62</v>
      </c>
    </row>
    <row r="1720" spans="1:2" x14ac:dyDescent="0.55000000000000004">
      <c r="A1720">
        <v>89389697</v>
      </c>
      <c r="B1720">
        <v>2</v>
      </c>
    </row>
    <row r="1721" spans="1:2" x14ac:dyDescent="0.55000000000000004">
      <c r="A1721">
        <v>89399904</v>
      </c>
      <c r="B1721">
        <v>6</v>
      </c>
    </row>
    <row r="1722" spans="1:2" x14ac:dyDescent="0.55000000000000004">
      <c r="A1722">
        <v>89419760</v>
      </c>
      <c r="B1722">
        <v>21</v>
      </c>
    </row>
    <row r="1723" spans="1:2" x14ac:dyDescent="0.55000000000000004">
      <c r="A1723">
        <v>89439828</v>
      </c>
      <c r="B1723">
        <v>79</v>
      </c>
    </row>
    <row r="1724" spans="1:2" x14ac:dyDescent="0.55000000000000004">
      <c r="A1724">
        <v>89459995</v>
      </c>
      <c r="B1724">
        <v>14</v>
      </c>
    </row>
    <row r="1725" spans="1:2" x14ac:dyDescent="0.55000000000000004">
      <c r="A1725">
        <v>89529591</v>
      </c>
      <c r="B1725">
        <v>65</v>
      </c>
    </row>
    <row r="1726" spans="1:2" x14ac:dyDescent="0.55000000000000004">
      <c r="A1726">
        <v>89529739</v>
      </c>
      <c r="B1726">
        <v>3</v>
      </c>
    </row>
    <row r="1727" spans="1:2" x14ac:dyDescent="0.55000000000000004">
      <c r="A1727">
        <v>89529986</v>
      </c>
      <c r="B1727">
        <v>29</v>
      </c>
    </row>
    <row r="1728" spans="1:2" x14ac:dyDescent="0.55000000000000004">
      <c r="A1728">
        <v>89599832</v>
      </c>
      <c r="B1728">
        <v>20</v>
      </c>
    </row>
    <row r="1729" spans="1:2" x14ac:dyDescent="0.55000000000000004">
      <c r="A1729">
        <v>89639644</v>
      </c>
      <c r="B1729">
        <v>4</v>
      </c>
    </row>
    <row r="1730" spans="1:2" x14ac:dyDescent="0.55000000000000004">
      <c r="A1730">
        <v>89649730</v>
      </c>
      <c r="B1730">
        <v>3</v>
      </c>
    </row>
    <row r="1731" spans="1:2" x14ac:dyDescent="0.55000000000000004">
      <c r="A1731">
        <v>89889832</v>
      </c>
      <c r="B1731">
        <v>41</v>
      </c>
    </row>
    <row r="1732" spans="1:2" x14ac:dyDescent="0.55000000000000004">
      <c r="A1732">
        <v>89919975</v>
      </c>
      <c r="B1732">
        <v>4</v>
      </c>
    </row>
    <row r="1733" spans="1:2" x14ac:dyDescent="0.55000000000000004">
      <c r="A1733">
        <v>89969638</v>
      </c>
      <c r="B1733">
        <v>3</v>
      </c>
    </row>
    <row r="1734" spans="1:2" x14ac:dyDescent="0.55000000000000004">
      <c r="A1734">
        <v>90069974</v>
      </c>
      <c r="B1734">
        <v>43</v>
      </c>
    </row>
    <row r="1735" spans="1:2" x14ac:dyDescent="0.55000000000000004">
      <c r="A1735">
        <v>90079817</v>
      </c>
      <c r="B1735">
        <v>152</v>
      </c>
    </row>
    <row r="1736" spans="1:2" x14ac:dyDescent="0.55000000000000004">
      <c r="A1736">
        <v>90119678</v>
      </c>
      <c r="B1736">
        <v>18</v>
      </c>
    </row>
    <row r="1737" spans="1:2" x14ac:dyDescent="0.55000000000000004">
      <c r="A1737">
        <v>90129995</v>
      </c>
      <c r="B1737">
        <v>3</v>
      </c>
    </row>
    <row r="1738" spans="1:2" x14ac:dyDescent="0.55000000000000004">
      <c r="A1738">
        <v>90219881</v>
      </c>
      <c r="B1738">
        <v>5</v>
      </c>
    </row>
    <row r="1739" spans="1:2" x14ac:dyDescent="0.55000000000000004">
      <c r="A1739">
        <v>90249515</v>
      </c>
      <c r="B1739">
        <v>3</v>
      </c>
    </row>
    <row r="1740" spans="1:2" x14ac:dyDescent="0.55000000000000004">
      <c r="A1740">
        <v>90249987</v>
      </c>
      <c r="B1740">
        <v>2</v>
      </c>
    </row>
    <row r="1741" spans="1:2" x14ac:dyDescent="0.55000000000000004">
      <c r="A1741">
        <v>90299538</v>
      </c>
      <c r="B1741">
        <v>2</v>
      </c>
    </row>
    <row r="1742" spans="1:2" x14ac:dyDescent="0.55000000000000004">
      <c r="A1742">
        <v>90299561</v>
      </c>
      <c r="B1742">
        <v>5</v>
      </c>
    </row>
    <row r="1743" spans="1:2" x14ac:dyDescent="0.55000000000000004">
      <c r="A1743">
        <v>90349796</v>
      </c>
      <c r="B1743">
        <v>48</v>
      </c>
    </row>
    <row r="1744" spans="1:2" x14ac:dyDescent="0.55000000000000004">
      <c r="A1744">
        <v>90379916</v>
      </c>
      <c r="B1744">
        <v>19</v>
      </c>
    </row>
    <row r="1745" spans="1:2" x14ac:dyDescent="0.55000000000000004">
      <c r="A1745">
        <v>90389762</v>
      </c>
      <c r="B1745">
        <v>22</v>
      </c>
    </row>
    <row r="1746" spans="1:2" x14ac:dyDescent="0.55000000000000004">
      <c r="A1746">
        <v>90409906</v>
      </c>
      <c r="B1746">
        <v>21</v>
      </c>
    </row>
    <row r="1747" spans="1:2" x14ac:dyDescent="0.55000000000000004">
      <c r="A1747">
        <v>90459720</v>
      </c>
      <c r="B1747">
        <v>122</v>
      </c>
    </row>
    <row r="1748" spans="1:2" x14ac:dyDescent="0.55000000000000004">
      <c r="A1748">
        <v>90459829</v>
      </c>
      <c r="B1748">
        <v>61</v>
      </c>
    </row>
    <row r="1749" spans="1:2" x14ac:dyDescent="0.55000000000000004">
      <c r="A1749">
        <v>90499735</v>
      </c>
      <c r="B1749">
        <v>2463</v>
      </c>
    </row>
    <row r="1750" spans="1:2" x14ac:dyDescent="0.55000000000000004">
      <c r="A1750">
        <v>90539600</v>
      </c>
      <c r="B1750">
        <v>121</v>
      </c>
    </row>
    <row r="1751" spans="1:2" x14ac:dyDescent="0.55000000000000004">
      <c r="A1751">
        <v>90669591</v>
      </c>
      <c r="B1751">
        <v>54</v>
      </c>
    </row>
    <row r="1752" spans="1:2" x14ac:dyDescent="0.55000000000000004">
      <c r="A1752">
        <v>90709724</v>
      </c>
      <c r="B1752">
        <v>20</v>
      </c>
    </row>
    <row r="1753" spans="1:2" x14ac:dyDescent="0.55000000000000004">
      <c r="A1753">
        <v>90749982</v>
      </c>
      <c r="B1753">
        <v>7</v>
      </c>
    </row>
    <row r="1754" spans="1:2" x14ac:dyDescent="0.55000000000000004">
      <c r="A1754">
        <v>90829886</v>
      </c>
      <c r="B1754">
        <v>2</v>
      </c>
    </row>
    <row r="1755" spans="1:2" x14ac:dyDescent="0.55000000000000004">
      <c r="A1755">
        <v>90839815</v>
      </c>
      <c r="B1755">
        <v>35</v>
      </c>
    </row>
    <row r="1756" spans="1:2" x14ac:dyDescent="0.55000000000000004">
      <c r="A1756">
        <v>90859781</v>
      </c>
      <c r="B1756">
        <v>330</v>
      </c>
    </row>
    <row r="1757" spans="1:2" x14ac:dyDescent="0.55000000000000004">
      <c r="A1757">
        <v>90889526</v>
      </c>
      <c r="B1757">
        <v>5</v>
      </c>
    </row>
    <row r="1758" spans="1:2" x14ac:dyDescent="0.55000000000000004">
      <c r="A1758">
        <v>90889812</v>
      </c>
      <c r="B1758">
        <v>6</v>
      </c>
    </row>
    <row r="1759" spans="1:2" x14ac:dyDescent="0.55000000000000004">
      <c r="A1759">
        <v>90959548</v>
      </c>
      <c r="B1759">
        <v>4</v>
      </c>
    </row>
    <row r="1760" spans="1:2" x14ac:dyDescent="0.55000000000000004">
      <c r="A1760">
        <v>90999657</v>
      </c>
      <c r="B1760">
        <v>118</v>
      </c>
    </row>
    <row r="1761" spans="1:2" x14ac:dyDescent="0.55000000000000004">
      <c r="A1761">
        <v>90999744</v>
      </c>
      <c r="B1761">
        <v>27</v>
      </c>
    </row>
    <row r="1762" spans="1:2" x14ac:dyDescent="0.55000000000000004">
      <c r="A1762">
        <v>91049795</v>
      </c>
      <c r="B1762">
        <v>43</v>
      </c>
    </row>
    <row r="1763" spans="1:2" x14ac:dyDescent="0.55000000000000004">
      <c r="A1763">
        <v>91059640</v>
      </c>
      <c r="B1763">
        <v>3</v>
      </c>
    </row>
    <row r="1764" spans="1:2" x14ac:dyDescent="0.55000000000000004">
      <c r="A1764">
        <v>91079833</v>
      </c>
      <c r="B1764">
        <v>10</v>
      </c>
    </row>
    <row r="1765" spans="1:2" x14ac:dyDescent="0.55000000000000004">
      <c r="A1765">
        <v>91289977</v>
      </c>
      <c r="B1765">
        <v>1</v>
      </c>
    </row>
    <row r="1766" spans="1:2" x14ac:dyDescent="0.55000000000000004">
      <c r="A1766">
        <v>91379569</v>
      </c>
      <c r="B1766">
        <v>13</v>
      </c>
    </row>
    <row r="1767" spans="1:2" x14ac:dyDescent="0.55000000000000004">
      <c r="A1767">
        <v>91419829</v>
      </c>
      <c r="B1767">
        <v>2</v>
      </c>
    </row>
    <row r="1768" spans="1:2" x14ac:dyDescent="0.55000000000000004">
      <c r="A1768">
        <v>91499807</v>
      </c>
      <c r="B1768">
        <v>3</v>
      </c>
    </row>
    <row r="1769" spans="1:2" x14ac:dyDescent="0.55000000000000004">
      <c r="A1769">
        <v>91509855</v>
      </c>
      <c r="B1769">
        <v>4</v>
      </c>
    </row>
    <row r="1770" spans="1:2" x14ac:dyDescent="0.55000000000000004">
      <c r="A1770">
        <v>91539726</v>
      </c>
      <c r="B1770">
        <v>55</v>
      </c>
    </row>
    <row r="1771" spans="1:2" x14ac:dyDescent="0.55000000000000004">
      <c r="A1771">
        <v>91579746</v>
      </c>
      <c r="B1771">
        <v>3</v>
      </c>
    </row>
    <row r="1772" spans="1:2" x14ac:dyDescent="0.55000000000000004">
      <c r="A1772">
        <v>91579905</v>
      </c>
      <c r="B1772">
        <v>70</v>
      </c>
    </row>
    <row r="1773" spans="1:2" x14ac:dyDescent="0.55000000000000004">
      <c r="A1773">
        <v>91589663</v>
      </c>
      <c r="B1773">
        <v>15</v>
      </c>
    </row>
    <row r="1774" spans="1:2" x14ac:dyDescent="0.55000000000000004">
      <c r="A1774">
        <v>91599586</v>
      </c>
      <c r="B1774">
        <v>7</v>
      </c>
    </row>
    <row r="1775" spans="1:2" x14ac:dyDescent="0.55000000000000004">
      <c r="A1775">
        <v>91599814</v>
      </c>
      <c r="B1775">
        <v>10</v>
      </c>
    </row>
    <row r="1776" spans="1:2" x14ac:dyDescent="0.55000000000000004">
      <c r="A1776">
        <v>91639703</v>
      </c>
      <c r="B1776">
        <v>1</v>
      </c>
    </row>
    <row r="1777" spans="1:2" x14ac:dyDescent="0.55000000000000004">
      <c r="A1777">
        <v>91669577</v>
      </c>
      <c r="B1777">
        <v>15</v>
      </c>
    </row>
    <row r="1778" spans="1:2" x14ac:dyDescent="0.55000000000000004">
      <c r="A1778">
        <v>91709522</v>
      </c>
      <c r="B1778">
        <v>18</v>
      </c>
    </row>
    <row r="1779" spans="1:2" x14ac:dyDescent="0.55000000000000004">
      <c r="A1779">
        <v>91719646</v>
      </c>
      <c r="B1779">
        <v>7</v>
      </c>
    </row>
    <row r="1780" spans="1:2" x14ac:dyDescent="0.55000000000000004">
      <c r="A1780">
        <v>91729619</v>
      </c>
      <c r="B1780">
        <v>155</v>
      </c>
    </row>
    <row r="1781" spans="1:2" x14ac:dyDescent="0.55000000000000004">
      <c r="A1781">
        <v>91789641</v>
      </c>
      <c r="B1781">
        <v>18</v>
      </c>
    </row>
    <row r="1782" spans="1:2" x14ac:dyDescent="0.55000000000000004">
      <c r="A1782">
        <v>91809811</v>
      </c>
      <c r="B1782">
        <v>25</v>
      </c>
    </row>
    <row r="1783" spans="1:2" x14ac:dyDescent="0.55000000000000004">
      <c r="A1783">
        <v>91859522</v>
      </c>
      <c r="B1783">
        <v>43</v>
      </c>
    </row>
    <row r="1784" spans="1:2" x14ac:dyDescent="0.55000000000000004">
      <c r="A1784">
        <v>91929619</v>
      </c>
      <c r="B1784">
        <v>5</v>
      </c>
    </row>
    <row r="1785" spans="1:2" x14ac:dyDescent="0.55000000000000004">
      <c r="A1785">
        <v>92019822</v>
      </c>
      <c r="B1785">
        <v>92</v>
      </c>
    </row>
    <row r="1786" spans="1:2" x14ac:dyDescent="0.55000000000000004">
      <c r="A1786">
        <v>92039545</v>
      </c>
      <c r="B1786">
        <v>65</v>
      </c>
    </row>
    <row r="1787" spans="1:2" x14ac:dyDescent="0.55000000000000004">
      <c r="A1787">
        <v>92039782</v>
      </c>
      <c r="B1787">
        <v>1</v>
      </c>
    </row>
    <row r="1788" spans="1:2" x14ac:dyDescent="0.55000000000000004">
      <c r="A1788">
        <v>92049834</v>
      </c>
      <c r="B1788">
        <v>10</v>
      </c>
    </row>
    <row r="1789" spans="1:2" x14ac:dyDescent="0.55000000000000004">
      <c r="A1789">
        <v>92199878</v>
      </c>
      <c r="B1789">
        <v>6</v>
      </c>
    </row>
    <row r="1790" spans="1:2" x14ac:dyDescent="0.55000000000000004">
      <c r="A1790">
        <v>92229970</v>
      </c>
      <c r="B1790">
        <v>74</v>
      </c>
    </row>
    <row r="1791" spans="1:2" x14ac:dyDescent="0.55000000000000004">
      <c r="A1791">
        <v>92259554</v>
      </c>
      <c r="B1791">
        <v>2</v>
      </c>
    </row>
    <row r="1792" spans="1:2" x14ac:dyDescent="0.55000000000000004">
      <c r="A1792">
        <v>92289730</v>
      </c>
      <c r="B1792">
        <v>6</v>
      </c>
    </row>
    <row r="1793" spans="1:2" x14ac:dyDescent="0.55000000000000004">
      <c r="A1793">
        <v>92399624</v>
      </c>
      <c r="B1793">
        <v>8</v>
      </c>
    </row>
    <row r="1794" spans="1:2" x14ac:dyDescent="0.55000000000000004">
      <c r="A1794">
        <v>92489739</v>
      </c>
      <c r="B1794">
        <v>42</v>
      </c>
    </row>
    <row r="1795" spans="1:2" x14ac:dyDescent="0.55000000000000004">
      <c r="A1795">
        <v>92619600</v>
      </c>
      <c r="B1795">
        <v>2</v>
      </c>
    </row>
    <row r="1796" spans="1:2" x14ac:dyDescent="0.55000000000000004">
      <c r="A1796">
        <v>92629572</v>
      </c>
      <c r="B1796">
        <v>100</v>
      </c>
    </row>
    <row r="1797" spans="1:2" x14ac:dyDescent="0.55000000000000004">
      <c r="A1797">
        <v>92769887</v>
      </c>
      <c r="B1797">
        <v>47</v>
      </c>
    </row>
    <row r="1798" spans="1:2" x14ac:dyDescent="0.55000000000000004">
      <c r="A1798">
        <v>92779572</v>
      </c>
      <c r="B1798">
        <v>60</v>
      </c>
    </row>
    <row r="1799" spans="1:2" x14ac:dyDescent="0.55000000000000004">
      <c r="A1799">
        <v>93039647</v>
      </c>
      <c r="B1799">
        <v>63</v>
      </c>
    </row>
    <row r="1800" spans="1:2" x14ac:dyDescent="0.55000000000000004">
      <c r="A1800">
        <v>93049717</v>
      </c>
      <c r="B1800">
        <v>53</v>
      </c>
    </row>
    <row r="1801" spans="1:2" x14ac:dyDescent="0.55000000000000004">
      <c r="A1801">
        <v>93089941</v>
      </c>
      <c r="B1801">
        <v>1</v>
      </c>
    </row>
    <row r="1802" spans="1:2" x14ac:dyDescent="0.55000000000000004">
      <c r="A1802">
        <v>93149872</v>
      </c>
      <c r="B1802">
        <v>4</v>
      </c>
    </row>
    <row r="1803" spans="1:2" x14ac:dyDescent="0.55000000000000004">
      <c r="A1803">
        <v>93159652</v>
      </c>
      <c r="B1803">
        <v>92</v>
      </c>
    </row>
    <row r="1804" spans="1:2" x14ac:dyDescent="0.55000000000000004">
      <c r="A1804">
        <v>93199828</v>
      </c>
      <c r="B1804">
        <v>47</v>
      </c>
    </row>
    <row r="1805" spans="1:2" x14ac:dyDescent="0.55000000000000004">
      <c r="A1805">
        <v>93299781</v>
      </c>
      <c r="B1805">
        <v>15</v>
      </c>
    </row>
    <row r="1806" spans="1:2" x14ac:dyDescent="0.55000000000000004">
      <c r="A1806">
        <v>93369800</v>
      </c>
      <c r="B1806">
        <v>1</v>
      </c>
    </row>
    <row r="1807" spans="1:2" x14ac:dyDescent="0.55000000000000004">
      <c r="A1807">
        <v>93409897</v>
      </c>
      <c r="B1807">
        <v>89</v>
      </c>
    </row>
    <row r="1808" spans="1:2" x14ac:dyDescent="0.55000000000000004">
      <c r="A1808">
        <v>93589983</v>
      </c>
      <c r="B1808">
        <v>18</v>
      </c>
    </row>
    <row r="1809" spans="1:2" x14ac:dyDescent="0.55000000000000004">
      <c r="A1809">
        <v>93779706</v>
      </c>
      <c r="B1809">
        <v>1</v>
      </c>
    </row>
    <row r="1810" spans="1:2" x14ac:dyDescent="0.55000000000000004">
      <c r="A1810">
        <v>93789719</v>
      </c>
      <c r="B1810">
        <v>27</v>
      </c>
    </row>
    <row r="1811" spans="1:2" x14ac:dyDescent="0.55000000000000004">
      <c r="A1811">
        <v>93799706</v>
      </c>
      <c r="B1811">
        <v>2</v>
      </c>
    </row>
    <row r="1812" spans="1:2" x14ac:dyDescent="0.55000000000000004">
      <c r="A1812">
        <v>93809928</v>
      </c>
      <c r="B1812">
        <v>2</v>
      </c>
    </row>
    <row r="1813" spans="1:2" x14ac:dyDescent="0.55000000000000004">
      <c r="A1813">
        <v>93819972</v>
      </c>
      <c r="B1813">
        <v>1</v>
      </c>
    </row>
    <row r="1814" spans="1:2" x14ac:dyDescent="0.55000000000000004">
      <c r="A1814">
        <v>93869930</v>
      </c>
      <c r="B1814">
        <v>3</v>
      </c>
    </row>
    <row r="1815" spans="1:2" x14ac:dyDescent="0.55000000000000004">
      <c r="A1815">
        <v>93959956</v>
      </c>
      <c r="B1815">
        <v>7</v>
      </c>
    </row>
    <row r="1816" spans="1:2" x14ac:dyDescent="0.55000000000000004">
      <c r="A1816">
        <v>94049559</v>
      </c>
      <c r="B1816">
        <v>12</v>
      </c>
    </row>
    <row r="1817" spans="1:2" x14ac:dyDescent="0.55000000000000004">
      <c r="A1817">
        <v>94069585</v>
      </c>
      <c r="B1817">
        <v>27</v>
      </c>
    </row>
    <row r="1818" spans="1:2" x14ac:dyDescent="0.55000000000000004">
      <c r="A1818">
        <v>94069930</v>
      </c>
      <c r="B1818">
        <v>7</v>
      </c>
    </row>
    <row r="1819" spans="1:2" x14ac:dyDescent="0.55000000000000004">
      <c r="A1819">
        <v>94119776</v>
      </c>
      <c r="B1819">
        <v>2</v>
      </c>
    </row>
    <row r="1820" spans="1:2" x14ac:dyDescent="0.55000000000000004">
      <c r="A1820">
        <v>94189736</v>
      </c>
      <c r="B1820">
        <v>51</v>
      </c>
    </row>
    <row r="1821" spans="1:2" x14ac:dyDescent="0.55000000000000004">
      <c r="A1821">
        <v>94269638</v>
      </c>
      <c r="B1821">
        <v>2</v>
      </c>
    </row>
    <row r="1822" spans="1:2" x14ac:dyDescent="0.55000000000000004">
      <c r="A1822">
        <v>94389911</v>
      </c>
      <c r="B1822">
        <v>3</v>
      </c>
    </row>
    <row r="1823" spans="1:2" x14ac:dyDescent="0.55000000000000004">
      <c r="A1823">
        <v>94509555</v>
      </c>
      <c r="B1823">
        <v>37</v>
      </c>
    </row>
    <row r="1824" spans="1:2" x14ac:dyDescent="0.55000000000000004">
      <c r="A1824">
        <v>94529800</v>
      </c>
      <c r="B1824">
        <v>115</v>
      </c>
    </row>
    <row r="1825" spans="1:2" x14ac:dyDescent="0.55000000000000004">
      <c r="A1825">
        <v>94689979</v>
      </c>
      <c r="B1825">
        <v>75</v>
      </c>
    </row>
    <row r="1826" spans="1:2" x14ac:dyDescent="0.55000000000000004">
      <c r="A1826">
        <v>94789789</v>
      </c>
      <c r="B1826">
        <v>2</v>
      </c>
    </row>
    <row r="1827" spans="1:2" x14ac:dyDescent="0.55000000000000004">
      <c r="A1827">
        <v>94869963</v>
      </c>
      <c r="B1827">
        <v>7</v>
      </c>
    </row>
    <row r="1828" spans="1:2" x14ac:dyDescent="0.55000000000000004">
      <c r="A1828">
        <v>94899681</v>
      </c>
      <c r="B1828">
        <v>149</v>
      </c>
    </row>
    <row r="1829" spans="1:2" x14ac:dyDescent="0.55000000000000004">
      <c r="A1829">
        <v>94909934</v>
      </c>
      <c r="B1829">
        <v>8</v>
      </c>
    </row>
    <row r="1830" spans="1:2" x14ac:dyDescent="0.55000000000000004">
      <c r="A1830">
        <v>94919926</v>
      </c>
      <c r="B1830">
        <v>1</v>
      </c>
    </row>
    <row r="1831" spans="1:2" x14ac:dyDescent="0.55000000000000004">
      <c r="A1831">
        <v>95179832</v>
      </c>
      <c r="B1831">
        <v>2</v>
      </c>
    </row>
    <row r="1832" spans="1:2" x14ac:dyDescent="0.55000000000000004">
      <c r="A1832">
        <v>95389989</v>
      </c>
      <c r="B1832">
        <v>3</v>
      </c>
    </row>
    <row r="1833" spans="1:2" x14ac:dyDescent="0.55000000000000004">
      <c r="A1833">
        <v>95409578</v>
      </c>
      <c r="B1833">
        <v>78</v>
      </c>
    </row>
    <row r="1834" spans="1:2" x14ac:dyDescent="0.55000000000000004">
      <c r="A1834">
        <v>95569587</v>
      </c>
      <c r="B1834">
        <v>8</v>
      </c>
    </row>
    <row r="1835" spans="1:2" x14ac:dyDescent="0.55000000000000004">
      <c r="A1835">
        <v>95689596</v>
      </c>
      <c r="B1835">
        <v>24</v>
      </c>
    </row>
    <row r="1836" spans="1:2" x14ac:dyDescent="0.55000000000000004">
      <c r="A1836">
        <v>95709546</v>
      </c>
      <c r="B1836">
        <v>119</v>
      </c>
    </row>
    <row r="1837" spans="1:2" x14ac:dyDescent="0.55000000000000004">
      <c r="A1837">
        <v>95849800</v>
      </c>
      <c r="B1837">
        <v>10</v>
      </c>
    </row>
    <row r="1838" spans="1:2" x14ac:dyDescent="0.55000000000000004">
      <c r="A1838">
        <v>95889599</v>
      </c>
      <c r="B1838">
        <v>2</v>
      </c>
    </row>
    <row r="1839" spans="1:2" x14ac:dyDescent="0.55000000000000004">
      <c r="A1839">
        <v>95899598</v>
      </c>
      <c r="B1839">
        <v>8</v>
      </c>
    </row>
    <row r="1840" spans="1:2" x14ac:dyDescent="0.55000000000000004">
      <c r="A1840">
        <v>95919954</v>
      </c>
      <c r="B1840">
        <v>7</v>
      </c>
    </row>
    <row r="1841" spans="1:2" x14ac:dyDescent="0.55000000000000004">
      <c r="A1841">
        <v>95989578</v>
      </c>
      <c r="B1841">
        <v>7</v>
      </c>
    </row>
    <row r="1842" spans="1:2" x14ac:dyDescent="0.55000000000000004">
      <c r="A1842">
        <v>95999982</v>
      </c>
      <c r="B1842">
        <v>2</v>
      </c>
    </row>
    <row r="1843" spans="1:2" x14ac:dyDescent="0.55000000000000004">
      <c r="A1843">
        <v>96009798</v>
      </c>
      <c r="B1843">
        <v>24</v>
      </c>
    </row>
    <row r="1844" spans="1:2" x14ac:dyDescent="0.55000000000000004">
      <c r="A1844">
        <v>96079641</v>
      </c>
      <c r="B1844">
        <v>72</v>
      </c>
    </row>
    <row r="1845" spans="1:2" x14ac:dyDescent="0.55000000000000004">
      <c r="A1845">
        <v>96109842</v>
      </c>
      <c r="B1845">
        <v>32</v>
      </c>
    </row>
    <row r="1846" spans="1:2" x14ac:dyDescent="0.55000000000000004">
      <c r="A1846">
        <v>96319541</v>
      </c>
      <c r="B1846">
        <v>46</v>
      </c>
    </row>
    <row r="1847" spans="1:2" x14ac:dyDescent="0.55000000000000004">
      <c r="A1847">
        <v>96349637</v>
      </c>
      <c r="B1847">
        <v>6</v>
      </c>
    </row>
    <row r="1848" spans="1:2" x14ac:dyDescent="0.55000000000000004">
      <c r="A1848">
        <v>96419641</v>
      </c>
      <c r="B1848">
        <v>8</v>
      </c>
    </row>
    <row r="1849" spans="1:2" x14ac:dyDescent="0.55000000000000004">
      <c r="A1849">
        <v>96499842</v>
      </c>
      <c r="B1849">
        <v>10</v>
      </c>
    </row>
    <row r="1850" spans="1:2" x14ac:dyDescent="0.55000000000000004">
      <c r="A1850">
        <v>96539725</v>
      </c>
      <c r="B1850">
        <v>71</v>
      </c>
    </row>
    <row r="1851" spans="1:2" x14ac:dyDescent="0.55000000000000004">
      <c r="A1851">
        <v>96549641</v>
      </c>
      <c r="B1851">
        <v>1</v>
      </c>
    </row>
    <row r="1852" spans="1:2" x14ac:dyDescent="0.55000000000000004">
      <c r="A1852">
        <v>96579641</v>
      </c>
      <c r="B1852">
        <v>52</v>
      </c>
    </row>
    <row r="1853" spans="1:2" x14ac:dyDescent="0.55000000000000004">
      <c r="A1853">
        <v>96579842</v>
      </c>
      <c r="B1853">
        <v>2</v>
      </c>
    </row>
    <row r="1854" spans="1:2" x14ac:dyDescent="0.55000000000000004">
      <c r="A1854">
        <v>96599575</v>
      </c>
      <c r="B1854">
        <v>16</v>
      </c>
    </row>
    <row r="1855" spans="1:2" x14ac:dyDescent="0.55000000000000004">
      <c r="A1855">
        <v>96599589</v>
      </c>
      <c r="B1855">
        <v>11</v>
      </c>
    </row>
    <row r="1856" spans="1:2" x14ac:dyDescent="0.55000000000000004">
      <c r="A1856">
        <v>96659926</v>
      </c>
      <c r="B1856">
        <v>66</v>
      </c>
    </row>
    <row r="1857" spans="1:2" x14ac:dyDescent="0.55000000000000004">
      <c r="A1857">
        <v>96669862</v>
      </c>
      <c r="B1857">
        <v>2</v>
      </c>
    </row>
    <row r="1858" spans="1:2" x14ac:dyDescent="0.55000000000000004">
      <c r="A1858">
        <v>96769578</v>
      </c>
      <c r="B1858">
        <v>13</v>
      </c>
    </row>
    <row r="1859" spans="1:2" x14ac:dyDescent="0.55000000000000004">
      <c r="A1859">
        <v>96839921</v>
      </c>
      <c r="B1859">
        <v>5</v>
      </c>
    </row>
    <row r="1860" spans="1:2" x14ac:dyDescent="0.55000000000000004">
      <c r="A1860">
        <v>96879976</v>
      </c>
      <c r="B1860">
        <v>1</v>
      </c>
    </row>
    <row r="1861" spans="1:2" x14ac:dyDescent="0.55000000000000004">
      <c r="A1861">
        <v>96909541</v>
      </c>
      <c r="B1861">
        <v>50</v>
      </c>
    </row>
    <row r="1862" spans="1:2" x14ac:dyDescent="0.55000000000000004">
      <c r="A1862">
        <v>96929576</v>
      </c>
      <c r="B1862">
        <v>8</v>
      </c>
    </row>
    <row r="1863" spans="1:2" x14ac:dyDescent="0.55000000000000004">
      <c r="A1863">
        <v>97079642</v>
      </c>
      <c r="B1863">
        <v>64</v>
      </c>
    </row>
    <row r="1864" spans="1:2" x14ac:dyDescent="0.55000000000000004">
      <c r="A1864">
        <v>97109795</v>
      </c>
      <c r="B1864">
        <v>26</v>
      </c>
    </row>
    <row r="1865" spans="1:2" x14ac:dyDescent="0.55000000000000004">
      <c r="A1865">
        <v>97149978</v>
      </c>
      <c r="B1865">
        <v>10</v>
      </c>
    </row>
    <row r="1866" spans="1:2" x14ac:dyDescent="0.55000000000000004">
      <c r="A1866">
        <v>97259933</v>
      </c>
      <c r="B1866">
        <v>1</v>
      </c>
    </row>
    <row r="1867" spans="1:2" x14ac:dyDescent="0.55000000000000004">
      <c r="A1867">
        <v>97279893</v>
      </c>
      <c r="B1867">
        <v>46</v>
      </c>
    </row>
    <row r="1868" spans="1:2" x14ac:dyDescent="0.55000000000000004">
      <c r="A1868">
        <v>97289589</v>
      </c>
      <c r="B1868">
        <v>1</v>
      </c>
    </row>
    <row r="1869" spans="1:2" x14ac:dyDescent="0.55000000000000004">
      <c r="A1869">
        <v>97329906</v>
      </c>
      <c r="B1869">
        <v>8</v>
      </c>
    </row>
    <row r="1870" spans="1:2" x14ac:dyDescent="0.55000000000000004">
      <c r="A1870">
        <v>97379654</v>
      </c>
      <c r="B1870">
        <v>6</v>
      </c>
    </row>
    <row r="1871" spans="1:2" x14ac:dyDescent="0.55000000000000004">
      <c r="A1871">
        <v>97449981</v>
      </c>
      <c r="B1871">
        <v>3</v>
      </c>
    </row>
    <row r="1872" spans="1:2" x14ac:dyDescent="0.55000000000000004">
      <c r="A1872">
        <v>97729823</v>
      </c>
      <c r="B1872">
        <v>60</v>
      </c>
    </row>
    <row r="1873" spans="1:2" x14ac:dyDescent="0.55000000000000004">
      <c r="A1873">
        <v>97729967</v>
      </c>
      <c r="B1873">
        <v>1</v>
      </c>
    </row>
    <row r="1874" spans="1:2" x14ac:dyDescent="0.55000000000000004">
      <c r="A1874">
        <v>97829955</v>
      </c>
      <c r="B1874">
        <v>3</v>
      </c>
    </row>
    <row r="1875" spans="1:2" x14ac:dyDescent="0.55000000000000004">
      <c r="A1875">
        <v>97839972</v>
      </c>
      <c r="B1875">
        <v>11</v>
      </c>
    </row>
    <row r="1876" spans="1:2" x14ac:dyDescent="0.55000000000000004">
      <c r="A1876">
        <v>97989982</v>
      </c>
      <c r="B1876">
        <v>2</v>
      </c>
    </row>
    <row r="1877" spans="1:2" x14ac:dyDescent="0.55000000000000004">
      <c r="A1877">
        <v>97999975</v>
      </c>
      <c r="B1877">
        <v>20</v>
      </c>
    </row>
    <row r="1878" spans="1:2" x14ac:dyDescent="0.55000000000000004">
      <c r="A1878">
        <v>98109807</v>
      </c>
      <c r="B1878">
        <v>7</v>
      </c>
    </row>
    <row r="1879" spans="1:2" x14ac:dyDescent="0.55000000000000004">
      <c r="A1879">
        <v>98209999</v>
      </c>
      <c r="B1879">
        <v>1</v>
      </c>
    </row>
    <row r="1880" spans="1:2" x14ac:dyDescent="0.55000000000000004">
      <c r="A1880">
        <v>98229688</v>
      </c>
      <c r="B1880">
        <v>13</v>
      </c>
    </row>
    <row r="1881" spans="1:2" x14ac:dyDescent="0.55000000000000004">
      <c r="A1881">
        <v>98309933</v>
      </c>
      <c r="B1881">
        <v>2</v>
      </c>
    </row>
    <row r="1882" spans="1:2" x14ac:dyDescent="0.55000000000000004">
      <c r="A1882">
        <v>98379608</v>
      </c>
      <c r="B1882">
        <v>27</v>
      </c>
    </row>
    <row r="1883" spans="1:2" x14ac:dyDescent="0.55000000000000004">
      <c r="A1883">
        <v>98419981</v>
      </c>
      <c r="B1883">
        <v>4</v>
      </c>
    </row>
    <row r="1884" spans="1:2" x14ac:dyDescent="0.55000000000000004">
      <c r="A1884">
        <v>98439796</v>
      </c>
      <c r="B1884">
        <v>2</v>
      </c>
    </row>
    <row r="1885" spans="1:2" x14ac:dyDescent="0.55000000000000004">
      <c r="A1885">
        <v>98459877</v>
      </c>
      <c r="B1885">
        <v>2</v>
      </c>
    </row>
    <row r="1886" spans="1:2" x14ac:dyDescent="0.55000000000000004">
      <c r="A1886">
        <v>98569581</v>
      </c>
      <c r="B1886">
        <v>110</v>
      </c>
    </row>
    <row r="1887" spans="1:2" x14ac:dyDescent="0.55000000000000004">
      <c r="A1887">
        <v>98579849</v>
      </c>
      <c r="B1887">
        <v>4</v>
      </c>
    </row>
    <row r="1888" spans="1:2" x14ac:dyDescent="0.55000000000000004">
      <c r="A1888">
        <v>98619777</v>
      </c>
      <c r="B1888">
        <v>56</v>
      </c>
    </row>
    <row r="1889" spans="1:2" x14ac:dyDescent="0.55000000000000004">
      <c r="A1889">
        <v>98629943</v>
      </c>
      <c r="B1889">
        <v>2</v>
      </c>
    </row>
    <row r="1890" spans="1:2" x14ac:dyDescent="0.55000000000000004">
      <c r="A1890">
        <v>98679969</v>
      </c>
      <c r="B1890">
        <v>3</v>
      </c>
    </row>
    <row r="1891" spans="1:2" x14ac:dyDescent="0.55000000000000004">
      <c r="A1891">
        <v>98709618</v>
      </c>
      <c r="B1891">
        <v>106</v>
      </c>
    </row>
    <row r="1892" spans="1:2" x14ac:dyDescent="0.55000000000000004">
      <c r="A1892">
        <v>98729746</v>
      </c>
      <c r="B1892">
        <v>2</v>
      </c>
    </row>
    <row r="1893" spans="1:2" x14ac:dyDescent="0.55000000000000004">
      <c r="A1893">
        <v>98849515</v>
      </c>
      <c r="B1893">
        <v>19</v>
      </c>
    </row>
    <row r="1894" spans="1:2" x14ac:dyDescent="0.55000000000000004">
      <c r="A1894">
        <v>98859516</v>
      </c>
      <c r="B1894">
        <v>5</v>
      </c>
    </row>
    <row r="1895" spans="1:2" x14ac:dyDescent="0.55000000000000004">
      <c r="A1895">
        <v>98879983</v>
      </c>
      <c r="B1895">
        <v>2</v>
      </c>
    </row>
    <row r="1896" spans="1:2" x14ac:dyDescent="0.55000000000000004">
      <c r="A1896">
        <v>98899775</v>
      </c>
      <c r="B1896">
        <v>4</v>
      </c>
    </row>
    <row r="1897" spans="1:2" x14ac:dyDescent="0.55000000000000004">
      <c r="A1897">
        <v>98899912</v>
      </c>
      <c r="B1897">
        <v>3</v>
      </c>
    </row>
    <row r="1898" spans="1:2" x14ac:dyDescent="0.55000000000000004">
      <c r="A1898">
        <v>98909970</v>
      </c>
      <c r="B1898">
        <v>23</v>
      </c>
    </row>
    <row r="1899" spans="1:2" x14ac:dyDescent="0.55000000000000004">
      <c r="A1899">
        <v>98939712</v>
      </c>
      <c r="B1899">
        <v>17</v>
      </c>
    </row>
    <row r="1900" spans="1:2" x14ac:dyDescent="0.55000000000000004">
      <c r="A1900">
        <v>98939819</v>
      </c>
      <c r="B1900">
        <v>29</v>
      </c>
    </row>
    <row r="1901" spans="1:2" x14ac:dyDescent="0.55000000000000004">
      <c r="A1901">
        <v>99039751</v>
      </c>
      <c r="B1901">
        <v>93</v>
      </c>
    </row>
    <row r="1902" spans="1:2" x14ac:dyDescent="0.55000000000000004">
      <c r="A1902">
        <v>99079981</v>
      </c>
      <c r="B1902">
        <v>2</v>
      </c>
    </row>
    <row r="1903" spans="1:2" x14ac:dyDescent="0.55000000000000004">
      <c r="A1903">
        <v>99149829</v>
      </c>
      <c r="B1903">
        <v>17</v>
      </c>
    </row>
    <row r="1904" spans="1:2" x14ac:dyDescent="0.55000000000000004">
      <c r="A1904">
        <v>99189590</v>
      </c>
      <c r="B1904">
        <v>9</v>
      </c>
    </row>
    <row r="1905" spans="1:2" x14ac:dyDescent="0.55000000000000004">
      <c r="A1905">
        <v>99189821</v>
      </c>
      <c r="B1905">
        <v>21</v>
      </c>
    </row>
    <row r="1906" spans="1:2" x14ac:dyDescent="0.55000000000000004">
      <c r="A1906">
        <v>99249677</v>
      </c>
      <c r="B1906">
        <v>3</v>
      </c>
    </row>
    <row r="1907" spans="1:2" x14ac:dyDescent="0.55000000000000004">
      <c r="A1907">
        <v>99269889</v>
      </c>
      <c r="B1907">
        <v>34</v>
      </c>
    </row>
    <row r="1908" spans="1:2" x14ac:dyDescent="0.55000000000000004">
      <c r="A1908">
        <v>99319674</v>
      </c>
      <c r="B1908">
        <v>21</v>
      </c>
    </row>
    <row r="1909" spans="1:2" x14ac:dyDescent="0.55000000000000004">
      <c r="A1909">
        <v>99329937</v>
      </c>
      <c r="B1909">
        <v>25</v>
      </c>
    </row>
    <row r="1910" spans="1:2" x14ac:dyDescent="0.55000000000000004">
      <c r="A1910">
        <v>99369997</v>
      </c>
      <c r="B1910">
        <v>18</v>
      </c>
    </row>
    <row r="1911" spans="1:2" x14ac:dyDescent="0.55000000000000004">
      <c r="A1911">
        <v>99379938</v>
      </c>
      <c r="B1911">
        <v>13</v>
      </c>
    </row>
    <row r="1912" spans="1:2" x14ac:dyDescent="0.55000000000000004">
      <c r="A1912">
        <v>99519741</v>
      </c>
      <c r="B1912">
        <v>4</v>
      </c>
    </row>
    <row r="1913" spans="1:2" x14ac:dyDescent="0.55000000000000004">
      <c r="A1913">
        <v>99559843</v>
      </c>
      <c r="B1913">
        <v>5</v>
      </c>
    </row>
    <row r="1914" spans="1:2" x14ac:dyDescent="0.55000000000000004">
      <c r="A1914">
        <v>99569634</v>
      </c>
      <c r="B1914">
        <v>31</v>
      </c>
    </row>
    <row r="1915" spans="1:2" x14ac:dyDescent="0.55000000000000004">
      <c r="A1915">
        <v>99569937</v>
      </c>
      <c r="B1915">
        <v>1</v>
      </c>
    </row>
    <row r="1916" spans="1:2" x14ac:dyDescent="0.55000000000000004">
      <c r="A1916">
        <v>99579555</v>
      </c>
      <c r="B1916">
        <v>18</v>
      </c>
    </row>
    <row r="1917" spans="1:2" x14ac:dyDescent="0.55000000000000004">
      <c r="A1917">
        <v>99639980</v>
      </c>
      <c r="B1917">
        <v>7</v>
      </c>
    </row>
    <row r="1918" spans="1:2" x14ac:dyDescent="0.55000000000000004">
      <c r="A1918">
        <v>99649638</v>
      </c>
      <c r="B1918">
        <v>7</v>
      </c>
    </row>
    <row r="1919" spans="1:2" x14ac:dyDescent="0.55000000000000004">
      <c r="A1919">
        <v>99849772</v>
      </c>
      <c r="B1919">
        <v>4</v>
      </c>
    </row>
    <row r="1920" spans="1:2" x14ac:dyDescent="0.55000000000000004">
      <c r="A1920">
        <v>99879872</v>
      </c>
      <c r="B1920">
        <v>2</v>
      </c>
    </row>
    <row r="1921" spans="1:2" x14ac:dyDescent="0.55000000000000004">
      <c r="A1921">
        <v>99899717</v>
      </c>
      <c r="B1921">
        <v>33</v>
      </c>
    </row>
    <row r="1922" spans="1:2" x14ac:dyDescent="0.55000000000000004">
      <c r="A1922">
        <v>99989987</v>
      </c>
      <c r="B192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Cust_OL_1</vt:lpstr>
      <vt:lpstr>segment1_SB_quantity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Saha</dc:creator>
  <cp:lastModifiedBy>Abhishek Saha</cp:lastModifiedBy>
  <dcterms:created xsi:type="dcterms:W3CDTF">2019-02-28T05:40:24Z</dcterms:created>
  <dcterms:modified xsi:type="dcterms:W3CDTF">2019-03-01T01:55:05Z</dcterms:modified>
</cp:coreProperties>
</file>