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043C6F0B-16D1-4BC7-BA25-B06156BEB119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X1609" i="1"/>
  <c r="Y1609" i="1" s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 s="1"/>
  <c r="AB1613" i="1"/>
  <c r="X1614" i="1"/>
  <c r="Y1614" i="1" s="1"/>
  <c r="AB1614" i="1"/>
  <c r="X1615" i="1"/>
  <c r="Y1615" i="1" s="1"/>
  <c r="AB1615" i="1"/>
  <c r="X1616" i="1"/>
  <c r="Y1616" i="1" s="1"/>
  <c r="AB1616" i="1"/>
  <c r="X1617" i="1"/>
  <c r="Y1617" i="1" s="1"/>
  <c r="AB1617" i="1"/>
  <c r="X1618" i="1"/>
  <c r="Y1618" i="1" s="1"/>
  <c r="AB1618" i="1"/>
  <c r="X1619" i="1"/>
  <c r="Y1619" i="1" s="1"/>
  <c r="AB1619" i="1"/>
  <c r="X1620" i="1"/>
  <c r="Y1620" i="1" s="1"/>
  <c r="AB1620" i="1"/>
  <c r="X1621" i="1"/>
  <c r="Y1621" i="1" s="1"/>
  <c r="AB1621" i="1"/>
  <c r="X1622" i="1"/>
  <c r="Y1622" i="1" s="1"/>
  <c r="AB1622" i="1"/>
  <c r="X1623" i="1"/>
  <c r="Y1623" i="1" s="1"/>
  <c r="AB1623" i="1"/>
  <c r="X1624" i="1"/>
  <c r="Y1624" i="1" s="1"/>
  <c r="AB1624" i="1"/>
  <c r="X1625" i="1"/>
  <c r="Y1625" i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 s="1"/>
  <c r="AB1629" i="1"/>
  <c r="X1630" i="1"/>
  <c r="Y1630" i="1" s="1"/>
  <c r="AB1630" i="1"/>
  <c r="X1631" i="1"/>
  <c r="Y1631" i="1" s="1"/>
  <c r="AB1631" i="1"/>
  <c r="X1632" i="1"/>
  <c r="Y1632" i="1" s="1"/>
  <c r="AB1632" i="1"/>
  <c r="X1633" i="1"/>
  <c r="Y1633" i="1" s="1"/>
  <c r="AB1633" i="1"/>
  <c r="X1634" i="1"/>
  <c r="Y1634" i="1" s="1"/>
  <c r="AB1634" i="1"/>
  <c r="X1635" i="1"/>
  <c r="Y1635" i="1" s="1"/>
  <c r="AB1635" i="1"/>
  <c r="X1636" i="1"/>
  <c r="Y1636" i="1" s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 s="1"/>
  <c r="AB1640" i="1"/>
  <c r="X1641" i="1"/>
  <c r="Y1641" i="1" s="1"/>
  <c r="AB1641" i="1"/>
  <c r="X1642" i="1"/>
  <c r="Y1642" i="1" s="1"/>
  <c r="AB1642" i="1"/>
  <c r="X1643" i="1"/>
  <c r="Y1643" i="1" s="1"/>
  <c r="AB1643" i="1"/>
  <c r="X1644" i="1"/>
  <c r="Y1644" i="1" s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 s="1"/>
  <c r="AB1648" i="1"/>
  <c r="X1649" i="1"/>
  <c r="Y1649" i="1" s="1"/>
  <c r="AB1649" i="1"/>
  <c r="X1650" i="1"/>
  <c r="Y1650" i="1" s="1"/>
  <c r="AB1650" i="1"/>
  <c r="X1651" i="1"/>
  <c r="Y1651" i="1" s="1"/>
  <c r="AB1651" i="1"/>
  <c r="X1652" i="1"/>
  <c r="Y1652" i="1" s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 s="1"/>
  <c r="AB1656" i="1"/>
  <c r="X1657" i="1"/>
  <c r="Y1657" i="1" s="1"/>
  <c r="AB1657" i="1"/>
  <c r="X1658" i="1"/>
  <c r="Y1658" i="1" s="1"/>
  <c r="AB1658" i="1"/>
  <c r="X1659" i="1"/>
  <c r="Y1659" i="1" s="1"/>
  <c r="AB1659" i="1"/>
  <c r="X1660" i="1"/>
  <c r="Y1660" i="1" s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 s="1"/>
  <c r="AB1664" i="1"/>
  <c r="X1665" i="1"/>
  <c r="Y1665" i="1"/>
  <c r="AB1665" i="1"/>
  <c r="X1666" i="1"/>
  <c r="Y1666" i="1" s="1"/>
  <c r="AB1666" i="1"/>
  <c r="X1667" i="1"/>
  <c r="Y1667" i="1" s="1"/>
  <c r="AB1667" i="1"/>
  <c r="X1668" i="1"/>
  <c r="Y1668" i="1" s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 s="1"/>
  <c r="AB1672" i="1"/>
  <c r="X1673" i="1"/>
  <c r="Y1673" i="1" s="1"/>
  <c r="AB1673" i="1"/>
  <c r="X1674" i="1"/>
  <c r="Y1674" i="1" s="1"/>
  <c r="AB1674" i="1"/>
  <c r="X1675" i="1"/>
  <c r="Y1675" i="1" s="1"/>
  <c r="AB1675" i="1"/>
  <c r="X1676" i="1"/>
  <c r="Y1676" i="1" s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 s="1"/>
  <c r="AB1680" i="1"/>
  <c r="X1681" i="1"/>
  <c r="Y1681" i="1" s="1"/>
  <c r="AB1681" i="1"/>
  <c r="X1682" i="1"/>
  <c r="Y1682" i="1" s="1"/>
  <c r="AB1682" i="1"/>
  <c r="X1683" i="1"/>
  <c r="Y1683" i="1" s="1"/>
  <c r="AB1683" i="1"/>
  <c r="X1684" i="1"/>
  <c r="Y1684" i="1" s="1"/>
  <c r="AB1684" i="1"/>
  <c r="X1685" i="1"/>
  <c r="Y1685" i="1" s="1"/>
  <c r="AB1685" i="1"/>
  <c r="X1686" i="1"/>
  <c r="Y1686" i="1" s="1"/>
  <c r="AB1686" i="1"/>
  <c r="X1687" i="1"/>
  <c r="Y1687" i="1" s="1"/>
  <c r="AB1687" i="1"/>
  <c r="X1688" i="1"/>
  <c r="Y1688" i="1" s="1"/>
  <c r="AB1688" i="1"/>
  <c r="X1689" i="1"/>
  <c r="Y1689" i="1" s="1"/>
  <c r="AB1689" i="1"/>
  <c r="X1690" i="1"/>
  <c r="Y1690" i="1" s="1"/>
  <c r="AB1690" i="1"/>
  <c r="X1691" i="1"/>
  <c r="Y1691" i="1" s="1"/>
  <c r="AB1691" i="1"/>
  <c r="X1692" i="1"/>
  <c r="Y1692" i="1" s="1"/>
  <c r="AB1692" i="1"/>
  <c r="X1693" i="1"/>
  <c r="Y1693" i="1" s="1"/>
  <c r="AB1693" i="1"/>
  <c r="X1694" i="1"/>
  <c r="Y1694" i="1" s="1"/>
  <c r="AB1694" i="1"/>
  <c r="X1695" i="1"/>
  <c r="Y1695" i="1" s="1"/>
  <c r="AB1695" i="1"/>
  <c r="X1696" i="1"/>
  <c r="Y1696" i="1" s="1"/>
  <c r="AB1696" i="1"/>
  <c r="X1697" i="1"/>
  <c r="Y1697" i="1" s="1"/>
  <c r="AB1697" i="1"/>
  <c r="X1698" i="1"/>
  <c r="Y1698" i="1" s="1"/>
  <c r="AB1698" i="1"/>
  <c r="X1699" i="1"/>
  <c r="Y1699" i="1" s="1"/>
  <c r="AB1699" i="1"/>
  <c r="X1700" i="1"/>
  <c r="Y1700" i="1" s="1"/>
  <c r="AB1700" i="1"/>
  <c r="X1701" i="1"/>
  <c r="Y1701" i="1" s="1"/>
  <c r="AB1701" i="1"/>
  <c r="X1702" i="1"/>
  <c r="Y1702" i="1" s="1"/>
  <c r="AB1702" i="1"/>
  <c r="X1703" i="1"/>
  <c r="Y1703" i="1" s="1"/>
  <c r="AB1703" i="1"/>
  <c r="X1704" i="1"/>
  <c r="Y1704" i="1" s="1"/>
  <c r="AB1704" i="1"/>
  <c r="X1705" i="1"/>
  <c r="Y1705" i="1" s="1"/>
  <c r="AB1705" i="1"/>
  <c r="X1706" i="1"/>
  <c r="Y1706" i="1" s="1"/>
  <c r="AB1706" i="1"/>
  <c r="X1707" i="1"/>
  <c r="Y1707" i="1" s="1"/>
  <c r="AB1707" i="1"/>
  <c r="X1708" i="1"/>
  <c r="Y1708" i="1" s="1"/>
  <c r="AB1708" i="1"/>
  <c r="X1709" i="1"/>
  <c r="Y1709" i="1" s="1"/>
  <c r="AB1709" i="1"/>
  <c r="X1710" i="1"/>
  <c r="Y1710" i="1" s="1"/>
  <c r="AB1710" i="1"/>
  <c r="X1711" i="1"/>
  <c r="Y1711" i="1" s="1"/>
  <c r="AB1711" i="1"/>
  <c r="X1712" i="1"/>
  <c r="Y1712" i="1" s="1"/>
  <c r="AB1712" i="1"/>
  <c r="X1713" i="1"/>
  <c r="Y1713" i="1" s="1"/>
  <c r="AB1713" i="1"/>
  <c r="X1714" i="1"/>
  <c r="Y1714" i="1" s="1"/>
  <c r="AB1714" i="1"/>
  <c r="X1715" i="1"/>
  <c r="Y1715" i="1" s="1"/>
  <c r="AB1715" i="1"/>
  <c r="X1716" i="1"/>
  <c r="Y1716" i="1" s="1"/>
  <c r="AB1716" i="1"/>
  <c r="X1717" i="1"/>
  <c r="Y1717" i="1" s="1"/>
  <c r="AB1717" i="1"/>
  <c r="X1718" i="1"/>
  <c r="Y1718" i="1" s="1"/>
  <c r="AB1718" i="1"/>
  <c r="X1719" i="1"/>
  <c r="Y1719" i="1" s="1"/>
  <c r="AB1719" i="1"/>
  <c r="X1720" i="1"/>
  <c r="Y1720" i="1" s="1"/>
  <c r="AB1720" i="1"/>
  <c r="X1721" i="1"/>
  <c r="Y1721" i="1" s="1"/>
  <c r="AB1721" i="1"/>
  <c r="X1722" i="1"/>
  <c r="Y1722" i="1" s="1"/>
  <c r="AB1722" i="1"/>
  <c r="X1723" i="1"/>
  <c r="Y1723" i="1" s="1"/>
  <c r="AA1723" i="1" s="1"/>
  <c r="AB1723" i="1"/>
  <c r="X1724" i="1"/>
  <c r="Y1724" i="1" s="1"/>
  <c r="AB1724" i="1"/>
  <c r="X1725" i="1"/>
  <c r="Y1725" i="1" s="1"/>
  <c r="AB1725" i="1"/>
  <c r="X1726" i="1"/>
  <c r="Y1726" i="1" s="1"/>
  <c r="AB1726" i="1"/>
  <c r="X1727" i="1"/>
  <c r="Y1727" i="1" s="1"/>
  <c r="AB1727" i="1"/>
  <c r="X1728" i="1"/>
  <c r="Y1728" i="1" s="1"/>
  <c r="AB1728" i="1"/>
  <c r="X1729" i="1"/>
  <c r="Y1729" i="1" s="1"/>
  <c r="AB1729" i="1"/>
  <c r="X1730" i="1"/>
  <c r="Y1730" i="1" s="1"/>
  <c r="AB1730" i="1"/>
  <c r="X1731" i="1"/>
  <c r="Y1731" i="1" s="1"/>
  <c r="AB1731" i="1"/>
  <c r="X1732" i="1"/>
  <c r="Y1732" i="1"/>
  <c r="AB1732" i="1"/>
  <c r="X1733" i="1"/>
  <c r="Y1733" i="1" s="1"/>
  <c r="AB1733" i="1"/>
  <c r="X1734" i="1"/>
  <c r="Y1734" i="1" s="1"/>
  <c r="AB1734" i="1"/>
  <c r="X1735" i="1"/>
  <c r="Y1735" i="1" s="1"/>
  <c r="AB1735" i="1"/>
  <c r="X1736" i="1"/>
  <c r="Y1736" i="1" s="1"/>
  <c r="AB1736" i="1"/>
  <c r="X1737" i="1"/>
  <c r="Y1737" i="1" s="1"/>
  <c r="AB1737" i="1"/>
  <c r="X1738" i="1"/>
  <c r="Y1738" i="1" s="1"/>
  <c r="AB1738" i="1"/>
  <c r="X1739" i="1"/>
  <c r="Y1739" i="1" s="1"/>
  <c r="AB1739" i="1"/>
  <c r="X1740" i="1"/>
  <c r="Y1740" i="1" s="1"/>
  <c r="AB1740" i="1"/>
  <c r="X1741" i="1"/>
  <c r="Y1741" i="1" s="1"/>
  <c r="AB1741" i="1"/>
  <c r="X1742" i="1"/>
  <c r="Y1742" i="1" s="1"/>
  <c r="AB1742" i="1"/>
  <c r="X1743" i="1"/>
  <c r="Y1743" i="1" s="1"/>
  <c r="AB1743" i="1"/>
  <c r="X1744" i="1"/>
  <c r="Y1744" i="1" s="1"/>
  <c r="AB1744" i="1"/>
  <c r="X1745" i="1"/>
  <c r="Y1745" i="1" s="1"/>
  <c r="AB1745" i="1"/>
  <c r="X1746" i="1"/>
  <c r="Y1746" i="1" s="1"/>
  <c r="AB1746" i="1"/>
  <c r="X1747" i="1"/>
  <c r="Y1747" i="1" s="1"/>
  <c r="AB1747" i="1"/>
  <c r="X1748" i="1"/>
  <c r="Y1748" i="1" s="1"/>
  <c r="AB1748" i="1"/>
  <c r="X1749" i="1"/>
  <c r="Y1749" i="1" s="1"/>
  <c r="AB1749" i="1"/>
  <c r="X1750" i="1"/>
  <c r="Y1750" i="1" s="1"/>
  <c r="AB1750" i="1"/>
  <c r="X1751" i="1"/>
  <c r="Y1751" i="1" s="1"/>
  <c r="AB1751" i="1"/>
  <c r="X1752" i="1"/>
  <c r="Y1752" i="1" s="1"/>
  <c r="AB1752" i="1"/>
  <c r="X1753" i="1"/>
  <c r="Y1753" i="1" s="1"/>
  <c r="AB1753" i="1"/>
  <c r="X1754" i="1"/>
  <c r="Y1754" i="1" s="1"/>
  <c r="AB1754" i="1"/>
  <c r="X1755" i="1"/>
  <c r="Y1755" i="1" s="1"/>
  <c r="AB1755" i="1"/>
  <c r="X1756" i="1"/>
  <c r="Y1756" i="1" s="1"/>
  <c r="AB1756" i="1"/>
  <c r="X1757" i="1"/>
  <c r="Y1757" i="1" s="1"/>
  <c r="AB1757" i="1"/>
  <c r="X1758" i="1"/>
  <c r="Y1758" i="1" s="1"/>
  <c r="AB1758" i="1"/>
  <c r="X1759" i="1"/>
  <c r="Y1759" i="1" s="1"/>
  <c r="AB1759" i="1"/>
  <c r="X1760" i="1"/>
  <c r="Y1760" i="1" s="1"/>
  <c r="AB1760" i="1"/>
  <c r="X1761" i="1"/>
  <c r="Y1761" i="1" s="1"/>
  <c r="AB1761" i="1"/>
  <c r="X1762" i="1"/>
  <c r="Y1762" i="1" s="1"/>
  <c r="AB1762" i="1"/>
  <c r="X1763" i="1"/>
  <c r="Y1763" i="1" s="1"/>
  <c r="AB1763" i="1"/>
  <c r="X1764" i="1"/>
  <c r="Y1764" i="1" s="1"/>
  <c r="AB1764" i="1"/>
  <c r="X1765" i="1"/>
  <c r="Y1765" i="1" s="1"/>
  <c r="AB1765" i="1"/>
  <c r="X1766" i="1"/>
  <c r="Y1766" i="1" s="1"/>
  <c r="AB1766" i="1"/>
  <c r="X1767" i="1"/>
  <c r="Y1767" i="1" s="1"/>
  <c r="AB1767" i="1"/>
  <c r="X1768" i="1"/>
  <c r="Y1768" i="1" s="1"/>
  <c r="AB1768" i="1"/>
  <c r="X1769" i="1"/>
  <c r="Y1769" i="1" s="1"/>
  <c r="AB1769" i="1"/>
  <c r="X1770" i="1"/>
  <c r="Y1770" i="1" s="1"/>
  <c r="AB1770" i="1"/>
  <c r="X1771" i="1"/>
  <c r="Y1771" i="1" s="1"/>
  <c r="AB1771" i="1"/>
  <c r="X1772" i="1"/>
  <c r="Y1772" i="1" s="1"/>
  <c r="AB1772" i="1"/>
  <c r="X1773" i="1"/>
  <c r="Y1773" i="1" s="1"/>
  <c r="AB1773" i="1"/>
  <c r="X1774" i="1"/>
  <c r="Y1774" i="1" s="1"/>
  <c r="AB1774" i="1"/>
  <c r="X1775" i="1"/>
  <c r="Y1775" i="1" s="1"/>
  <c r="AB1775" i="1"/>
  <c r="X1776" i="1"/>
  <c r="Y1776" i="1" s="1"/>
  <c r="AB1776" i="1"/>
  <c r="X1777" i="1"/>
  <c r="Y1777" i="1" s="1"/>
  <c r="AB1777" i="1"/>
  <c r="X1778" i="1"/>
  <c r="Y1778" i="1" s="1"/>
  <c r="AB1778" i="1"/>
  <c r="X1779" i="1"/>
  <c r="Y1779" i="1" s="1"/>
  <c r="AB1779" i="1"/>
  <c r="X1780" i="1"/>
  <c r="Y1780" i="1" s="1"/>
  <c r="AB1780" i="1"/>
  <c r="X1781" i="1"/>
  <c r="Y1781" i="1" s="1"/>
  <c r="AB1781" i="1"/>
  <c r="X1782" i="1"/>
  <c r="Y1782" i="1" s="1"/>
  <c r="AB1782" i="1"/>
  <c r="X1783" i="1"/>
  <c r="Y1783" i="1" s="1"/>
  <c r="AB1783" i="1"/>
  <c r="X1784" i="1"/>
  <c r="Y1784" i="1" s="1"/>
  <c r="AB1784" i="1"/>
  <c r="X1785" i="1"/>
  <c r="Y1785" i="1" s="1"/>
  <c r="AB1785" i="1"/>
  <c r="X1786" i="1"/>
  <c r="Y1786" i="1" s="1"/>
  <c r="AB1786" i="1"/>
  <c r="X1787" i="1"/>
  <c r="Y1787" i="1" s="1"/>
  <c r="AB1787" i="1"/>
  <c r="X1788" i="1"/>
  <c r="Y1788" i="1" s="1"/>
  <c r="AB1788" i="1"/>
  <c r="X1789" i="1"/>
  <c r="Y1789" i="1" s="1"/>
  <c r="AB1789" i="1"/>
  <c r="X1790" i="1"/>
  <c r="Y1790" i="1" s="1"/>
  <c r="AB1790" i="1"/>
  <c r="X1791" i="1"/>
  <c r="Y1791" i="1" s="1"/>
  <c r="AB1791" i="1"/>
  <c r="X1792" i="1"/>
  <c r="Y1792" i="1" s="1"/>
  <c r="AB1792" i="1"/>
  <c r="X1793" i="1"/>
  <c r="Y1793" i="1" s="1"/>
  <c r="AB1793" i="1"/>
  <c r="X1794" i="1"/>
  <c r="Y1794" i="1" s="1"/>
  <c r="AB1794" i="1"/>
  <c r="X1795" i="1"/>
  <c r="Y1795" i="1" s="1"/>
  <c r="AB1795" i="1"/>
  <c r="X1796" i="1"/>
  <c r="Y1796" i="1"/>
  <c r="AB1796" i="1"/>
  <c r="X1797" i="1"/>
  <c r="Y1797" i="1" s="1"/>
  <c r="AB1797" i="1"/>
  <c r="X1798" i="1"/>
  <c r="Y1798" i="1" s="1"/>
  <c r="AB1798" i="1"/>
  <c r="X1799" i="1"/>
  <c r="Y1799" i="1" s="1"/>
  <c r="AB1799" i="1"/>
  <c r="X1800" i="1"/>
  <c r="Y1800" i="1" s="1"/>
  <c r="AB1800" i="1"/>
  <c r="X1801" i="1"/>
  <c r="Y1801" i="1" s="1"/>
  <c r="AB1801" i="1"/>
  <c r="X1802" i="1"/>
  <c r="Y1802" i="1" s="1"/>
  <c r="AB1802" i="1"/>
  <c r="X1803" i="1"/>
  <c r="Y1803" i="1" s="1"/>
  <c r="AB1803" i="1"/>
  <c r="X1804" i="1"/>
  <c r="Y1804" i="1" s="1"/>
  <c r="AB1804" i="1"/>
  <c r="X1805" i="1"/>
  <c r="Y1805" i="1" s="1"/>
  <c r="AB1805" i="1"/>
  <c r="X1806" i="1"/>
  <c r="Y1806" i="1" s="1"/>
  <c r="AB1806" i="1"/>
  <c r="X1807" i="1"/>
  <c r="Y1807" i="1" s="1"/>
  <c r="AB1807" i="1"/>
  <c r="X1808" i="1"/>
  <c r="Y1808" i="1" s="1"/>
  <c r="AB1808" i="1"/>
  <c r="X1809" i="1"/>
  <c r="Y1809" i="1" s="1"/>
  <c r="AB1809" i="1"/>
  <c r="X1810" i="1"/>
  <c r="Y1810" i="1" s="1"/>
  <c r="AB1810" i="1"/>
  <c r="X1811" i="1"/>
  <c r="Y1811" i="1" s="1"/>
  <c r="AB1811" i="1"/>
  <c r="X1812" i="1"/>
  <c r="Y1812" i="1" s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 s="1"/>
  <c r="AB1816" i="1"/>
  <c r="X1817" i="1"/>
  <c r="Y1817" i="1" s="1"/>
  <c r="AB1817" i="1"/>
  <c r="X1818" i="1"/>
  <c r="Y1818" i="1" s="1"/>
  <c r="AB1818" i="1"/>
  <c r="X1819" i="1"/>
  <c r="Y1819" i="1" s="1"/>
  <c r="AB1819" i="1"/>
  <c r="X1820" i="1"/>
  <c r="Y1820" i="1" s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 s="1"/>
  <c r="AB1824" i="1"/>
  <c r="X1825" i="1"/>
  <c r="Y1825" i="1" s="1"/>
  <c r="AB1825" i="1"/>
  <c r="X1826" i="1"/>
  <c r="Y1826" i="1" s="1"/>
  <c r="AB1826" i="1"/>
  <c r="X1827" i="1"/>
  <c r="Y1827" i="1" s="1"/>
  <c r="AB1827" i="1"/>
  <c r="X1828" i="1"/>
  <c r="Y1828" i="1" s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 s="1"/>
  <c r="AB1832" i="1"/>
  <c r="X1833" i="1"/>
  <c r="Y1833" i="1" s="1"/>
  <c r="AB1833" i="1"/>
  <c r="X1834" i="1"/>
  <c r="Y1834" i="1" s="1"/>
  <c r="AB1834" i="1"/>
  <c r="X1835" i="1"/>
  <c r="Y1835" i="1" s="1"/>
  <c r="AB1835" i="1"/>
  <c r="X1836" i="1"/>
  <c r="Y1836" i="1" s="1"/>
  <c r="AB1836" i="1"/>
  <c r="X1837" i="1"/>
  <c r="Y1837" i="1" s="1"/>
  <c r="AB1837" i="1"/>
  <c r="X1838" i="1"/>
  <c r="Y1838" i="1" s="1"/>
  <c r="AB1838" i="1"/>
  <c r="X1839" i="1"/>
  <c r="Y1839" i="1" s="1"/>
  <c r="AB1839" i="1"/>
  <c r="X1840" i="1"/>
  <c r="Y1840" i="1" s="1"/>
  <c r="AB1840" i="1"/>
  <c r="X1841" i="1"/>
  <c r="Y1841" i="1" s="1"/>
  <c r="AB1841" i="1"/>
  <c r="X1842" i="1"/>
  <c r="Y1842" i="1" s="1"/>
  <c r="AB1842" i="1"/>
  <c r="X1843" i="1"/>
  <c r="Y1843" i="1" s="1"/>
  <c r="AB1843" i="1"/>
  <c r="X1844" i="1"/>
  <c r="Y1844" i="1" s="1"/>
  <c r="AB1844" i="1"/>
  <c r="X1845" i="1"/>
  <c r="Y1845" i="1" s="1"/>
  <c r="AB1845" i="1"/>
  <c r="X1846" i="1"/>
  <c r="Y1846" i="1" s="1"/>
  <c r="AB1846" i="1"/>
  <c r="X1847" i="1"/>
  <c r="Y1847" i="1" s="1"/>
  <c r="AB1847" i="1"/>
  <c r="X1848" i="1"/>
  <c r="Y1848" i="1" s="1"/>
  <c r="AB1848" i="1"/>
  <c r="X1849" i="1"/>
  <c r="Y1849" i="1" s="1"/>
  <c r="AB1849" i="1"/>
  <c r="X1850" i="1"/>
  <c r="Y1850" i="1" s="1"/>
  <c r="AB1850" i="1"/>
  <c r="X1851" i="1"/>
  <c r="Y1851" i="1" s="1"/>
  <c r="AB1851" i="1"/>
  <c r="X1852" i="1"/>
  <c r="Y1852" i="1" s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/>
  <c r="AB1856" i="1"/>
  <c r="X1857" i="1"/>
  <c r="Y1857" i="1" s="1"/>
  <c r="AB1857" i="1"/>
  <c r="X1858" i="1"/>
  <c r="Y1858" i="1" s="1"/>
  <c r="AB1858" i="1"/>
  <c r="X1859" i="1"/>
  <c r="Y1859" i="1" s="1"/>
  <c r="AB1859" i="1"/>
  <c r="X1860" i="1"/>
  <c r="Y1860" i="1" s="1"/>
  <c r="AB1860" i="1"/>
  <c r="X1861" i="1"/>
  <c r="Y1861" i="1" s="1"/>
  <c r="AB1861" i="1"/>
  <c r="X1862" i="1"/>
  <c r="Y1862" i="1" s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 s="1"/>
  <c r="AB1868" i="1"/>
  <c r="X1869" i="1"/>
  <c r="Y1869" i="1" s="1"/>
  <c r="AB1869" i="1"/>
  <c r="X1870" i="1"/>
  <c r="Y1870" i="1" s="1"/>
  <c r="AB1870" i="1"/>
  <c r="X1871" i="1"/>
  <c r="Y1871" i="1"/>
  <c r="AB1871" i="1"/>
  <c r="X1872" i="1"/>
  <c r="Y1872" i="1" s="1"/>
  <c r="AB1872" i="1"/>
  <c r="X1873" i="1"/>
  <c r="Y1873" i="1" s="1"/>
  <c r="AB1873" i="1"/>
  <c r="X1874" i="1"/>
  <c r="Y1874" i="1" s="1"/>
  <c r="AB1874" i="1"/>
  <c r="X1875" i="1"/>
  <c r="Y1875" i="1" s="1"/>
  <c r="AB1875" i="1"/>
  <c r="X1876" i="1"/>
  <c r="Y1876" i="1" s="1"/>
  <c r="AB1876" i="1"/>
  <c r="X1877" i="1"/>
  <c r="Y1877" i="1" s="1"/>
  <c r="AB1877" i="1"/>
  <c r="X1878" i="1"/>
  <c r="Y1878" i="1" s="1"/>
  <c r="AB1878" i="1"/>
  <c r="X1879" i="1"/>
  <c r="Y1879" i="1" s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 s="1"/>
  <c r="AB1888" i="1"/>
  <c r="X1889" i="1"/>
  <c r="Y1889" i="1" s="1"/>
  <c r="AB1889" i="1"/>
  <c r="X1890" i="1"/>
  <c r="Y1890" i="1" s="1"/>
  <c r="AB1890" i="1"/>
  <c r="X1891" i="1"/>
  <c r="Y1891" i="1" s="1"/>
  <c r="AB1891" i="1"/>
  <c r="X1892" i="1"/>
  <c r="Y1892" i="1" s="1"/>
  <c r="AB1892" i="1"/>
  <c r="X1893" i="1"/>
  <c r="Y1893" i="1" s="1"/>
  <c r="AB1893" i="1"/>
  <c r="X1894" i="1"/>
  <c r="Y1894" i="1" s="1"/>
  <c r="AB1894" i="1"/>
  <c r="X1895" i="1"/>
  <c r="Y1895" i="1" s="1"/>
  <c r="AB1895" i="1"/>
  <c r="X1896" i="1"/>
  <c r="Y1896" i="1" s="1"/>
  <c r="AB1896" i="1"/>
  <c r="X1897" i="1"/>
  <c r="Y1897" i="1" s="1"/>
  <c r="AB1897" i="1"/>
  <c r="X1898" i="1"/>
  <c r="Y1898" i="1" s="1"/>
  <c r="AB1898" i="1"/>
  <c r="X1899" i="1"/>
  <c r="Y1899" i="1" s="1"/>
  <c r="AB1899" i="1"/>
  <c r="X1900" i="1"/>
  <c r="Y1900" i="1" s="1"/>
  <c r="AB1900" i="1"/>
  <c r="X1901" i="1"/>
  <c r="Y1901" i="1" s="1"/>
  <c r="AB1901" i="1"/>
  <c r="X1902" i="1"/>
  <c r="Y1902" i="1" s="1"/>
  <c r="AB1902" i="1"/>
  <c r="X1903" i="1"/>
  <c r="Y1903" i="1" s="1"/>
  <c r="AB1903" i="1"/>
  <c r="X1904" i="1"/>
  <c r="Y1904" i="1" s="1"/>
  <c r="AB1904" i="1"/>
  <c r="X1905" i="1"/>
  <c r="Y1905" i="1" s="1"/>
  <c r="AB1905" i="1"/>
  <c r="X1906" i="1"/>
  <c r="Y1906" i="1" s="1"/>
  <c r="AB1906" i="1"/>
  <c r="X1907" i="1"/>
  <c r="Y1907" i="1" s="1"/>
  <c r="AB1907" i="1"/>
  <c r="X1908" i="1"/>
  <c r="Y1908" i="1"/>
  <c r="AB1908" i="1"/>
  <c r="X1909" i="1"/>
  <c r="Y1909" i="1" s="1"/>
  <c r="AB1909" i="1"/>
  <c r="X1910" i="1"/>
  <c r="Y1910" i="1" s="1"/>
  <c r="AB1910" i="1"/>
  <c r="X1911" i="1"/>
  <c r="Y1911" i="1" s="1"/>
  <c r="AB1911" i="1"/>
  <c r="X1912" i="1"/>
  <c r="Y1912" i="1" s="1"/>
  <c r="AB1912" i="1"/>
  <c r="X1913" i="1"/>
  <c r="Y1913" i="1" s="1"/>
  <c r="AB1913" i="1"/>
  <c r="X1914" i="1"/>
  <c r="Y1914" i="1" s="1"/>
  <c r="AB1914" i="1"/>
  <c r="X1915" i="1"/>
  <c r="Y1915" i="1" s="1"/>
  <c r="AB1915" i="1"/>
  <c r="X1916" i="1"/>
  <c r="Y1916" i="1" s="1"/>
  <c r="AB1916" i="1"/>
  <c r="X1917" i="1"/>
  <c r="Y1917" i="1" s="1"/>
  <c r="AB1917" i="1"/>
  <c r="X1918" i="1"/>
  <c r="Y1918" i="1" s="1"/>
  <c r="AB1918" i="1"/>
  <c r="X1919" i="1"/>
  <c r="Y1919" i="1" s="1"/>
  <c r="AB1919" i="1"/>
  <c r="X1920" i="1"/>
  <c r="Y1920" i="1" s="1"/>
  <c r="AB1920" i="1"/>
  <c r="X1921" i="1"/>
  <c r="Y1921" i="1" s="1"/>
  <c r="AB1921" i="1"/>
  <c r="X1922" i="1"/>
  <c r="Y1922" i="1" s="1"/>
  <c r="AB1922" i="1"/>
  <c r="AB2" i="1"/>
  <c r="AD45" i="1" l="1"/>
  <c r="AA1694" i="1"/>
  <c r="AA1672" i="1"/>
  <c r="AA1640" i="1"/>
  <c r="AA1618" i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79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A404" i="1"/>
  <c r="AA384" i="1"/>
  <c r="AD384" i="1" s="1"/>
  <c r="AA353" i="1"/>
  <c r="AD353" i="1" s="1"/>
  <c r="AA313" i="1"/>
  <c r="AA291" i="1"/>
  <c r="AD291" i="1" s="1"/>
  <c r="AA269" i="1"/>
  <c r="AD269" i="1" s="1"/>
  <c r="AA243" i="1"/>
  <c r="AA227" i="1"/>
  <c r="AD227" i="1" s="1"/>
  <c r="AA177" i="1"/>
  <c r="AA163" i="1"/>
  <c r="AD163" i="1" s="1"/>
  <c r="AA135" i="1"/>
  <c r="AD135" i="1" s="1"/>
  <c r="AA123" i="1"/>
  <c r="AA89" i="1"/>
  <c r="AA83" i="1"/>
  <c r="AD83" i="1" s="1"/>
  <c r="AA49" i="1"/>
  <c r="AA1893" i="1"/>
  <c r="AA1877" i="1"/>
  <c r="AA1865" i="1"/>
  <c r="AA1842" i="1"/>
  <c r="AA1839" i="1"/>
  <c r="AA1829" i="1"/>
  <c r="AA1819" i="1"/>
  <c r="AA1812" i="1"/>
  <c r="AA1796" i="1"/>
  <c r="AA1780" i="1"/>
  <c r="AA1764" i="1"/>
  <c r="AA1748" i="1"/>
  <c r="AA1732" i="1"/>
  <c r="AA1707" i="1"/>
  <c r="AA918" i="1"/>
  <c r="AA1907" i="1"/>
  <c r="AA1880" i="1"/>
  <c r="AA43" i="1"/>
  <c r="AD43" i="1" s="1"/>
  <c r="AA1691" i="1"/>
  <c r="AA1659" i="1"/>
  <c r="AA1628" i="1"/>
  <c r="AA1602" i="1"/>
  <c r="AA1585" i="1"/>
  <c r="AA1556" i="1"/>
  <c r="AA1526" i="1"/>
  <c r="AA1503" i="1"/>
  <c r="AA1477" i="1"/>
  <c r="AA1454" i="1"/>
  <c r="AA1407" i="1"/>
  <c r="AA1368" i="1"/>
  <c r="AA1349" i="1"/>
  <c r="AA1330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A129" i="1"/>
  <c r="AA1910" i="1"/>
  <c r="AA1904" i="1"/>
  <c r="AA1845" i="1"/>
  <c r="AA1248" i="1"/>
  <c r="AA544" i="1"/>
  <c r="AA16" i="1"/>
  <c r="AA1656" i="1"/>
  <c r="AA1643" i="1"/>
  <c r="AA1621" i="1"/>
  <c r="AA1562" i="1"/>
  <c r="AA1540" i="1"/>
  <c r="AA1523" i="1"/>
  <c r="AA1484" i="1"/>
  <c r="AA1443" i="1"/>
  <c r="AA1384" i="1"/>
  <c r="AA1365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70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A401" i="1"/>
  <c r="AA359" i="1"/>
  <c r="AA331" i="1"/>
  <c r="AA319" i="1"/>
  <c r="AD319" i="1" s="1"/>
  <c r="AA288" i="1"/>
  <c r="AA259" i="1"/>
  <c r="AD259" i="1" s="1"/>
  <c r="AA240" i="1"/>
  <c r="AA214" i="1"/>
  <c r="AA197" i="1"/>
  <c r="AA167" i="1"/>
  <c r="AD167" i="1" s="1"/>
  <c r="AA132" i="1"/>
  <c r="AA126" i="1"/>
  <c r="AD126" i="1" s="1"/>
  <c r="AA96" i="1"/>
  <c r="AA86" i="1"/>
  <c r="AD86" i="1" s="1"/>
  <c r="AA66" i="1"/>
  <c r="AD66" i="1" s="1"/>
  <c r="AA56" i="1"/>
  <c r="AA1721" i="1"/>
  <c r="AA1708" i="1"/>
  <c r="AA1705" i="1"/>
  <c r="AA1692" i="1"/>
  <c r="AA1689" i="1"/>
  <c r="AA1676" i="1"/>
  <c r="AA1673" i="1"/>
  <c r="AA1670" i="1"/>
  <c r="AA1660" i="1"/>
  <c r="AA1657" i="1"/>
  <c r="AA1654" i="1"/>
  <c r="AA1644" i="1"/>
  <c r="AA1641" i="1"/>
  <c r="AA1638" i="1"/>
  <c r="AA1629" i="1"/>
  <c r="AA1622" i="1"/>
  <c r="AA1619" i="1"/>
  <c r="AA1610" i="1"/>
  <c r="AA1600" i="1"/>
  <c r="AA1593" i="1"/>
  <c r="AA1583" i="1"/>
  <c r="AA1580" i="1"/>
  <c r="AA1570" i="1"/>
  <c r="AA1557" i="1"/>
  <c r="AA1551" i="1"/>
  <c r="AA1541" i="1"/>
  <c r="AA1531" i="1"/>
  <c r="AA1521" i="1"/>
  <c r="AA26" i="1"/>
  <c r="AA1710" i="1"/>
  <c r="AA1675" i="1"/>
  <c r="AA1615" i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58" i="1"/>
  <c r="AA729" i="1"/>
  <c r="AA713" i="1"/>
  <c r="AA684" i="1"/>
  <c r="AA665" i="1"/>
  <c r="AA640" i="1"/>
  <c r="AA624" i="1"/>
  <c r="AA598" i="1"/>
  <c r="AA572" i="1"/>
  <c r="AA535" i="1"/>
  <c r="AA523" i="1"/>
  <c r="AA508" i="1"/>
  <c r="AA486" i="1"/>
  <c r="AA451" i="1"/>
  <c r="AA41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A187" i="1"/>
  <c r="AA148" i="1"/>
  <c r="AA1917" i="1"/>
  <c r="AA1914" i="1"/>
  <c r="AA1911" i="1"/>
  <c r="AA1908" i="1"/>
  <c r="AA1905" i="1"/>
  <c r="AA1894" i="1"/>
  <c r="AA1885" i="1"/>
  <c r="AA1878" i="1"/>
  <c r="AA1853" i="1"/>
  <c r="AA1840" i="1"/>
  <c r="AA1827" i="1"/>
  <c r="AA1820" i="1"/>
  <c r="AA1810" i="1"/>
  <c r="AA1807" i="1"/>
  <c r="AA1797" i="1"/>
  <c r="AA1794" i="1"/>
  <c r="AA1791" i="1"/>
  <c r="AA1778" i="1"/>
  <c r="AA1775" i="1"/>
  <c r="AA1762" i="1"/>
  <c r="AA1759" i="1"/>
  <c r="AA1746" i="1"/>
  <c r="AA1743" i="1"/>
  <c r="AA1730" i="1"/>
  <c r="AA1727" i="1"/>
  <c r="AA1921" i="1"/>
  <c r="AA1901" i="1"/>
  <c r="AA1890" i="1"/>
  <c r="AA1887" i="1"/>
  <c r="AA1883" i="1"/>
  <c r="AA1874" i="1"/>
  <c r="AA1871" i="1"/>
  <c r="AA1868" i="1"/>
  <c r="AA1861" i="1"/>
  <c r="AA1858" i="1"/>
  <c r="AA1855" i="1"/>
  <c r="AA1848" i="1"/>
  <c r="AA1832" i="1"/>
  <c r="AA1825" i="1"/>
  <c r="AA1822" i="1"/>
  <c r="AA1805" i="1"/>
  <c r="AA1802" i="1"/>
  <c r="AA1799" i="1"/>
  <c r="AA1786" i="1"/>
  <c r="AA1783" i="1"/>
  <c r="AA1770" i="1"/>
  <c r="AA1767" i="1"/>
  <c r="AA1754" i="1"/>
  <c r="AA1751" i="1"/>
  <c r="AA1738" i="1"/>
  <c r="AA1735" i="1"/>
  <c r="AA1716" i="1"/>
  <c r="AA1713" i="1"/>
  <c r="AA1700" i="1"/>
  <c r="AA1697" i="1"/>
  <c r="AA1684" i="1"/>
  <c r="AA1681" i="1"/>
  <c r="AA1678" i="1"/>
  <c r="AA1668" i="1"/>
  <c r="AA1665" i="1"/>
  <c r="AA1662" i="1"/>
  <c r="AA1652" i="1"/>
  <c r="AA1649" i="1"/>
  <c r="AA1646" i="1"/>
  <c r="AA1636" i="1"/>
  <c r="AA1633" i="1"/>
  <c r="AA1624" i="1"/>
  <c r="AA1612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51" i="1"/>
  <c r="AA1448" i="1"/>
  <c r="AA1439" i="1"/>
  <c r="AA1432" i="1"/>
  <c r="AA1429" i="1"/>
  <c r="AA1426" i="1"/>
  <c r="AA1423" i="1"/>
  <c r="AA1420" i="1"/>
  <c r="AA1417" i="1"/>
  <c r="AA1410" i="1"/>
  <c r="AA1400" i="1"/>
  <c r="AA1387" i="1"/>
  <c r="AA1304" i="1"/>
  <c r="AA1294" i="1"/>
  <c r="AA1266" i="1"/>
  <c r="AA1263" i="1"/>
  <c r="AA1238" i="1"/>
  <c r="AA1222" i="1"/>
  <c r="AA1206" i="1"/>
  <c r="AA1190" i="1"/>
  <c r="AA1174" i="1"/>
  <c r="AA1167" i="1"/>
  <c r="AA1164" i="1"/>
  <c r="AA1158" i="1"/>
  <c r="AA1145" i="1"/>
  <c r="AA1139" i="1"/>
  <c r="AA1136" i="1"/>
  <c r="AA1133" i="1"/>
  <c r="AA1114" i="1"/>
  <c r="AA1089" i="1"/>
  <c r="AA1086" i="1"/>
  <c r="AA1083" i="1"/>
  <c r="AA1058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60" i="1"/>
  <c r="AA957" i="1"/>
  <c r="AA932" i="1"/>
  <c r="AA925" i="1"/>
  <c r="AA907" i="1"/>
  <c r="AA900" i="1"/>
  <c r="AA893" i="1"/>
  <c r="AA875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8" i="1"/>
  <c r="AA655" i="1"/>
  <c r="AA652" i="1"/>
  <c r="AA649" i="1"/>
  <c r="AA636" i="1"/>
  <c r="AA633" i="1"/>
  <c r="AA620" i="1"/>
  <c r="AA617" i="1"/>
  <c r="AA604" i="1"/>
  <c r="AA601" i="1"/>
  <c r="AA588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A365" i="1"/>
  <c r="AA346" i="1"/>
  <c r="AD346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A190" i="1"/>
  <c r="AA180" i="1"/>
  <c r="AA173" i="1"/>
  <c r="AD173" i="1" s="1"/>
  <c r="AA170" i="1"/>
  <c r="AD170" i="1" s="1"/>
  <c r="AA160" i="1"/>
  <c r="AA157" i="1"/>
  <c r="AA151" i="1"/>
  <c r="AA144" i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915" i="1"/>
  <c r="AA1912" i="1"/>
  <c r="AA1898" i="1"/>
  <c r="AA1895" i="1"/>
  <c r="AA1879" i="1"/>
  <c r="AA1864" i="1"/>
  <c r="AA1851" i="1"/>
  <c r="AA1841" i="1"/>
  <c r="AA1838" i="1"/>
  <c r="AA1835" i="1"/>
  <c r="AA1828" i="1"/>
  <c r="AA1818" i="1"/>
  <c r="AA1815" i="1"/>
  <c r="AA1808" i="1"/>
  <c r="AA1792" i="1"/>
  <c r="AA1789" i="1"/>
  <c r="AA1776" i="1"/>
  <c r="AA1773" i="1"/>
  <c r="AA1760" i="1"/>
  <c r="AA1757" i="1"/>
  <c r="AA1744" i="1"/>
  <c r="AA1741" i="1"/>
  <c r="AA1728" i="1"/>
  <c r="AA1725" i="1"/>
  <c r="AA1719" i="1"/>
  <c r="AA1703" i="1"/>
  <c r="AA1687" i="1"/>
  <c r="AA1630" i="1"/>
  <c r="AA1627" i="1"/>
  <c r="AA1608" i="1"/>
  <c r="AA1601" i="1"/>
  <c r="AA159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84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3" i="1"/>
  <c r="AA950" i="1"/>
  <c r="AA947" i="1"/>
  <c r="AA944" i="1"/>
  <c r="AA941" i="1"/>
  <c r="AA938" i="1"/>
  <c r="AA935" i="1"/>
  <c r="AA928" i="1"/>
  <c r="AA921" i="1"/>
  <c r="AA914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8" i="1"/>
  <c r="AA801" i="1"/>
  <c r="AA798" i="1"/>
  <c r="AA757" i="1"/>
  <c r="AA751" i="1"/>
  <c r="AA741" i="1"/>
  <c r="AA735" i="1"/>
  <c r="AA725" i="1"/>
  <c r="AA719" i="1"/>
  <c r="AA703" i="1"/>
  <c r="AA68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7" i="1"/>
  <c r="AA594" i="1"/>
  <c r="AA591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50" i="1"/>
  <c r="AA447" i="1"/>
  <c r="AA437" i="1"/>
  <c r="AA427" i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A284" i="1"/>
  <c r="AD284" i="1" s="1"/>
  <c r="AA278" i="1"/>
  <c r="AA268" i="1"/>
  <c r="AA262" i="1"/>
  <c r="AA252" i="1"/>
  <c r="AD252" i="1" s="1"/>
  <c r="AA246" i="1"/>
  <c r="AA236" i="1"/>
  <c r="AA230" i="1"/>
  <c r="AD230" i="1" s="1"/>
  <c r="AA223" i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A116" i="1"/>
  <c r="AA113" i="1"/>
  <c r="AD113" i="1" s="1"/>
  <c r="AA110" i="1"/>
  <c r="AD110" i="1" s="1"/>
  <c r="AA107" i="1"/>
  <c r="AD107" i="1" s="1"/>
  <c r="AA98" i="1"/>
  <c r="AD98" i="1" s="1"/>
  <c r="AA95" i="1"/>
  <c r="AA82" i="1"/>
  <c r="AD82" i="1" s="1"/>
  <c r="AA72" i="1"/>
  <c r="AD72" i="1" s="1"/>
  <c r="AA65" i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909" i="1"/>
  <c r="AA1903" i="1"/>
  <c r="AA1892" i="1"/>
  <c r="AA1876" i="1"/>
  <c r="AA1857" i="1"/>
  <c r="AA1844" i="1"/>
  <c r="AA1821" i="1"/>
  <c r="AA1801" i="1"/>
  <c r="AA1795" i="1"/>
  <c r="AA1785" i="1"/>
  <c r="AA1779" i="1"/>
  <c r="AA1769" i="1"/>
  <c r="AA1763" i="1"/>
  <c r="AA1753" i="1"/>
  <c r="AA1747" i="1"/>
  <c r="AA1737" i="1"/>
  <c r="AA1734" i="1"/>
  <c r="AA1731" i="1"/>
  <c r="AA1722" i="1"/>
  <c r="AA1712" i="1"/>
  <c r="AA1709" i="1"/>
  <c r="AA1706" i="1"/>
  <c r="AA1696" i="1"/>
  <c r="AA1690" i="1"/>
  <c r="AA1677" i="1"/>
  <c r="AA1674" i="1"/>
  <c r="AA1671" i="1"/>
  <c r="AA1661" i="1"/>
  <c r="AA1658" i="1"/>
  <c r="AA1655" i="1"/>
  <c r="AA1645" i="1"/>
  <c r="AA1642" i="1"/>
  <c r="AA1639" i="1"/>
  <c r="AA1623" i="1"/>
  <c r="AA1620" i="1"/>
  <c r="AA1617" i="1"/>
  <c r="AA1614" i="1"/>
  <c r="AA1611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6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9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804" i="1"/>
  <c r="AA794" i="1"/>
  <c r="AA791" i="1"/>
  <c r="AA772" i="1"/>
  <c r="AA766" i="1"/>
  <c r="AD766" i="1" s="1"/>
  <c r="AA763" i="1"/>
  <c r="AA760" i="1"/>
  <c r="AA747" i="1"/>
  <c r="AA744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13" i="1"/>
  <c r="AA403" i="1"/>
  <c r="AD403" i="1" s="1"/>
  <c r="AA396" i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9" i="1"/>
  <c r="AD189" i="1" s="1"/>
  <c r="AA186" i="1"/>
  <c r="AD186" i="1" s="1"/>
  <c r="AA179" i="1"/>
  <c r="AA169" i="1"/>
  <c r="AD169" i="1" s="1"/>
  <c r="AA162" i="1"/>
  <c r="AD162" i="1" s="1"/>
  <c r="AA140" i="1"/>
  <c r="AD140" i="1" s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918" i="1"/>
  <c r="AA1906" i="1"/>
  <c r="AA1889" i="1"/>
  <c r="AA1886" i="1"/>
  <c r="AA1873" i="1"/>
  <c r="AA1854" i="1"/>
  <c r="AA1811" i="1"/>
  <c r="AA1798" i="1"/>
  <c r="AA1782" i="1"/>
  <c r="AA1766" i="1"/>
  <c r="AA1750" i="1"/>
  <c r="AA1693" i="1"/>
  <c r="AA1920" i="1"/>
  <c r="AA1900" i="1"/>
  <c r="AA1897" i="1"/>
  <c r="AA1882" i="1"/>
  <c r="AA1870" i="1"/>
  <c r="AA1867" i="1"/>
  <c r="AA1863" i="1"/>
  <c r="AA1860" i="1"/>
  <c r="AA1850" i="1"/>
  <c r="AA1847" i="1"/>
  <c r="AA1837" i="1"/>
  <c r="AA1834" i="1"/>
  <c r="AA1831" i="1"/>
  <c r="AA1824" i="1"/>
  <c r="AA1817" i="1"/>
  <c r="AA1814" i="1"/>
  <c r="AA1804" i="1"/>
  <c r="AA1788" i="1"/>
  <c r="AA1772" i="1"/>
  <c r="AA1756" i="1"/>
  <c r="AA1740" i="1"/>
  <c r="AA1724" i="1"/>
  <c r="AA1718" i="1"/>
  <c r="AA1715" i="1"/>
  <c r="AA1702" i="1"/>
  <c r="AA1699" i="1"/>
  <c r="AA1686" i="1"/>
  <c r="AA1683" i="1"/>
  <c r="AA1680" i="1"/>
  <c r="AA1667" i="1"/>
  <c r="AA1664" i="1"/>
  <c r="AA1651" i="1"/>
  <c r="AA1648" i="1"/>
  <c r="AA1635" i="1"/>
  <c r="AA1632" i="1"/>
  <c r="AA1626" i="1"/>
  <c r="AA1607" i="1"/>
  <c r="AA1604" i="1"/>
  <c r="AA1597" i="1"/>
  <c r="AA1590" i="1"/>
  <c r="AA1587" i="1"/>
  <c r="AA1577" i="1"/>
  <c r="AA1567" i="1"/>
  <c r="AA1564" i="1"/>
  <c r="AA1554" i="1"/>
  <c r="AA1548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306" i="1"/>
  <c r="AA1277" i="1"/>
  <c r="AA1274" i="1"/>
  <c r="AA1271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22" i="1"/>
  <c r="AA1009" i="1"/>
  <c r="AA1006" i="1"/>
  <c r="AA1003" i="1"/>
  <c r="AA1000" i="1"/>
  <c r="AA997" i="1"/>
  <c r="AA994" i="1"/>
  <c r="AA981" i="1"/>
  <c r="AA978" i="1"/>
  <c r="AA962" i="1"/>
  <c r="AA937" i="1"/>
  <c r="AA934" i="1"/>
  <c r="AA927" i="1"/>
  <c r="AA920" i="1"/>
  <c r="AA913" i="1"/>
  <c r="AA906" i="1"/>
  <c r="AA902" i="1"/>
  <c r="AA895" i="1"/>
  <c r="AA888" i="1"/>
  <c r="AA881" i="1"/>
  <c r="AA874" i="1"/>
  <c r="AA870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40" i="1"/>
  <c r="AA737" i="1"/>
  <c r="AA734" i="1"/>
  <c r="AA724" i="1"/>
  <c r="AA721" i="1"/>
  <c r="AA718" i="1"/>
  <c r="AA702" i="1"/>
  <c r="AA699" i="1"/>
  <c r="AA692" i="1"/>
  <c r="AA673" i="1"/>
  <c r="AA657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6" i="1"/>
  <c r="AA423" i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32" i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A165" i="1"/>
  <c r="AD165" i="1" s="1"/>
  <c r="AA159" i="1"/>
  <c r="AA156" i="1"/>
  <c r="AD156" i="1" s="1"/>
  <c r="AA153" i="1"/>
  <c r="AD153" i="1" s="1"/>
  <c r="AA150" i="1"/>
  <c r="AD150" i="1" s="1"/>
  <c r="AA146" i="1"/>
  <c r="AD146" i="1" s="1"/>
  <c r="AA143" i="1"/>
  <c r="AD143" i="1" s="1"/>
  <c r="AA112" i="1"/>
  <c r="AA109" i="1"/>
  <c r="AA106" i="1"/>
  <c r="AD106" i="1" s="1"/>
  <c r="AA103" i="1"/>
  <c r="AD103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6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91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8" i="1"/>
  <c r="AA625" i="1"/>
  <c r="AA612" i="1"/>
  <c r="AA609" i="1"/>
  <c r="AA596" i="1"/>
  <c r="AA593" i="1"/>
  <c r="AA580" i="1"/>
  <c r="AA577" i="1"/>
  <c r="AA564" i="1"/>
  <c r="AA561" i="1"/>
  <c r="AA551" i="1"/>
  <c r="AA542" i="1"/>
  <c r="AA539" i="1"/>
  <c r="AA536" i="1"/>
  <c r="AA530" i="1"/>
  <c r="AA527" i="1"/>
  <c r="AA521" i="1"/>
  <c r="AA518" i="1"/>
  <c r="AA503" i="1"/>
  <c r="AA487" i="1"/>
  <c r="AA471" i="1"/>
  <c r="AA467" i="1"/>
  <c r="AA464" i="1"/>
  <c r="AA452" i="1"/>
  <c r="AA449" i="1"/>
  <c r="AA429" i="1"/>
  <c r="AD429" i="1" s="1"/>
  <c r="AA419" i="1"/>
  <c r="AA412" i="1"/>
  <c r="AD412" i="1" s="1"/>
  <c r="AA409" i="1"/>
  <c r="AA402" i="1"/>
  <c r="AA399" i="1"/>
  <c r="AD399" i="1" s="1"/>
  <c r="AA392" i="1"/>
  <c r="AD392" i="1" s="1"/>
  <c r="AA382" i="1"/>
  <c r="AD382" i="1" s="1"/>
  <c r="AA373" i="1"/>
  <c r="AD373" i="1" s="1"/>
  <c r="AA360" i="1"/>
  <c r="AD360" i="1" s="1"/>
  <c r="AA354" i="1"/>
  <c r="AD354" i="1" s="1"/>
  <c r="AA323" i="1"/>
  <c r="AA320" i="1"/>
  <c r="AA314" i="1"/>
  <c r="AA311" i="1"/>
  <c r="AD311" i="1" s="1"/>
  <c r="AA308" i="1"/>
  <c r="AA305" i="1"/>
  <c r="AD305" i="1" s="1"/>
  <c r="AA302" i="1"/>
  <c r="AD302" i="1" s="1"/>
  <c r="AA292" i="1"/>
  <c r="AD292" i="1" s="1"/>
  <c r="AA289" i="1"/>
  <c r="AD289" i="1" s="1"/>
  <c r="AA273" i="1"/>
  <c r="AA257" i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A90" i="1"/>
  <c r="AD90" i="1" s="1"/>
  <c r="AA87" i="1"/>
  <c r="AD87" i="1" s="1"/>
  <c r="AA74" i="1"/>
  <c r="AD74" i="1" s="1"/>
  <c r="AA64" i="1"/>
  <c r="AD64" i="1" s="1"/>
  <c r="AA57" i="1"/>
  <c r="AA47" i="1"/>
  <c r="AD47" i="1" s="1"/>
  <c r="AA34" i="1"/>
  <c r="AD34" i="1" s="1"/>
  <c r="AA24" i="1"/>
  <c r="AA17" i="1"/>
  <c r="AD17" i="1" s="1"/>
  <c r="AA10" i="1"/>
  <c r="AD10" i="1" s="1"/>
  <c r="AA3" i="1"/>
  <c r="AD3" i="1" s="1"/>
  <c r="AA1508" i="1"/>
  <c r="AA1261" i="1"/>
  <c r="AA1902" i="1"/>
  <c r="AA1891" i="1"/>
  <c r="AA1888" i="1"/>
  <c r="AA1881" i="1"/>
  <c r="AA1875" i="1"/>
  <c r="AA1872" i="1"/>
  <c r="AA1869" i="1"/>
  <c r="AA1866" i="1"/>
  <c r="AA1862" i="1"/>
  <c r="AA1856" i="1"/>
  <c r="AA1849" i="1"/>
  <c r="AA1846" i="1"/>
  <c r="AA1843" i="1"/>
  <c r="AA1833" i="1"/>
  <c r="AA1830" i="1"/>
  <c r="AA1813" i="1"/>
  <c r="AA1800" i="1"/>
  <c r="AA1784" i="1"/>
  <c r="AA1781" i="1"/>
  <c r="AA1768" i="1"/>
  <c r="AA1765" i="1"/>
  <c r="AA1752" i="1"/>
  <c r="AA1749" i="1"/>
  <c r="AA1736" i="1"/>
  <c r="AA1733" i="1"/>
  <c r="AA1711" i="1"/>
  <c r="AA1695" i="1"/>
  <c r="AA1625" i="1"/>
  <c r="AA1616" i="1"/>
  <c r="AA1613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504" i="1"/>
  <c r="AA1494" i="1"/>
  <c r="AA1491" i="1"/>
  <c r="AA1488" i="1"/>
  <c r="AA1481" i="1"/>
  <c r="AA1458" i="1"/>
  <c r="AA1455" i="1"/>
  <c r="AA1452" i="1"/>
  <c r="AA1449" i="1"/>
  <c r="AA1430" i="1"/>
  <c r="AA1424" i="1"/>
  <c r="AA1421" i="1"/>
  <c r="AA1418" i="1"/>
  <c r="AA1408" i="1"/>
  <c r="AA139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12" i="1"/>
  <c r="AA1109" i="1"/>
  <c r="AA1087" i="1"/>
  <c r="AA1084" i="1"/>
  <c r="AA1056" i="1"/>
  <c r="AA1053" i="1"/>
  <c r="AA1040" i="1"/>
  <c r="AA1037" i="1"/>
  <c r="AA1018" i="1"/>
  <c r="AA999" i="1"/>
  <c r="AA996" i="1"/>
  <c r="AA993" i="1"/>
  <c r="AA980" i="1"/>
  <c r="AA977" i="1"/>
  <c r="AA961" i="1"/>
  <c r="AA958" i="1"/>
  <c r="AA930" i="1"/>
  <c r="AA926" i="1"/>
  <c r="AA919" i="1"/>
  <c r="AA912" i="1"/>
  <c r="AA905" i="1"/>
  <c r="AA898" i="1"/>
  <c r="AA894" i="1"/>
  <c r="AA887" i="1"/>
  <c r="AA880" i="1"/>
  <c r="AA873" i="1"/>
  <c r="AA866" i="1"/>
  <c r="AA85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65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93" i="1"/>
  <c r="AA483" i="1"/>
  <c r="AA480" i="1"/>
  <c r="AA477" i="1"/>
  <c r="AA461" i="1"/>
  <c r="AA458" i="1"/>
  <c r="AA455" i="1"/>
  <c r="AA445" i="1"/>
  <c r="AD445" i="1" s="1"/>
  <c r="AA442" i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A181" i="1"/>
  <c r="AA178" i="1"/>
  <c r="AD178" i="1" s="1"/>
  <c r="AA171" i="1"/>
  <c r="AD171" i="1" s="1"/>
  <c r="AA164" i="1"/>
  <c r="AA161" i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922" i="1"/>
  <c r="AA1919" i="1"/>
  <c r="AA1916" i="1"/>
  <c r="AA1913" i="1"/>
  <c r="AA1899" i="1"/>
  <c r="AA1896" i="1"/>
  <c r="AA1884" i="1"/>
  <c r="AA1859" i="1"/>
  <c r="AA1852" i="1"/>
  <c r="AA1836" i="1"/>
  <c r="AA1826" i="1"/>
  <c r="AA1823" i="1"/>
  <c r="AA1816" i="1"/>
  <c r="AA1809" i="1"/>
  <c r="AA1806" i="1"/>
  <c r="AA1803" i="1"/>
  <c r="AA1793" i="1"/>
  <c r="AA1790" i="1"/>
  <c r="AA1787" i="1"/>
  <c r="AA1777" i="1"/>
  <c r="AA1774" i="1"/>
  <c r="AA1771" i="1"/>
  <c r="AA1761" i="1"/>
  <c r="AA1758" i="1"/>
  <c r="AA1755" i="1"/>
  <c r="AA1745" i="1"/>
  <c r="AA1742" i="1"/>
  <c r="AA1739" i="1"/>
  <c r="AA1729" i="1"/>
  <c r="AA1726" i="1"/>
  <c r="AA1720" i="1"/>
  <c r="AA1717" i="1"/>
  <c r="AA1714" i="1"/>
  <c r="AA1704" i="1"/>
  <c r="AA1701" i="1"/>
  <c r="AA1698" i="1"/>
  <c r="AA1688" i="1"/>
  <c r="AA1685" i="1"/>
  <c r="AA1682" i="1"/>
  <c r="AA1679" i="1"/>
  <c r="AA1669" i="1"/>
  <c r="AA1666" i="1"/>
  <c r="AA1663" i="1"/>
  <c r="AA1653" i="1"/>
  <c r="AA1650" i="1"/>
  <c r="AA1647" i="1"/>
  <c r="AA1637" i="1"/>
  <c r="AA1634" i="1"/>
  <c r="AA1631" i="1"/>
  <c r="AA160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401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9" i="1"/>
  <c r="AA1226" i="1"/>
  <c r="AA1213" i="1"/>
  <c r="AA1210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4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43" i="1"/>
  <c r="AA836" i="1"/>
  <c r="AA826" i="1"/>
  <c r="AA823" i="1"/>
  <c r="AA816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89" i="1"/>
  <c r="AA473" i="1"/>
  <c r="AA470" i="1"/>
  <c r="AA466" i="1"/>
  <c r="AA448" i="1"/>
  <c r="AA435" i="1"/>
  <c r="AD435" i="1" s="1"/>
  <c r="AA428" i="1"/>
  <c r="AD428" i="1" s="1"/>
  <c r="AA425" i="1"/>
  <c r="AD425" i="1" s="1"/>
  <c r="AA418" i="1"/>
  <c r="AD418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4" i="1"/>
  <c r="AD304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20" i="1"/>
  <c r="AD120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119" i="1"/>
  <c r="AD89" i="1"/>
  <c r="AC447" i="1"/>
  <c r="AC448" i="1" s="1"/>
  <c r="AC449" i="1" s="1"/>
  <c r="AD446" i="1"/>
  <c r="AD1904" i="1"/>
  <c r="AD1345" i="1"/>
  <c r="AD1072" i="1"/>
  <c r="AD419" i="1"/>
  <c r="AD624" i="1"/>
  <c r="AD442" i="1"/>
  <c r="AD437" i="1"/>
  <c r="AD434" i="1"/>
  <c r="AD396" i="1"/>
  <c r="AD377" i="1"/>
  <c r="AD441" i="1"/>
  <c r="AD427" i="1"/>
  <c r="AD409" i="1"/>
  <c r="AD374" i="1"/>
  <c r="AD394" i="1"/>
  <c r="AD438" i="1"/>
  <c r="AD378" i="1"/>
  <c r="AD411" i="1"/>
  <c r="AD387" i="1"/>
  <c r="AD417" i="1"/>
  <c r="AD407" i="1"/>
  <c r="AD404" i="1"/>
  <c r="AD365" i="1"/>
  <c r="AD362" i="1"/>
  <c r="AD401" i="1"/>
  <c r="AD391" i="1"/>
  <c r="AD359" i="1"/>
  <c r="AD431" i="1"/>
  <c r="AD426" i="1"/>
  <c r="AD371" i="1"/>
  <c r="AD329" i="1"/>
  <c r="AD421" i="1"/>
  <c r="AD352" i="1"/>
  <c r="AD413" i="1"/>
  <c r="AD368" i="1"/>
  <c r="AD358" i="1"/>
  <c r="AD423" i="1"/>
  <c r="AD402" i="1"/>
  <c r="AD356" i="1"/>
  <c r="AD351" i="1"/>
  <c r="AD314" i="1"/>
  <c r="AD323" i="1"/>
  <c r="AD331" i="1"/>
  <c r="AD320" i="1"/>
  <c r="AD308" i="1"/>
  <c r="AD257" i="1"/>
  <c r="AD337" i="1"/>
  <c r="AD206" i="1"/>
  <c r="AD197" i="1"/>
  <c r="AD194" i="1"/>
  <c r="AD179" i="1"/>
  <c r="AD328" i="1"/>
  <c r="AD300" i="1"/>
  <c r="AD236" i="1"/>
  <c r="AD342" i="1"/>
  <c r="AD313" i="1"/>
  <c r="AD217" i="1"/>
  <c r="AD324" i="1"/>
  <c r="AD315" i="1"/>
  <c r="AD243" i="1"/>
  <c r="AD306" i="1"/>
  <c r="AD334" i="1"/>
  <c r="AD310" i="1"/>
  <c r="AD278" i="1"/>
  <c r="AD262" i="1"/>
  <c r="AD240" i="1"/>
  <c r="AD233" i="1"/>
  <c r="AD214" i="1"/>
  <c r="AD148" i="1"/>
  <c r="AD273" i="1"/>
  <c r="AD193" i="1"/>
  <c r="AD213" i="1"/>
  <c r="AD129" i="1"/>
  <c r="AD297" i="1"/>
  <c r="AD268" i="1"/>
  <c r="AD232" i="1"/>
  <c r="AD288" i="1"/>
  <c r="AD258" i="1"/>
  <c r="AD223" i="1"/>
  <c r="AD204" i="1"/>
  <c r="AD246" i="1"/>
  <c r="AD187" i="1"/>
  <c r="AD182" i="1"/>
  <c r="AD172" i="1"/>
  <c r="AD166" i="1"/>
  <c r="AD95" i="1"/>
  <c r="AD161" i="1"/>
  <c r="AD157" i="1"/>
  <c r="AD144" i="1"/>
  <c r="AD131" i="1"/>
  <c r="AD97" i="1"/>
  <c r="AD24" i="1"/>
  <c r="AD116" i="1"/>
  <c r="AD200" i="1"/>
  <c r="AD56" i="1"/>
  <c r="AD188" i="1"/>
  <c r="AD195" i="1"/>
  <c r="AD190" i="1"/>
  <c r="AD180" i="1"/>
  <c r="AD177" i="1"/>
  <c r="AD160" i="1"/>
  <c r="AD151" i="1"/>
  <c r="AD136" i="1"/>
  <c r="AD132" i="1"/>
  <c r="AD123" i="1"/>
  <c r="AD112" i="1"/>
  <c r="AD109" i="1"/>
  <c r="AD8" i="1"/>
  <c r="AD133" i="1"/>
  <c r="AD26" i="1"/>
  <c r="AD125" i="1"/>
  <c r="AD91" i="1"/>
  <c r="AD101" i="1"/>
  <c r="AD96" i="1"/>
  <c r="AD79" i="1"/>
  <c r="AD62" i="1"/>
  <c r="AD16" i="1"/>
  <c r="AD25" i="1"/>
  <c r="AD76" i="1"/>
  <c r="AD49" i="1"/>
  <c r="AD22" i="1"/>
  <c r="AD57" i="1"/>
  <c r="AD12" i="1"/>
  <c r="AD65" i="1"/>
  <c r="AD38" i="1"/>
  <c r="AD14" i="1"/>
  <c r="AD36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Y2" i="1" s="1"/>
  <c r="AA2" i="1" s="1"/>
  <c r="AD2" i="1" s="1"/>
  <c r="AF2" i="1" l="1"/>
  <c r="AD448" i="1"/>
  <c r="AF448" i="1" s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H144" i="1" s="1"/>
  <c r="AF240" i="1"/>
  <c r="AG240" i="1"/>
  <c r="AF378" i="1"/>
  <c r="AG378" i="1"/>
  <c r="AF4" i="1"/>
  <c r="AG4" i="1"/>
  <c r="AF33" i="1"/>
  <c r="AG33" i="1"/>
  <c r="AH33" i="1" s="1"/>
  <c r="AF109" i="1"/>
  <c r="AG109" i="1"/>
  <c r="AF192" i="1"/>
  <c r="AG192" i="1"/>
  <c r="AF178" i="1"/>
  <c r="AG178" i="1"/>
  <c r="AF258" i="1"/>
  <c r="AG258" i="1"/>
  <c r="AH258" i="1" s="1"/>
  <c r="AF213" i="1"/>
  <c r="AG213" i="1"/>
  <c r="AF273" i="1"/>
  <c r="AG273" i="1"/>
  <c r="AF286" i="1"/>
  <c r="AG286" i="1"/>
  <c r="AF217" i="1"/>
  <c r="AG217" i="1"/>
  <c r="AF170" i="1"/>
  <c r="AG170" i="1"/>
  <c r="AF350" i="1"/>
  <c r="AG350" i="1"/>
  <c r="AF282" i="1"/>
  <c r="AG282" i="1"/>
  <c r="AF438" i="1"/>
  <c r="AG438" i="1"/>
  <c r="AF624" i="1"/>
  <c r="AG624" i="1"/>
  <c r="AH624" i="1" s="1"/>
  <c r="AF20" i="1"/>
  <c r="AG20" i="1"/>
  <c r="AF174" i="1"/>
  <c r="AG174" i="1"/>
  <c r="AF231" i="1"/>
  <c r="AG231" i="1"/>
  <c r="AH231" i="1" s="1"/>
  <c r="AF369" i="1"/>
  <c r="AG369" i="1"/>
  <c r="AF415" i="1"/>
  <c r="AG415" i="1"/>
  <c r="AF120" i="1"/>
  <c r="AG120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F362" i="1"/>
  <c r="AG362" i="1"/>
  <c r="AH362" i="1" s="1"/>
  <c r="AF115" i="1"/>
  <c r="AG115" i="1"/>
  <c r="AF133" i="1"/>
  <c r="AG133" i="1"/>
  <c r="AF202" i="1"/>
  <c r="AG202" i="1"/>
  <c r="AF252" i="1"/>
  <c r="AG252" i="1"/>
  <c r="AH252" i="1" s="1"/>
  <c r="AF344" i="1"/>
  <c r="AG344" i="1"/>
  <c r="AH344" i="1" s="1"/>
  <c r="AF429" i="1"/>
  <c r="AG429" i="1"/>
  <c r="AF12" i="1"/>
  <c r="AG12" i="1"/>
  <c r="AF210" i="1"/>
  <c r="AG210" i="1"/>
  <c r="AH210" i="1" s="1"/>
  <c r="AF10" i="1"/>
  <c r="AG10" i="1"/>
  <c r="AF30" i="1"/>
  <c r="AG30" i="1"/>
  <c r="AF60" i="1"/>
  <c r="AG60" i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F409" i="1"/>
  <c r="AG409" i="1"/>
  <c r="AH409" i="1" s="1"/>
  <c r="AF25" i="1"/>
  <c r="AG25" i="1"/>
  <c r="AF119" i="1"/>
  <c r="AG119" i="1"/>
  <c r="AF54" i="1"/>
  <c r="AG54" i="1"/>
  <c r="AF16" i="1"/>
  <c r="AG16" i="1"/>
  <c r="AH16" i="1" s="1"/>
  <c r="AF96" i="1"/>
  <c r="AG96" i="1"/>
  <c r="AF26" i="1"/>
  <c r="AG26" i="1"/>
  <c r="AF64" i="1"/>
  <c r="AG64" i="1"/>
  <c r="AF123" i="1"/>
  <c r="AG123" i="1"/>
  <c r="AH123" i="1" s="1"/>
  <c r="AF222" i="1"/>
  <c r="AG222" i="1"/>
  <c r="AF289" i="1"/>
  <c r="AG289" i="1"/>
  <c r="AF368" i="1"/>
  <c r="AG368" i="1"/>
  <c r="AF387" i="1"/>
  <c r="AG387" i="1"/>
  <c r="AF342" i="1"/>
  <c r="AG342" i="1"/>
  <c r="AF36" i="1"/>
  <c r="AG36" i="1"/>
  <c r="AF38" i="1"/>
  <c r="AG38" i="1"/>
  <c r="AF41" i="1"/>
  <c r="AG41" i="1"/>
  <c r="AH41" i="1" s="1"/>
  <c r="AF62" i="1"/>
  <c r="AG62" i="1"/>
  <c r="AF101" i="1"/>
  <c r="AG101" i="1"/>
  <c r="AF107" i="1"/>
  <c r="AG107" i="1"/>
  <c r="AF200" i="1"/>
  <c r="AG200" i="1"/>
  <c r="AH200" i="1" s="1"/>
  <c r="AF272" i="1"/>
  <c r="AG272" i="1"/>
  <c r="AF268" i="1"/>
  <c r="AG268" i="1"/>
  <c r="AF169" i="1"/>
  <c r="AG169" i="1"/>
  <c r="AF314" i="1"/>
  <c r="AG314" i="1"/>
  <c r="AH314" i="1" s="1"/>
  <c r="AF14" i="1"/>
  <c r="AG14" i="1"/>
  <c r="AF160" i="1"/>
  <c r="AG160" i="1"/>
  <c r="AF329" i="1"/>
  <c r="AG329" i="1"/>
  <c r="AF136" i="1"/>
  <c r="AG136" i="1"/>
  <c r="AH136" i="1" s="1"/>
  <c r="AF297" i="1"/>
  <c r="AG297" i="1"/>
  <c r="AF331" i="1"/>
  <c r="AG331" i="1"/>
  <c r="AF386" i="1"/>
  <c r="AG386" i="1"/>
  <c r="AG1072" i="1"/>
  <c r="AF1072" i="1"/>
  <c r="AF126" i="1"/>
  <c r="AG126" i="1"/>
  <c r="AF288" i="1"/>
  <c r="AG288" i="1"/>
  <c r="AF7" i="1"/>
  <c r="AG7" i="1"/>
  <c r="AF57" i="1"/>
  <c r="AG57" i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F78" i="1"/>
  <c r="AG78" i="1"/>
  <c r="AF90" i="1"/>
  <c r="AG90" i="1"/>
  <c r="AF113" i="1"/>
  <c r="AG113" i="1"/>
  <c r="AF87" i="1"/>
  <c r="AG87" i="1"/>
  <c r="AH87" i="1" s="1"/>
  <c r="AF92" i="1"/>
  <c r="AG92" i="1"/>
  <c r="AH92" i="1" s="1"/>
  <c r="AF132" i="1"/>
  <c r="AG132" i="1"/>
  <c r="AF177" i="1"/>
  <c r="AG177" i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F233" i="1"/>
  <c r="AG233" i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F411" i="1"/>
  <c r="AG411" i="1"/>
  <c r="AF381" i="1"/>
  <c r="AG381" i="1"/>
  <c r="AF374" i="1"/>
  <c r="AG374" i="1"/>
  <c r="AH374" i="1" s="1"/>
  <c r="AF73" i="1"/>
  <c r="AG73" i="1"/>
  <c r="AF117" i="1"/>
  <c r="AG117" i="1"/>
  <c r="AH117" i="1" s="1"/>
  <c r="AF184" i="1"/>
  <c r="AG184" i="1"/>
  <c r="AG295" i="1"/>
  <c r="AF295" i="1"/>
  <c r="AF418" i="1"/>
  <c r="AG418" i="1"/>
  <c r="AF1517" i="1"/>
  <c r="AG1517" i="1"/>
  <c r="AH1517" i="1" s="1"/>
  <c r="AF1904" i="1"/>
  <c r="AG1904" i="1"/>
  <c r="AH1904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413" i="1"/>
  <c r="AG413" i="1"/>
  <c r="AH413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304" i="1"/>
  <c r="AG304" i="1"/>
  <c r="AF435" i="1"/>
  <c r="AG435" i="1"/>
  <c r="AF70" i="1"/>
  <c r="AG70" i="1"/>
  <c r="AF91" i="1"/>
  <c r="AG91" i="1"/>
  <c r="AH91" i="1" s="1"/>
  <c r="AF48" i="1"/>
  <c r="AG48" i="1"/>
  <c r="AF186" i="1"/>
  <c r="AG186" i="1"/>
  <c r="AF232" i="1"/>
  <c r="AG232" i="1"/>
  <c r="AF243" i="1"/>
  <c r="AG243" i="1"/>
  <c r="AH243" i="1" s="1"/>
  <c r="AF197" i="1"/>
  <c r="AG197" i="1"/>
  <c r="AH197" i="1" s="1"/>
  <c r="AF402" i="1"/>
  <c r="AG402" i="1"/>
  <c r="AF359" i="1"/>
  <c r="AG359" i="1"/>
  <c r="AG448" i="1"/>
  <c r="AF434" i="1"/>
  <c r="AG434" i="1"/>
  <c r="AF53" i="1"/>
  <c r="AG53" i="1"/>
  <c r="AF105" i="1"/>
  <c r="AG105" i="1"/>
  <c r="AF145" i="1"/>
  <c r="AG145" i="1"/>
  <c r="AF218" i="1"/>
  <c r="AG218" i="1"/>
  <c r="AF263" i="1"/>
  <c r="AG263" i="1"/>
  <c r="AF307" i="1"/>
  <c r="AG307" i="1"/>
  <c r="AH307" i="1" s="1"/>
  <c r="AF398" i="1"/>
  <c r="AG398" i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F131" i="1"/>
  <c r="AG131" i="1"/>
  <c r="AF182" i="1"/>
  <c r="AG182" i="1"/>
  <c r="AG244" i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G407" i="1"/>
  <c r="AF377" i="1"/>
  <c r="AG377" i="1"/>
  <c r="AF6" i="1"/>
  <c r="AG6" i="1"/>
  <c r="AF22" i="1"/>
  <c r="AG22" i="1"/>
  <c r="AF79" i="1"/>
  <c r="AG79" i="1"/>
  <c r="AF125" i="1"/>
  <c r="AG125" i="1"/>
  <c r="AF50" i="1"/>
  <c r="AG50" i="1"/>
  <c r="AH50" i="1" s="1"/>
  <c r="AF112" i="1"/>
  <c r="AG112" i="1"/>
  <c r="AF158" i="1"/>
  <c r="AG158" i="1"/>
  <c r="AF188" i="1"/>
  <c r="AG188" i="1"/>
  <c r="AF137" i="1"/>
  <c r="AG137" i="1"/>
  <c r="AF95" i="1"/>
  <c r="AG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F203" i="1"/>
  <c r="AG203" i="1"/>
  <c r="AF308" i="1"/>
  <c r="AG308" i="1"/>
  <c r="AH308" i="1" s="1"/>
  <c r="AF349" i="1"/>
  <c r="AG349" i="1"/>
  <c r="AF423" i="1"/>
  <c r="AG423" i="1"/>
  <c r="AF388" i="1"/>
  <c r="AG388" i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G395" i="1"/>
  <c r="AF34" i="1"/>
  <c r="AG34" i="1"/>
  <c r="AF302" i="1"/>
  <c r="AG302" i="1"/>
  <c r="AF360" i="1"/>
  <c r="AG360" i="1"/>
  <c r="AF271" i="1"/>
  <c r="AG271" i="1"/>
  <c r="AF334" i="1"/>
  <c r="AG334" i="1"/>
  <c r="AF324" i="1"/>
  <c r="AG324" i="1"/>
  <c r="AF328" i="1"/>
  <c r="AG328" i="1"/>
  <c r="AF206" i="1"/>
  <c r="AG206" i="1"/>
  <c r="AF320" i="1"/>
  <c r="AG320" i="1"/>
  <c r="AF358" i="1"/>
  <c r="AG358" i="1"/>
  <c r="AF385" i="1"/>
  <c r="AG385" i="1"/>
  <c r="AF426" i="1"/>
  <c r="AG426" i="1"/>
  <c r="AF391" i="1"/>
  <c r="AG391" i="1"/>
  <c r="AF442" i="1"/>
  <c r="AG442" i="1"/>
  <c r="AF13" i="1"/>
  <c r="AG13" i="1"/>
  <c r="AF63" i="1"/>
  <c r="AG63" i="1"/>
  <c r="AH63" i="1" s="1"/>
  <c r="AF111" i="1"/>
  <c r="AG111" i="1"/>
  <c r="AF224" i="1"/>
  <c r="AG224" i="1"/>
  <c r="AF279" i="1"/>
  <c r="AG279" i="1"/>
  <c r="AF27" i="1"/>
  <c r="AG27" i="1"/>
  <c r="AF228" i="1"/>
  <c r="AG228" i="1"/>
  <c r="AF317" i="1"/>
  <c r="AG317" i="1"/>
  <c r="AF357" i="1"/>
  <c r="AG357" i="1"/>
  <c r="AF405" i="1"/>
  <c r="AG405" i="1"/>
  <c r="AF47" i="1"/>
  <c r="AG47" i="1"/>
  <c r="AF118" i="1"/>
  <c r="AG118" i="1"/>
  <c r="AF139" i="1"/>
  <c r="AG139" i="1"/>
  <c r="AF225" i="1"/>
  <c r="AG225" i="1"/>
  <c r="AF305" i="1"/>
  <c r="AG305" i="1"/>
  <c r="AH305" i="1" s="1"/>
  <c r="AF373" i="1"/>
  <c r="AG373" i="1"/>
  <c r="AF77" i="1"/>
  <c r="AG77" i="1"/>
  <c r="AF238" i="1"/>
  <c r="AG238" i="1"/>
  <c r="AF326" i="1"/>
  <c r="AG326" i="1"/>
  <c r="AF363" i="1"/>
  <c r="AG363" i="1"/>
  <c r="AH363" i="1" s="1"/>
  <c r="AF422" i="1"/>
  <c r="AG422" i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03" i="1"/>
  <c r="AG103" i="1"/>
  <c r="AH103" i="1" s="1"/>
  <c r="AF156" i="1"/>
  <c r="AG156" i="1"/>
  <c r="AG251" i="1"/>
  <c r="AF251" i="1"/>
  <c r="AF376" i="1"/>
  <c r="AG376" i="1"/>
  <c r="AF436" i="1"/>
  <c r="AG436" i="1"/>
  <c r="AH436" i="1" s="1"/>
  <c r="AF189" i="1"/>
  <c r="AG189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227" i="1"/>
  <c r="AG227" i="1"/>
  <c r="AF152" i="1"/>
  <c r="AG152" i="1"/>
  <c r="AF198" i="1"/>
  <c r="AG198" i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346" i="1"/>
  <c r="AG346" i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H398" i="1"/>
  <c r="AD164" i="1"/>
  <c r="AD37" i="1"/>
  <c r="AH99" i="1"/>
  <c r="AH13" i="1"/>
  <c r="AH279" i="1"/>
  <c r="AD114" i="1"/>
  <c r="AD181" i="1"/>
  <c r="AD159" i="1"/>
  <c r="AH205" i="1"/>
  <c r="AD406" i="1"/>
  <c r="AH154" i="1"/>
  <c r="AH38" i="1"/>
  <c r="AH256" i="1"/>
  <c r="AH140" i="1"/>
  <c r="AH347" i="1"/>
  <c r="AH44" i="1"/>
  <c r="AH137" i="1"/>
  <c r="AH286" i="1"/>
  <c r="AH261" i="1"/>
  <c r="AH262" i="1"/>
  <c r="AH201" i="1"/>
  <c r="AH177" i="1"/>
  <c r="AH329" i="1"/>
  <c r="AH224" i="1"/>
  <c r="AH233" i="1"/>
  <c r="AH118" i="1"/>
  <c r="AH145" i="1"/>
  <c r="AH360" i="1"/>
  <c r="AH268" i="1"/>
  <c r="AH4" i="1"/>
  <c r="AH57" i="1"/>
  <c r="AH70" i="1"/>
  <c r="AH7" i="1"/>
  <c r="AH105" i="1"/>
  <c r="AH112" i="1"/>
  <c r="AH174" i="1"/>
  <c r="AH298" i="1"/>
  <c r="AH101" i="1"/>
  <c r="AH194" i="1"/>
  <c r="AH107" i="1"/>
  <c r="AH54" i="1"/>
  <c r="AH73" i="1"/>
  <c r="AH113" i="1"/>
  <c r="AH250" i="1"/>
  <c r="AH332" i="1"/>
  <c r="AH423" i="1"/>
  <c r="AH421" i="1"/>
  <c r="AH431" i="1"/>
  <c r="AH387" i="1"/>
  <c r="AH257" i="1"/>
  <c r="AH418" i="1"/>
  <c r="AH385" i="1"/>
  <c r="AH364" i="1"/>
  <c r="AC450" i="1"/>
  <c r="AD449" i="1"/>
  <c r="AH12" i="1"/>
  <c r="AH131" i="1"/>
  <c r="AH76" i="1"/>
  <c r="AH157" i="1"/>
  <c r="AH315" i="1"/>
  <c r="AH331" i="1"/>
  <c r="AH282" i="1"/>
  <c r="AH368" i="1"/>
  <c r="AH301" i="1"/>
  <c r="AH419" i="1"/>
  <c r="AH36" i="1"/>
  <c r="AH81" i="1"/>
  <c r="AH30" i="1"/>
  <c r="AH60" i="1"/>
  <c r="AH64" i="1"/>
  <c r="AH116" i="1"/>
  <c r="AH161" i="1"/>
  <c r="AH95" i="1"/>
  <c r="AH178" i="1"/>
  <c r="AH247" i="1"/>
  <c r="AH302" i="1"/>
  <c r="AH217" i="1"/>
  <c r="AH388" i="1"/>
  <c r="AH394" i="1"/>
  <c r="AH386" i="1"/>
  <c r="AH49" i="1"/>
  <c r="AH110" i="1"/>
  <c r="AH156" i="1"/>
  <c r="AH232" i="1"/>
  <c r="AH169" i="1"/>
  <c r="AH324" i="1"/>
  <c r="AH203" i="1"/>
  <c r="AH438" i="1"/>
  <c r="AH373" i="1"/>
  <c r="AH442" i="1"/>
  <c r="AH71" i="1"/>
  <c r="AH6" i="1"/>
  <c r="AH55" i="1"/>
  <c r="AH22" i="1"/>
  <c r="AH120" i="1"/>
  <c r="AH138" i="1"/>
  <c r="AH198" i="1"/>
  <c r="AH202" i="1"/>
  <c r="AH397" i="1"/>
  <c r="AH404" i="1"/>
  <c r="AH432" i="1"/>
  <c r="AH422" i="1"/>
  <c r="AH266" i="1"/>
  <c r="AH328" i="1"/>
  <c r="AH323" i="1"/>
  <c r="AH317" i="1"/>
  <c r="AH358" i="1"/>
  <c r="AH411" i="1"/>
  <c r="AH1072" i="1"/>
  <c r="AH192" i="1"/>
  <c r="AH246" i="1"/>
  <c r="AH393" i="1"/>
  <c r="AH229" i="1"/>
  <c r="AH359" i="1"/>
  <c r="E1924" i="1"/>
  <c r="AH31" i="1" l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48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227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89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426" i="1"/>
  <c r="AH206" i="1"/>
  <c r="AH395" i="1"/>
  <c r="AH299" i="1"/>
  <c r="AH417" i="1"/>
  <c r="AH187" i="1"/>
  <c r="AH79" i="1"/>
  <c r="AH407" i="1"/>
  <c r="AH182" i="1"/>
  <c r="AH412" i="1"/>
  <c r="AH48" i="1"/>
  <c r="AH304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96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46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924" i="1"/>
  <c r="AH335" i="1" l="1"/>
  <c r="AH406" i="1"/>
  <c r="AH181" i="1"/>
  <c r="AH164" i="1"/>
  <c r="AH333" i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H464" i="1" s="1"/>
  <c r="AC466" i="1"/>
  <c r="AD465" i="1"/>
  <c r="AF465" i="1" l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l="1"/>
  <c r="AF1632" i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l="1"/>
  <c r="AC1641" i="1"/>
  <c r="AD1640" i="1"/>
  <c r="AF1639" i="1"/>
  <c r="AG1639" i="1"/>
  <c r="AH1639" i="1" l="1"/>
  <c r="AF1640" i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l="1"/>
  <c r="AF1646" i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C1653" i="1"/>
  <c r="AD1652" i="1"/>
  <c r="AH1651" i="1" l="1"/>
  <c r="AC1654" i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H1655" i="1" s="1"/>
  <c r="AC1657" i="1"/>
  <c r="AD1656" i="1"/>
  <c r="AF1656" i="1" l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l="1"/>
  <c r="AF1659" i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l="1"/>
  <c r="AF1662" i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s="1"/>
  <c r="AF1665" i="1" l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s="1"/>
  <c r="AF1672" i="1" l="1"/>
  <c r="AG1672" i="1"/>
  <c r="AH1672" i="1" s="1"/>
  <c r="AC1674" i="1"/>
  <c r="AD1673" i="1"/>
  <c r="AC1675" i="1" l="1"/>
  <c r="AD1674" i="1"/>
  <c r="AF1673" i="1"/>
  <c r="AG1673" i="1"/>
  <c r="AH1673" i="1" l="1"/>
  <c r="AF1674" i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l="1"/>
  <c r="AF1678" i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l="1"/>
  <c r="AF1694" i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l="1"/>
  <c r="AC1705" i="1"/>
  <c r="AD1704" i="1"/>
  <c r="AF1703" i="1"/>
  <c r="AG1703" i="1"/>
  <c r="AH1703" i="1" l="1"/>
  <c r="AF1704" i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C1724" i="1"/>
  <c r="AD1723" i="1"/>
  <c r="AH1722" i="1" l="1"/>
  <c r="AC1725" i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C1727" i="1"/>
  <c r="AD1726" i="1"/>
  <c r="AH1725" i="1" l="1"/>
  <c r="AF1726" i="1"/>
  <c r="AG1726" i="1"/>
  <c r="AC1728" i="1"/>
  <c r="AD1727" i="1"/>
  <c r="AH1726" i="1" l="1"/>
  <c r="AF1727" i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H1733" i="1" s="1"/>
  <c r="AC1735" i="1"/>
  <c r="AD1734" i="1"/>
  <c r="AF1734" i="1" l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C1741" i="1"/>
  <c r="AD1740" i="1"/>
  <c r="AH1739" i="1" l="1"/>
  <c r="AF1740" i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l="1"/>
  <c r="AF1774" i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6" i="1"/>
  <c r="AH1787" i="1" l="1"/>
  <c r="AF1788" i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H1793" i="1" s="1"/>
  <c r="AC1795" i="1"/>
  <c r="AD1794" i="1"/>
  <c r="AH1792" i="1"/>
  <c r="AG1794" i="1" l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l="1"/>
  <c r="AF1813" i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C1851" i="1"/>
  <c r="AD1850" i="1"/>
  <c r="AH1848" i="1"/>
  <c r="AH1849" i="1" l="1"/>
  <c r="AC1852" i="1"/>
  <c r="AD1851" i="1"/>
  <c r="AG1850" i="1"/>
  <c r="AF1850" i="1"/>
  <c r="AH1850" i="1" l="1"/>
  <c r="AF1851" i="1"/>
  <c r="AG1851" i="1"/>
  <c r="AC1853" i="1"/>
  <c r="AD1852" i="1"/>
  <c r="AH1851" i="1" l="1"/>
  <c r="AD1853" i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C1896" i="1"/>
  <c r="AD1895" i="1"/>
  <c r="AH1894" i="1" l="1"/>
  <c r="AF1895" i="1"/>
  <c r="AG1895" i="1"/>
  <c r="AH1895" i="1" s="1"/>
  <c r="AC1897" i="1"/>
  <c r="AD1896" i="1"/>
  <c r="AF1896" i="1" l="1"/>
  <c r="AG1896" i="1"/>
  <c r="AH1896" i="1" s="1"/>
  <c r="AC1898" i="1"/>
  <c r="AD1897" i="1"/>
  <c r="AF1897" i="1" l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C1906" i="1"/>
  <c r="AD1905" i="1"/>
  <c r="AH1903" i="1" l="1"/>
  <c r="AC1907" i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l="1"/>
  <c r="AF1913" i="1"/>
  <c r="AG1913" i="1"/>
  <c r="AH1913" i="1" s="1"/>
  <c r="AC1915" i="1"/>
  <c r="AD1914" i="1"/>
  <c r="AG1914" i="1" l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3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<sst xmlns="http://schemas.openxmlformats.org/spreadsheetml/2006/main" count="35" uniqueCount="35">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</sst>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S1898" activePane="bottomRight" state="frozen"/>
      <selection pane="topRight" activeCell="B1" sqref="B1"/>
      <selection pane="bottomLeft" activeCell="A2" sqref="A2"/>
      <selection pane="bottomRight" activeCell="AG1919" sqref="AG1919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8.1184453620135199E-277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8.1184453620135199E-277</v>
      </c>
      <c r="Y2" s="2">
        <f>IF(X2&gt;$W$1,X2,0)</f>
        <v>0</v>
      </c>
      <c r="Z2" s="2">
        <f>IF(Y2&gt;$W$1,HLOOKUP(Y2,B2:$U$1923,ROW($B$1924)-ROW($A2),FALSE),0)</f>
        <v>0</v>
      </c>
      <c r="AA2" s="2">
        <f>IF(Z2&gt;0,HLOOKUP(Z2,$B$1923:$U$1924,2,FALSE),0)</f>
        <v>0</v>
      </c>
      <c r="AB2" s="2">
        <f>VLOOKUP(A2,segment1_SB_quantity!$A$2:$B$1922,2,FALSE)</f>
        <v>2</v>
      </c>
      <c r="AC2" s="4">
        <v>6.7000000000000002E-3</v>
      </c>
      <c r="AD2">
        <f>IF(AA2&gt;0,AB2*AC2,0)</f>
        <v>0</v>
      </c>
      <c r="AE2">
        <v>18.989999999999998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1.88118283091621E-7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1.88118283091621E-7</v>
      </c>
      <c r="Y3" s="2">
        <f t="shared" ref="Y3:Y66" si="1">IF(X3&gt;$W$1,X3,0)</f>
        <v>0</v>
      </c>
      <c r="Z3" s="2">
        <f>IF(Y3&gt;$W$1,HLOOKUP(Y3,B3:$U$1923,ROW($B$1924)-ROW($A3),FALSE),0)</f>
        <v>0</v>
      </c>
      <c r="AA3" s="2">
        <f t="shared" ref="AA3:AA66" si="2">IF(Z3&gt;0,HLOOKUP(Z3,$B$1923:$U$1924,2,FALSE),0)</f>
        <v>0</v>
      </c>
      <c r="AB3" s="2">
        <f>VLOOKUP(A3,segment1_SB_quantity!$A$2:$B$1922,2,FALSE)</f>
        <v>14</v>
      </c>
      <c r="AC3" s="4">
        <f>AC2</f>
        <v>6.7000000000000002E-3</v>
      </c>
      <c r="AD3">
        <f t="shared" ref="AD3:AD66" si="3">IF(AA3&gt;0,AB3*AC3,0)</f>
        <v>0</v>
      </c>
      <c r="AE3">
        <f>AE2</f>
        <v>18.989999999999998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0</v>
      </c>
      <c r="Y4" s="2">
        <f t="shared" si="1"/>
        <v>0</v>
      </c>
      <c r="Z4" s="2">
        <f>IF(Y4&gt;$W$1,HLOOKUP(Y4,B4:$U$1923,ROW($B$1924)-ROW($A4),FALSE),0)</f>
        <v>0</v>
      </c>
      <c r="AA4" s="2">
        <f t="shared" si="2"/>
        <v>0</v>
      </c>
      <c r="AB4" s="2">
        <f>VLOOKUP(A4,segment1_SB_quantity!$A$2:$B$1922,2,FALSE)</f>
        <v>2</v>
      </c>
      <c r="AC4" s="4">
        <f t="shared" ref="AC4:AC67" si="7">AC3</f>
        <v>6.7000000000000002E-3</v>
      </c>
      <c r="AD4">
        <f t="shared" si="3"/>
        <v>0</v>
      </c>
      <c r="AE4">
        <f t="shared" ref="AE4:AE67" si="8">AE3</f>
        <v>18.989999999999998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139662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0</v>
      </c>
      <c r="Y5" s="2">
        <f t="shared" si="1"/>
        <v>0</v>
      </c>
      <c r="Z5" s="2">
        <f>IF(Y5&gt;$W$1,HLOOKUP(Y5,B5:$U$1923,ROW($B$1924)-ROW($A5),FALSE),0)</f>
        <v>0</v>
      </c>
      <c r="AA5" s="2">
        <f t="shared" si="2"/>
        <v>0</v>
      </c>
      <c r="AB5" s="2">
        <f>VLOOKUP(A5,segment1_SB_quantity!$A$2:$B$1922,2,FALSE)</f>
        <v>1</v>
      </c>
      <c r="AC5" s="4">
        <f t="shared" si="7"/>
        <v>6.7000000000000002E-3</v>
      </c>
      <c r="AD5">
        <f t="shared" si="3"/>
        <v>0</v>
      </c>
      <c r="AE5">
        <f t="shared" si="8"/>
        <v>18.989999999999998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</v>
      </c>
      <c r="Y6" s="2">
        <f t="shared" si="1"/>
        <v>0</v>
      </c>
      <c r="Z6" s="2">
        <f>IF(Y6&gt;$W$1,HLOOKUP(Y6,B6:$U$1923,ROW($B$1924)-ROW($A6),FALSE),0)</f>
        <v>0</v>
      </c>
      <c r="AA6" s="2">
        <f t="shared" si="2"/>
        <v>0</v>
      </c>
      <c r="AB6" s="2">
        <f>VLOOKUP(A6,segment1_SB_quantity!$A$2:$B$1922,2,FALSE)</f>
        <v>20</v>
      </c>
      <c r="AC6" s="4">
        <f t="shared" si="7"/>
        <v>6.7000000000000002E-3</v>
      </c>
      <c r="AD6">
        <f t="shared" si="3"/>
        <v>0</v>
      </c>
      <c r="AE6">
        <f t="shared" si="8"/>
        <v>18.989999999999998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0</v>
      </c>
      <c r="Y7" s="2">
        <f t="shared" si="1"/>
        <v>0</v>
      </c>
      <c r="Z7" s="2">
        <f>IF(Y7&gt;$W$1,HLOOKUP(Y7,B7:$U$1923,ROW($B$1924)-ROW($A7),FALSE),0)</f>
        <v>0</v>
      </c>
      <c r="AA7" s="2">
        <f t="shared" si="2"/>
        <v>0</v>
      </c>
      <c r="AB7" s="2">
        <f>VLOOKUP(A7,segment1_SB_quantity!$A$2:$B$1922,2,FALSE)</f>
        <v>53</v>
      </c>
      <c r="AC7" s="4">
        <f t="shared" si="7"/>
        <v>6.7000000000000002E-3</v>
      </c>
      <c r="AD7">
        <f t="shared" si="3"/>
        <v>0</v>
      </c>
      <c r="AE7">
        <f t="shared" si="8"/>
        <v>18.989999999999998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499639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0</v>
      </c>
      <c r="Y8" s="2">
        <f t="shared" si="1"/>
        <v>0</v>
      </c>
      <c r="Z8" s="2">
        <f>IF(Y8&gt;$W$1,HLOOKUP(Y8,B8:$U$1923,ROW($B$1924)-ROW($A8),FALSE),0)</f>
        <v>0</v>
      </c>
      <c r="AA8" s="2">
        <f t="shared" si="2"/>
        <v>0</v>
      </c>
      <c r="AB8" s="2">
        <f>VLOOKUP(A8,segment1_SB_quantity!$A$2:$B$1922,2,FALSE)</f>
        <v>11</v>
      </c>
      <c r="AC8" s="4">
        <f t="shared" si="7"/>
        <v>6.7000000000000002E-3</v>
      </c>
      <c r="AD8">
        <f t="shared" si="3"/>
        <v>0</v>
      </c>
      <c r="AE8">
        <f t="shared" si="8"/>
        <v>18.989999999999998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4.7571728192815196E-6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4.7571728192815196E-6</v>
      </c>
      <c r="Y9" s="2">
        <f t="shared" si="1"/>
        <v>0</v>
      </c>
      <c r="Z9" s="2">
        <f>IF(Y9&gt;$W$1,HLOOKUP(Y9,B9:$U$1923,ROW($B$1924)-ROW($A9),FALSE),0)</f>
        <v>0</v>
      </c>
      <c r="AA9" s="2">
        <f t="shared" si="2"/>
        <v>0</v>
      </c>
      <c r="AB9" s="2">
        <f>VLOOKUP(A9,segment1_SB_quantity!$A$2:$B$1922,2,FALSE)</f>
        <v>2</v>
      </c>
      <c r="AC9" s="4">
        <f t="shared" si="7"/>
        <v>6.7000000000000002E-3</v>
      </c>
      <c r="AD9">
        <f t="shared" si="3"/>
        <v>0</v>
      </c>
      <c r="AE9">
        <f t="shared" si="8"/>
        <v>18.989999999999998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1.9370823620166401E-3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1.9370823620166401E-3</v>
      </c>
      <c r="Y10" s="2">
        <f t="shared" si="1"/>
        <v>0</v>
      </c>
      <c r="Z10" s="2">
        <f>IF(Y10&gt;$W$1,HLOOKUP(Y10,B10:$U$1923,ROW($B$1924)-ROW($A10),FALSE),0)</f>
        <v>0</v>
      </c>
      <c r="AA10" s="2">
        <f t="shared" si="2"/>
        <v>0</v>
      </c>
      <c r="AB10" s="2">
        <f>VLOOKUP(A10,segment1_SB_quantity!$A$2:$B$1922,2,FALSE)</f>
        <v>6</v>
      </c>
      <c r="AC10" s="4">
        <f t="shared" si="7"/>
        <v>6.7000000000000002E-3</v>
      </c>
      <c r="AD10">
        <f t="shared" si="3"/>
        <v>0</v>
      </c>
      <c r="AE10">
        <f t="shared" si="8"/>
        <v>18.989999999999998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0</v>
      </c>
      <c r="Y11" s="2">
        <f t="shared" si="1"/>
        <v>0</v>
      </c>
      <c r="Z11" s="2">
        <f>IF(Y11&gt;$W$1,HLOOKUP(Y11,B11:$U$1923,ROW($B$1924)-ROW($A11),FALSE),0)</f>
        <v>0</v>
      </c>
      <c r="AA11" s="2">
        <f t="shared" si="2"/>
        <v>0</v>
      </c>
      <c r="AB11" s="2">
        <f>VLOOKUP(A11,segment1_SB_quantity!$A$2:$B$1922,2,FALSE)</f>
        <v>34</v>
      </c>
      <c r="AC11" s="4">
        <f t="shared" si="7"/>
        <v>6.7000000000000002E-3</v>
      </c>
      <c r="AD11">
        <f t="shared" si="3"/>
        <v>0</v>
      </c>
      <c r="AE11">
        <f t="shared" si="8"/>
        <v>18.989999999999998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1.61220651949333E-14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1.61220651949333E-14</v>
      </c>
      <c r="Y12" s="2">
        <f t="shared" si="1"/>
        <v>0</v>
      </c>
      <c r="Z12" s="2">
        <f>IF(Y12&gt;$W$1,HLOOKUP(Y12,B12:$U$1923,ROW($B$1924)-ROW($A12),FALSE),0)</f>
        <v>0</v>
      </c>
      <c r="AA12" s="2">
        <f t="shared" si="2"/>
        <v>0</v>
      </c>
      <c r="AB12" s="2">
        <f>VLOOKUP(A12,segment1_SB_quantity!$A$2:$B$1922,2,FALSE)</f>
        <v>780</v>
      </c>
      <c r="AC12" s="4">
        <f t="shared" si="7"/>
        <v>6.7000000000000002E-3</v>
      </c>
      <c r="AD12">
        <f t="shared" si="3"/>
        <v>0</v>
      </c>
      <c r="AE12">
        <f t="shared" si="8"/>
        <v>18.989999999999998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859909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0</v>
      </c>
      <c r="Y13" s="2">
        <f t="shared" si="1"/>
        <v>0</v>
      </c>
      <c r="Z13" s="2">
        <f>IF(Y13&gt;$W$1,HLOOKUP(Y13,B13:$U$1923,ROW($B$1924)-ROW($A13),FALSE),0)</f>
        <v>0</v>
      </c>
      <c r="AA13" s="2">
        <f t="shared" si="2"/>
        <v>0</v>
      </c>
      <c r="AB13" s="2">
        <f>VLOOKUP(A13,segment1_SB_quantity!$A$2:$B$1922,2,FALSE)</f>
        <v>1</v>
      </c>
      <c r="AC13" s="4">
        <f t="shared" si="7"/>
        <v>6.7000000000000002E-3</v>
      </c>
      <c r="AD13">
        <f t="shared" si="3"/>
        <v>0</v>
      </c>
      <c r="AE13">
        <f t="shared" si="8"/>
        <v>18.989999999999998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</v>
      </c>
      <c r="Y14" s="2">
        <f t="shared" si="1"/>
        <v>0</v>
      </c>
      <c r="Z14" s="2">
        <f>IF(Y14&gt;$W$1,HLOOKUP(Y14,B14:$U$1923,ROW($B$1924)-ROW($A14),FALSE),0)</f>
        <v>0</v>
      </c>
      <c r="AA14" s="2">
        <f t="shared" si="2"/>
        <v>0</v>
      </c>
      <c r="AB14" s="2">
        <f>VLOOKUP(A14,segment1_SB_quantity!$A$2:$B$1922,2,FALSE)</f>
        <v>9</v>
      </c>
      <c r="AC14" s="4">
        <f t="shared" si="7"/>
        <v>6.7000000000000002E-3</v>
      </c>
      <c r="AD14">
        <f t="shared" si="3"/>
        <v>0</v>
      </c>
      <c r="AE14">
        <f t="shared" si="8"/>
        <v>18.989999999999998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9.4230983411358292E-3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9.4230983411358292E-3</v>
      </c>
      <c r="Y15" s="2">
        <f t="shared" si="1"/>
        <v>0</v>
      </c>
      <c r="Z15" s="2">
        <f>IF(Y15&gt;$W$1,HLOOKUP(Y15,B15:$U$1923,ROW($B$1924)-ROW($A15),FALSE),0)</f>
        <v>0</v>
      </c>
      <c r="AA15" s="2">
        <f t="shared" si="2"/>
        <v>0</v>
      </c>
      <c r="AB15" s="2">
        <f>VLOOKUP(A15,segment1_SB_quantity!$A$2:$B$1922,2,FALSE)</f>
        <v>46</v>
      </c>
      <c r="AC15" s="4">
        <f t="shared" si="7"/>
        <v>6.7000000000000002E-3</v>
      </c>
      <c r="AD15">
        <f t="shared" si="3"/>
        <v>0</v>
      </c>
      <c r="AE15">
        <f t="shared" si="8"/>
        <v>18.989999999999998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3.5788639091378901E-7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3.5788639091378901E-7</v>
      </c>
      <c r="Y16" s="2">
        <f t="shared" si="1"/>
        <v>0</v>
      </c>
      <c r="Z16" s="2">
        <f>IF(Y16&gt;$W$1,HLOOKUP(Y16,B16:$U$1923,ROW($B$1924)-ROW($A16),FALSE),0)</f>
        <v>0</v>
      </c>
      <c r="AA16" s="2">
        <f t="shared" si="2"/>
        <v>0</v>
      </c>
      <c r="AB16" s="2">
        <f>VLOOKUP(A16,segment1_SB_quantity!$A$2:$B$1922,2,FALSE)</f>
        <v>53</v>
      </c>
      <c r="AC16" s="4">
        <f t="shared" si="7"/>
        <v>6.7000000000000002E-3</v>
      </c>
      <c r="AD16">
        <f t="shared" si="3"/>
        <v>0</v>
      </c>
      <c r="AE16">
        <f t="shared" si="8"/>
        <v>18.989999999999998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</v>
      </c>
      <c r="Y17" s="2">
        <f t="shared" si="1"/>
        <v>0</v>
      </c>
      <c r="Z17" s="2">
        <f>IF(Y17&gt;$W$1,HLOOKUP(Y17,B17:$U$1923,ROW($B$1924)-ROW($A17),FALSE),0)</f>
        <v>0</v>
      </c>
      <c r="AA17" s="2">
        <f t="shared" si="2"/>
        <v>0</v>
      </c>
      <c r="AB17" s="2">
        <f>VLOOKUP(A17,segment1_SB_quantity!$A$2:$B$1922,2,FALSE)</f>
        <v>74</v>
      </c>
      <c r="AC17" s="4">
        <f t="shared" si="7"/>
        <v>6.7000000000000002E-3</v>
      </c>
      <c r="AD17">
        <f t="shared" si="3"/>
        <v>0</v>
      </c>
      <c r="AE17">
        <f t="shared" si="8"/>
        <v>18.989999999999998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1249787</v>
      </c>
      <c r="B18" s="2">
        <v>0</v>
      </c>
      <c r="C18" s="2">
        <v>2.7128884364815201E-2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2.7128884364815201E-2</v>
      </c>
      <c r="Y18" s="2">
        <f t="shared" si="1"/>
        <v>0</v>
      </c>
      <c r="Z18" s="2">
        <f>IF(Y18&gt;$W$1,HLOOKUP(Y18,B18:$U$1923,ROW($B$1924)-ROW($A18),FALSE),0)</f>
        <v>0</v>
      </c>
      <c r="AA18" s="2">
        <f t="shared" si="2"/>
        <v>0</v>
      </c>
      <c r="AB18" s="2">
        <f>VLOOKUP(A18,segment1_SB_quantity!$A$2:$B$1922,2,FALSE)</f>
        <v>3</v>
      </c>
      <c r="AC18" s="4">
        <f t="shared" si="7"/>
        <v>6.7000000000000002E-3</v>
      </c>
      <c r="AD18">
        <f t="shared" si="3"/>
        <v>0</v>
      </c>
      <c r="AE18">
        <f t="shared" si="8"/>
        <v>18.989999999999998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0</v>
      </c>
      <c r="Y19" s="2">
        <f t="shared" si="1"/>
        <v>0</v>
      </c>
      <c r="Z19" s="2">
        <f>IF(Y19&gt;$W$1,HLOOKUP(Y19,B19:$U$1923,ROW($B$1924)-ROW($A19),FALSE),0)</f>
        <v>0</v>
      </c>
      <c r="AA19" s="2">
        <f t="shared" si="2"/>
        <v>0</v>
      </c>
      <c r="AB19" s="2">
        <f>VLOOKUP(A19,segment1_SB_quantity!$A$2:$B$1922,2,FALSE)</f>
        <v>2</v>
      </c>
      <c r="AC19" s="4">
        <f t="shared" si="7"/>
        <v>6.7000000000000002E-3</v>
      </c>
      <c r="AD19">
        <f t="shared" si="3"/>
        <v>0</v>
      </c>
      <c r="AE19">
        <f t="shared" si="8"/>
        <v>18.989999999999998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1369576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0</v>
      </c>
      <c r="Y20" s="2">
        <f t="shared" si="1"/>
        <v>0</v>
      </c>
      <c r="Z20" s="2">
        <f>IF(Y20&gt;$W$1,HLOOKUP(Y20,B20:$U$1923,ROW($B$1924)-ROW($A20),FALSE),0)</f>
        <v>0</v>
      </c>
      <c r="AA20" s="2">
        <f t="shared" si="2"/>
        <v>0</v>
      </c>
      <c r="AB20" s="2">
        <f>VLOOKUP(A20,segment1_SB_quantity!$A$2:$B$1922,2,FALSE)</f>
        <v>2</v>
      </c>
      <c r="AC20" s="4">
        <f t="shared" si="7"/>
        <v>6.7000000000000002E-3</v>
      </c>
      <c r="AD20">
        <f t="shared" si="3"/>
        <v>0</v>
      </c>
      <c r="AE20">
        <f t="shared" si="8"/>
        <v>18.989999999999998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1499624</v>
      </c>
      <c r="B21" s="2">
        <v>0</v>
      </c>
      <c r="C21" s="2">
        <v>9.7703254433926303E-5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9.7703254433926303E-5</v>
      </c>
      <c r="Y21" s="2">
        <f t="shared" si="1"/>
        <v>0</v>
      </c>
      <c r="Z21" s="2">
        <f>IF(Y21&gt;$W$1,HLOOKUP(Y21,B21:$U$1923,ROW($B$1924)-ROW($A21),FALSE),0)</f>
        <v>0</v>
      </c>
      <c r="AA21" s="2">
        <f t="shared" si="2"/>
        <v>0</v>
      </c>
      <c r="AB21" s="2">
        <f>VLOOKUP(A21,segment1_SB_quantity!$A$2:$B$1922,2,FALSE)</f>
        <v>2</v>
      </c>
      <c r="AC21" s="4">
        <f t="shared" si="7"/>
        <v>6.7000000000000002E-3</v>
      </c>
      <c r="AD21">
        <f t="shared" si="3"/>
        <v>0</v>
      </c>
      <c r="AE21">
        <f t="shared" si="8"/>
        <v>18.989999999999998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0</v>
      </c>
      <c r="Y22" s="2">
        <f t="shared" si="1"/>
        <v>0</v>
      </c>
      <c r="Z22" s="2">
        <f>IF(Y22&gt;$W$1,HLOOKUP(Y22,B22:$U$1923,ROW($B$1924)-ROW($A22),FALSE),0)</f>
        <v>0</v>
      </c>
      <c r="AA22" s="2">
        <f t="shared" si="2"/>
        <v>0</v>
      </c>
      <c r="AB22" s="2">
        <f>VLOOKUP(A22,segment1_SB_quantity!$A$2:$B$1922,2,FALSE)</f>
        <v>85</v>
      </c>
      <c r="AC22" s="4">
        <f t="shared" si="7"/>
        <v>6.7000000000000002E-3</v>
      </c>
      <c r="AD22">
        <f t="shared" si="3"/>
        <v>0</v>
      </c>
      <c r="AE22">
        <f t="shared" si="8"/>
        <v>18.989999999999998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0</v>
      </c>
      <c r="Y23" s="2">
        <f t="shared" si="1"/>
        <v>0</v>
      </c>
      <c r="Z23" s="2">
        <f>IF(Y23&gt;$W$1,HLOOKUP(Y23,B23:$U$1923,ROW($B$1924)-ROW($A23),FALSE),0)</f>
        <v>0</v>
      </c>
      <c r="AA23" s="2">
        <f t="shared" si="2"/>
        <v>0</v>
      </c>
      <c r="AB23" s="2">
        <f>VLOOKUP(A23,segment1_SB_quantity!$A$2:$B$1922,2,FALSE)</f>
        <v>73</v>
      </c>
      <c r="AC23" s="4">
        <f t="shared" si="7"/>
        <v>6.7000000000000002E-3</v>
      </c>
      <c r="AD23">
        <f t="shared" si="3"/>
        <v>0</v>
      </c>
      <c r="AE23">
        <f t="shared" si="8"/>
        <v>18.989999999999998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1549549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0</v>
      </c>
      <c r="Y24" s="2">
        <f t="shared" si="1"/>
        <v>0</v>
      </c>
      <c r="Z24" s="2">
        <f>IF(Y24&gt;$W$1,HLOOKUP(Y24,B24:$U$1923,ROW($B$1924)-ROW($A24),FALSE),0)</f>
        <v>0</v>
      </c>
      <c r="AA24" s="2">
        <f t="shared" si="2"/>
        <v>0</v>
      </c>
      <c r="AB24" s="2">
        <f>VLOOKUP(A24,segment1_SB_quantity!$A$2:$B$1922,2,FALSE)</f>
        <v>1</v>
      </c>
      <c r="AC24" s="4">
        <f t="shared" si="7"/>
        <v>6.7000000000000002E-3</v>
      </c>
      <c r="AD24">
        <f t="shared" si="3"/>
        <v>0</v>
      </c>
      <c r="AE24">
        <f t="shared" si="8"/>
        <v>18.989999999999998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0</v>
      </c>
      <c r="Y25" s="2">
        <f t="shared" si="1"/>
        <v>0</v>
      </c>
      <c r="Z25" s="2">
        <f>IF(Y25&gt;$W$1,HLOOKUP(Y25,B25:$U$1923,ROW($B$1924)-ROW($A25),FALSE),0)</f>
        <v>0</v>
      </c>
      <c r="AA25" s="2">
        <f t="shared" si="2"/>
        <v>0</v>
      </c>
      <c r="AB25" s="2">
        <f>VLOOKUP(A25,segment1_SB_quantity!$A$2:$B$1922,2,FALSE)</f>
        <v>129</v>
      </c>
      <c r="AC25" s="4">
        <f t="shared" si="7"/>
        <v>6.7000000000000002E-3</v>
      </c>
      <c r="AD25">
        <f t="shared" si="3"/>
        <v>0</v>
      </c>
      <c r="AE25">
        <f t="shared" si="8"/>
        <v>18.989999999999998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1659549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0</v>
      </c>
      <c r="Y26" s="2">
        <f t="shared" si="1"/>
        <v>0</v>
      </c>
      <c r="Z26" s="2">
        <f>IF(Y26&gt;$W$1,HLOOKUP(Y26,B26:$U$1923,ROW($B$1924)-ROW($A26),FALSE),0)</f>
        <v>0</v>
      </c>
      <c r="AA26" s="2">
        <f t="shared" si="2"/>
        <v>0</v>
      </c>
      <c r="AB26" s="2">
        <f>VLOOKUP(A26,segment1_SB_quantity!$A$2:$B$1922,2,FALSE)</f>
        <v>4</v>
      </c>
      <c r="AC26" s="4">
        <f t="shared" si="7"/>
        <v>6.7000000000000002E-3</v>
      </c>
      <c r="AD26">
        <f t="shared" si="3"/>
        <v>0</v>
      </c>
      <c r="AE26">
        <f t="shared" si="8"/>
        <v>18.989999999999998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0</v>
      </c>
      <c r="Y27" s="2">
        <f t="shared" si="1"/>
        <v>0</v>
      </c>
      <c r="Z27" s="2">
        <f>IF(Y27&gt;$W$1,HLOOKUP(Y27,B27:$U$1923,ROW($B$1924)-ROW($A27),FALSE),0)</f>
        <v>0</v>
      </c>
      <c r="AA27" s="2">
        <f t="shared" si="2"/>
        <v>0</v>
      </c>
      <c r="AB27" s="2">
        <f>VLOOKUP(A27,segment1_SB_quantity!$A$2:$B$1922,2,FALSE)</f>
        <v>4</v>
      </c>
      <c r="AC27" s="4">
        <f t="shared" si="7"/>
        <v>6.7000000000000002E-3</v>
      </c>
      <c r="AD27">
        <f t="shared" si="3"/>
        <v>0</v>
      </c>
      <c r="AE27">
        <f t="shared" si="8"/>
        <v>18.989999999999998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0</v>
      </c>
      <c r="Y28" s="2">
        <f t="shared" si="1"/>
        <v>0</v>
      </c>
      <c r="Z28" s="2">
        <f>IF(Y28&gt;$W$1,HLOOKUP(Y28,B28:$U$1923,ROW($B$1924)-ROW($A28),FALSE),0)</f>
        <v>0</v>
      </c>
      <c r="AA28" s="2">
        <f t="shared" si="2"/>
        <v>0</v>
      </c>
      <c r="AB28" s="2">
        <f>VLOOKUP(A28,segment1_SB_quantity!$A$2:$B$1922,2,FALSE)</f>
        <v>4</v>
      </c>
      <c r="AC28" s="4">
        <f t="shared" si="7"/>
        <v>6.7000000000000002E-3</v>
      </c>
      <c r="AD28">
        <f t="shared" si="3"/>
        <v>0</v>
      </c>
      <c r="AE28">
        <f t="shared" si="8"/>
        <v>18.989999999999998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3.7310033853797302E-6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3.7310033853797302E-6</v>
      </c>
      <c r="Y29" s="2">
        <f t="shared" si="1"/>
        <v>0</v>
      </c>
      <c r="Z29" s="2">
        <f>IF(Y29&gt;$W$1,HLOOKUP(Y29,B29:$U$1923,ROW($B$1924)-ROW($A29),FALSE),0)</f>
        <v>0</v>
      </c>
      <c r="AA29" s="2">
        <f t="shared" si="2"/>
        <v>0</v>
      </c>
      <c r="AB29" s="2">
        <f>VLOOKUP(A29,segment1_SB_quantity!$A$2:$B$1922,2,FALSE)</f>
        <v>80</v>
      </c>
      <c r="AC29" s="4">
        <f t="shared" si="7"/>
        <v>6.7000000000000002E-3</v>
      </c>
      <c r="AD29">
        <f t="shared" si="3"/>
        <v>0</v>
      </c>
      <c r="AE29">
        <f t="shared" si="8"/>
        <v>18.989999999999998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0</v>
      </c>
      <c r="Y30" s="2">
        <f t="shared" si="1"/>
        <v>0</v>
      </c>
      <c r="Z30" s="2">
        <f>IF(Y30&gt;$W$1,HLOOKUP(Y30,B30:$U$1923,ROW($B$1924)-ROW($A30),FALSE),0)</f>
        <v>0</v>
      </c>
      <c r="AA30" s="2">
        <f t="shared" si="2"/>
        <v>0</v>
      </c>
      <c r="AB30" s="2">
        <f>VLOOKUP(A30,segment1_SB_quantity!$A$2:$B$1922,2,FALSE)</f>
        <v>153</v>
      </c>
      <c r="AC30" s="4">
        <f t="shared" si="7"/>
        <v>6.7000000000000002E-3</v>
      </c>
      <c r="AD30">
        <f t="shared" si="3"/>
        <v>0</v>
      </c>
      <c r="AE30">
        <f t="shared" si="8"/>
        <v>18.989999999999998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0</v>
      </c>
      <c r="Y31" s="2">
        <f t="shared" si="1"/>
        <v>0</v>
      </c>
      <c r="Z31" s="2">
        <f>IF(Y31&gt;$W$1,HLOOKUP(Y31,B31:$U$1923,ROW($B$1924)-ROW($A31),FALSE),0)</f>
        <v>0</v>
      </c>
      <c r="AA31" s="2">
        <f t="shared" si="2"/>
        <v>0</v>
      </c>
      <c r="AB31" s="2">
        <f>VLOOKUP(A31,segment1_SB_quantity!$A$2:$B$1922,2,FALSE)</f>
        <v>56</v>
      </c>
      <c r="AC31" s="4">
        <f t="shared" si="7"/>
        <v>6.7000000000000002E-3</v>
      </c>
      <c r="AD31">
        <f t="shared" si="3"/>
        <v>0</v>
      </c>
      <c r="AE31">
        <f t="shared" si="8"/>
        <v>18.989999999999998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</v>
      </c>
      <c r="Y32" s="2">
        <f t="shared" si="1"/>
        <v>0</v>
      </c>
      <c r="Z32" s="2">
        <f>IF(Y32&gt;$W$1,HLOOKUP(Y32,B32:$U$1923,ROW($B$1924)-ROW($A32),FALSE),0)</f>
        <v>0</v>
      </c>
      <c r="AA32" s="2">
        <f t="shared" si="2"/>
        <v>0</v>
      </c>
      <c r="AB32" s="2">
        <f>VLOOKUP(A32,segment1_SB_quantity!$A$2:$B$1922,2,FALSE)</f>
        <v>71</v>
      </c>
      <c r="AC32" s="4">
        <f t="shared" si="7"/>
        <v>6.7000000000000002E-3</v>
      </c>
      <c r="AD32">
        <f t="shared" si="3"/>
        <v>0</v>
      </c>
      <c r="AE32">
        <f t="shared" si="8"/>
        <v>18.989999999999998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2089964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0</v>
      </c>
      <c r="Y33" s="2">
        <f t="shared" si="1"/>
        <v>0</v>
      </c>
      <c r="Z33" s="2">
        <f>IF(Y33&gt;$W$1,HLOOKUP(Y33,B33:$U$1923,ROW($B$1924)-ROW($A33),FALSE),0)</f>
        <v>0</v>
      </c>
      <c r="AA33" s="2">
        <f t="shared" si="2"/>
        <v>0</v>
      </c>
      <c r="AB33" s="2">
        <f>VLOOKUP(A33,segment1_SB_quantity!$A$2:$B$1922,2,FALSE)</f>
        <v>1</v>
      </c>
      <c r="AC33" s="4">
        <f t="shared" si="7"/>
        <v>6.7000000000000002E-3</v>
      </c>
      <c r="AD33">
        <f t="shared" si="3"/>
        <v>0</v>
      </c>
      <c r="AE33">
        <f t="shared" si="8"/>
        <v>18.989999999999998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2129768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0</v>
      </c>
      <c r="Y34" s="2">
        <f t="shared" si="1"/>
        <v>0</v>
      </c>
      <c r="Z34" s="2">
        <f>IF(Y34&gt;$W$1,HLOOKUP(Y34,B34:$U$1923,ROW($B$1924)-ROW($A34),FALSE),0)</f>
        <v>0</v>
      </c>
      <c r="AA34" s="2">
        <f t="shared" si="2"/>
        <v>0</v>
      </c>
      <c r="AB34" s="2">
        <f>VLOOKUP(A34,segment1_SB_quantity!$A$2:$B$1922,2,FALSE)</f>
        <v>16</v>
      </c>
      <c r="AC34" s="4">
        <f t="shared" si="7"/>
        <v>6.7000000000000002E-3</v>
      </c>
      <c r="AD34">
        <f t="shared" si="3"/>
        <v>0</v>
      </c>
      <c r="AE34">
        <f t="shared" si="8"/>
        <v>18.989999999999998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</v>
      </c>
      <c r="Y35" s="2">
        <f t="shared" si="1"/>
        <v>0</v>
      </c>
      <c r="Z35" s="2">
        <f>IF(Y35&gt;$W$1,HLOOKUP(Y35,B35:$U$1923,ROW($B$1924)-ROW($A35),FALSE),0)</f>
        <v>0</v>
      </c>
      <c r="AA35" s="2">
        <f t="shared" si="2"/>
        <v>0</v>
      </c>
      <c r="AB35" s="2">
        <f>VLOOKUP(A35,segment1_SB_quantity!$A$2:$B$1922,2,FALSE)</f>
        <v>22</v>
      </c>
      <c r="AC35" s="4">
        <f t="shared" si="7"/>
        <v>6.7000000000000002E-3</v>
      </c>
      <c r="AD35">
        <f t="shared" si="3"/>
        <v>0</v>
      </c>
      <c r="AE35">
        <f t="shared" si="8"/>
        <v>18.989999999999998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</v>
      </c>
      <c r="Y36" s="2">
        <f t="shared" si="1"/>
        <v>0</v>
      </c>
      <c r="Z36" s="2">
        <f>IF(Y36&gt;$W$1,HLOOKUP(Y36,B36:$U$1923,ROW($B$1924)-ROW($A36),FALSE),0)</f>
        <v>0</v>
      </c>
      <c r="AA36" s="2">
        <f t="shared" si="2"/>
        <v>0</v>
      </c>
      <c r="AB36" s="2">
        <f>VLOOKUP(A36,segment1_SB_quantity!$A$2:$B$1922,2,FALSE)</f>
        <v>101</v>
      </c>
      <c r="AC36" s="4">
        <f t="shared" si="7"/>
        <v>6.7000000000000002E-3</v>
      </c>
      <c r="AD36">
        <f t="shared" si="3"/>
        <v>0</v>
      </c>
      <c r="AE36">
        <f t="shared" si="8"/>
        <v>18.989999999999998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0</v>
      </c>
      <c r="Y37" s="2">
        <f t="shared" si="1"/>
        <v>0</v>
      </c>
      <c r="Z37" s="2">
        <f>IF(Y37&gt;$W$1,HLOOKUP(Y37,B37:$U$1923,ROW($B$1924)-ROW($A37),FALSE),0)</f>
        <v>0</v>
      </c>
      <c r="AA37" s="2">
        <f t="shared" si="2"/>
        <v>0</v>
      </c>
      <c r="AB37" s="2">
        <f>VLOOKUP(A37,segment1_SB_quantity!$A$2:$B$1922,2,FALSE)</f>
        <v>15</v>
      </c>
      <c r="AC37" s="4">
        <f t="shared" si="7"/>
        <v>6.7000000000000002E-3</v>
      </c>
      <c r="AD37">
        <f t="shared" si="3"/>
        <v>0</v>
      </c>
      <c r="AE37">
        <f t="shared" si="8"/>
        <v>18.989999999999998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0</v>
      </c>
      <c r="Y38" s="2">
        <f t="shared" si="1"/>
        <v>0</v>
      </c>
      <c r="Z38" s="2">
        <f>IF(Y38&gt;$W$1,HLOOKUP(Y38,B38:$U$1923,ROW($B$1924)-ROW($A38),FALSE),0)</f>
        <v>0</v>
      </c>
      <c r="AA38" s="2">
        <f t="shared" si="2"/>
        <v>0</v>
      </c>
      <c r="AB38" s="2">
        <f>VLOOKUP(A38,segment1_SB_quantity!$A$2:$B$1922,2,FALSE)</f>
        <v>147</v>
      </c>
      <c r="AC38" s="4">
        <f t="shared" si="7"/>
        <v>6.7000000000000002E-3</v>
      </c>
      <c r="AD38">
        <f t="shared" si="3"/>
        <v>0</v>
      </c>
      <c r="AE38">
        <f t="shared" si="8"/>
        <v>18.989999999999998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0</v>
      </c>
      <c r="Y39" s="2">
        <f t="shared" si="1"/>
        <v>0</v>
      </c>
      <c r="Z39" s="2">
        <f>IF(Y39&gt;$W$1,HLOOKUP(Y39,B39:$U$1923,ROW($B$1924)-ROW($A39),FALSE),0)</f>
        <v>0</v>
      </c>
      <c r="AA39" s="2">
        <f t="shared" si="2"/>
        <v>0</v>
      </c>
      <c r="AB39" s="2">
        <f>VLOOKUP(A39,segment1_SB_quantity!$A$2:$B$1922,2,FALSE)</f>
        <v>5</v>
      </c>
      <c r="AC39" s="4">
        <f t="shared" si="7"/>
        <v>6.7000000000000002E-3</v>
      </c>
      <c r="AD39">
        <f t="shared" si="3"/>
        <v>0</v>
      </c>
      <c r="AE39">
        <f t="shared" si="8"/>
        <v>18.989999999999998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2409947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</v>
      </c>
      <c r="Y40" s="2">
        <f t="shared" si="1"/>
        <v>0</v>
      </c>
      <c r="Z40" s="2">
        <f>IF(Y40&gt;$W$1,HLOOKUP(Y40,B40:$U$1923,ROW($B$1924)-ROW($A40),FALSE),0)</f>
        <v>0</v>
      </c>
      <c r="AA40" s="2">
        <f t="shared" si="2"/>
        <v>0</v>
      </c>
      <c r="AB40" s="2">
        <f>VLOOKUP(A40,segment1_SB_quantity!$A$2:$B$1922,2,FALSE)</f>
        <v>1</v>
      </c>
      <c r="AC40" s="4">
        <f t="shared" si="7"/>
        <v>6.7000000000000002E-3</v>
      </c>
      <c r="AD40">
        <f t="shared" si="3"/>
        <v>0</v>
      </c>
      <c r="AE40">
        <f t="shared" si="8"/>
        <v>18.989999999999998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7.0152989920009998E-2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7.0152989920009998E-2</v>
      </c>
      <c r="Y41" s="2">
        <f t="shared" si="1"/>
        <v>0</v>
      </c>
      <c r="Z41" s="2">
        <f>IF(Y41&gt;$W$1,HLOOKUP(Y41,B41:$U$1923,ROW($B$1924)-ROW($A41),FALSE),0)</f>
        <v>0</v>
      </c>
      <c r="AA41" s="2">
        <f t="shared" si="2"/>
        <v>0</v>
      </c>
      <c r="AB41" s="2">
        <f>VLOOKUP(A41,segment1_SB_quantity!$A$2:$B$1922,2,FALSE)</f>
        <v>4</v>
      </c>
      <c r="AC41" s="4">
        <f t="shared" si="7"/>
        <v>6.7000000000000002E-3</v>
      </c>
      <c r="AD41">
        <f t="shared" si="3"/>
        <v>0</v>
      </c>
      <c r="AE41">
        <f t="shared" si="8"/>
        <v>18.989999999999998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0</v>
      </c>
      <c r="Y42" s="2">
        <f t="shared" si="1"/>
        <v>0</v>
      </c>
      <c r="Z42" s="2">
        <f>IF(Y42&gt;$W$1,HLOOKUP(Y42,B42:$U$1923,ROW($B$1924)-ROW($A42),FALSE),0)</f>
        <v>0</v>
      </c>
      <c r="AA42" s="2">
        <f t="shared" si="2"/>
        <v>0</v>
      </c>
      <c r="AB42" s="2">
        <f>VLOOKUP(A42,segment1_SB_quantity!$A$2:$B$1922,2,FALSE)</f>
        <v>3</v>
      </c>
      <c r="AC42" s="4">
        <f t="shared" si="7"/>
        <v>6.7000000000000002E-3</v>
      </c>
      <c r="AD42">
        <f t="shared" si="3"/>
        <v>0</v>
      </c>
      <c r="AE42">
        <f t="shared" si="8"/>
        <v>18.989999999999998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0</v>
      </c>
      <c r="Y43" s="2">
        <f t="shared" si="1"/>
        <v>0</v>
      </c>
      <c r="Z43" s="2">
        <f>IF(Y43&gt;$W$1,HLOOKUP(Y43,B43:$U$1923,ROW($B$1924)-ROW($A43),FALSE),0)</f>
        <v>0</v>
      </c>
      <c r="AA43" s="2">
        <f t="shared" si="2"/>
        <v>0</v>
      </c>
      <c r="AB43" s="2">
        <f>VLOOKUP(A43,segment1_SB_quantity!$A$2:$B$1922,2,FALSE)</f>
        <v>2</v>
      </c>
      <c r="AC43" s="4">
        <f t="shared" si="7"/>
        <v>6.7000000000000002E-3</v>
      </c>
      <c r="AD43">
        <f t="shared" si="3"/>
        <v>0</v>
      </c>
      <c r="AE43">
        <f t="shared" si="8"/>
        <v>18.989999999999998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0</v>
      </c>
      <c r="Y44" s="2">
        <f t="shared" si="1"/>
        <v>0</v>
      </c>
      <c r="Z44" s="2">
        <f>IF(Y44&gt;$W$1,HLOOKUP(Y44,B44:$U$1923,ROW($B$1924)-ROW($A44),FALSE),0)</f>
        <v>0</v>
      </c>
      <c r="AA44" s="2">
        <f t="shared" si="2"/>
        <v>0</v>
      </c>
      <c r="AB44" s="2">
        <f>VLOOKUP(A44,segment1_SB_quantity!$A$2:$B$1922,2,FALSE)</f>
        <v>25</v>
      </c>
      <c r="AC44" s="4">
        <f t="shared" si="7"/>
        <v>6.7000000000000002E-3</v>
      </c>
      <c r="AD44">
        <f t="shared" si="3"/>
        <v>0</v>
      </c>
      <c r="AE44">
        <f t="shared" si="8"/>
        <v>18.989999999999998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0</v>
      </c>
      <c r="Y45" s="2">
        <f t="shared" si="1"/>
        <v>0</v>
      </c>
      <c r="Z45" s="2">
        <f>IF(Y45&gt;$W$1,HLOOKUP(Y45,B45:$U$1923,ROW($B$1924)-ROW($A45),FALSE),0)</f>
        <v>0</v>
      </c>
      <c r="AA45" s="2">
        <f t="shared" si="2"/>
        <v>0</v>
      </c>
      <c r="AB45" s="2">
        <f>VLOOKUP(A45,segment1_SB_quantity!$A$2:$B$1922,2,FALSE)</f>
        <v>110</v>
      </c>
      <c r="AC45" s="4">
        <f t="shared" si="7"/>
        <v>6.7000000000000002E-3</v>
      </c>
      <c r="AD45">
        <f t="shared" si="3"/>
        <v>0</v>
      </c>
      <c r="AE45">
        <f t="shared" si="8"/>
        <v>18.989999999999998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2769672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0</v>
      </c>
      <c r="Y46" s="2">
        <f t="shared" si="1"/>
        <v>0</v>
      </c>
      <c r="Z46" s="2">
        <f>IF(Y46&gt;$W$1,HLOOKUP(Y46,B46:$U$1923,ROW($B$1924)-ROW($A46),FALSE),0)</f>
        <v>0</v>
      </c>
      <c r="AA46" s="2">
        <f t="shared" si="2"/>
        <v>0</v>
      </c>
      <c r="AB46" s="2">
        <f>VLOOKUP(A46,segment1_SB_quantity!$A$2:$B$1922,2,FALSE)</f>
        <v>12</v>
      </c>
      <c r="AC46" s="4">
        <f t="shared" si="7"/>
        <v>6.7000000000000002E-3</v>
      </c>
      <c r="AD46">
        <f t="shared" si="3"/>
        <v>0</v>
      </c>
      <c r="AE46">
        <f t="shared" si="8"/>
        <v>18.989999999999998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0</v>
      </c>
      <c r="Y47" s="2">
        <f t="shared" si="1"/>
        <v>0</v>
      </c>
      <c r="Z47" s="2">
        <f>IF(Y47&gt;$W$1,HLOOKUP(Y47,B47:$U$1923,ROW($B$1924)-ROW($A47),FALSE),0)</f>
        <v>0</v>
      </c>
      <c r="AA47" s="2">
        <f t="shared" si="2"/>
        <v>0</v>
      </c>
      <c r="AB47" s="2">
        <f>VLOOKUP(A47,segment1_SB_quantity!$A$2:$B$1922,2,FALSE)</f>
        <v>2</v>
      </c>
      <c r="AC47" s="4">
        <f t="shared" si="7"/>
        <v>6.7000000000000002E-3</v>
      </c>
      <c r="AD47">
        <f t="shared" si="3"/>
        <v>0</v>
      </c>
      <c r="AE47">
        <f t="shared" si="8"/>
        <v>18.989999999999998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0</v>
      </c>
      <c r="Y48" s="2">
        <f t="shared" si="1"/>
        <v>0</v>
      </c>
      <c r="Z48" s="2">
        <f>IF(Y48&gt;$W$1,HLOOKUP(Y48,B48:$U$1923,ROW($B$1924)-ROW($A48),FALSE),0)</f>
        <v>0</v>
      </c>
      <c r="AA48" s="2">
        <f t="shared" si="2"/>
        <v>0</v>
      </c>
      <c r="AB48" s="2">
        <f>VLOOKUP(A48,segment1_SB_quantity!$A$2:$B$1922,2,FALSE)</f>
        <v>7</v>
      </c>
      <c r="AC48" s="4">
        <f t="shared" si="7"/>
        <v>6.7000000000000002E-3</v>
      </c>
      <c r="AD48">
        <f t="shared" si="3"/>
        <v>0</v>
      </c>
      <c r="AE48">
        <f t="shared" si="8"/>
        <v>18.989999999999998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0</v>
      </c>
      <c r="Y49" s="2">
        <f t="shared" si="1"/>
        <v>0</v>
      </c>
      <c r="Z49" s="2">
        <f>IF(Y49&gt;$W$1,HLOOKUP(Y49,B49:$U$1923,ROW($B$1924)-ROW($A49),FALSE),0)</f>
        <v>0</v>
      </c>
      <c r="AA49" s="2">
        <f t="shared" si="2"/>
        <v>0</v>
      </c>
      <c r="AB49" s="2">
        <f>VLOOKUP(A49,segment1_SB_quantity!$A$2:$B$1922,2,FALSE)</f>
        <v>56</v>
      </c>
      <c r="AC49" s="4">
        <f t="shared" si="7"/>
        <v>6.7000000000000002E-3</v>
      </c>
      <c r="AD49">
        <f t="shared" si="3"/>
        <v>0</v>
      </c>
      <c r="AE49">
        <f t="shared" si="8"/>
        <v>18.989999999999998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6.8058137761645004E-168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6.8058137761645004E-168</v>
      </c>
      <c r="Y50" s="2">
        <f t="shared" si="1"/>
        <v>0</v>
      </c>
      <c r="Z50" s="2">
        <f>IF(Y50&gt;$W$1,HLOOKUP(Y50,B50:$U$1923,ROW($B$1924)-ROW($A50),FALSE),0)</f>
        <v>0</v>
      </c>
      <c r="AA50" s="2">
        <f t="shared" si="2"/>
        <v>0</v>
      </c>
      <c r="AB50" s="2">
        <f>VLOOKUP(A50,segment1_SB_quantity!$A$2:$B$1922,2,FALSE)</f>
        <v>3</v>
      </c>
      <c r="AC50" s="4">
        <f t="shared" si="7"/>
        <v>6.7000000000000002E-3</v>
      </c>
      <c r="AD50">
        <f t="shared" si="3"/>
        <v>0</v>
      </c>
      <c r="AE50">
        <f t="shared" si="8"/>
        <v>18.989999999999998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3029934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0</v>
      </c>
      <c r="Y51" s="2">
        <f t="shared" si="1"/>
        <v>0</v>
      </c>
      <c r="Z51" s="2">
        <f>IF(Y51&gt;$W$1,HLOOKUP(Y51,B51:$U$1923,ROW($B$1924)-ROW($A51),FALSE),0)</f>
        <v>0</v>
      </c>
      <c r="AA51" s="2">
        <f t="shared" si="2"/>
        <v>0</v>
      </c>
      <c r="AB51" s="2">
        <f>VLOOKUP(A51,segment1_SB_quantity!$A$2:$B$1922,2,FALSE)</f>
        <v>5</v>
      </c>
      <c r="AC51" s="4">
        <f t="shared" si="7"/>
        <v>6.7000000000000002E-3</v>
      </c>
      <c r="AD51">
        <f t="shared" si="3"/>
        <v>0</v>
      </c>
      <c r="AE51">
        <f t="shared" si="8"/>
        <v>18.989999999999998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3.5726712444566599E-170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3.5726712444566599E-170</v>
      </c>
      <c r="Y52" s="2">
        <f t="shared" si="1"/>
        <v>0</v>
      </c>
      <c r="Z52" s="2">
        <f>IF(Y52&gt;$W$1,HLOOKUP(Y52,B52:$U$1923,ROW($B$1924)-ROW($A52),FALSE),0)</f>
        <v>0</v>
      </c>
      <c r="AA52" s="2">
        <f t="shared" si="2"/>
        <v>0</v>
      </c>
      <c r="AB52" s="2">
        <f>VLOOKUP(A52,segment1_SB_quantity!$A$2:$B$1922,2,FALSE)</f>
        <v>24</v>
      </c>
      <c r="AC52" s="4">
        <f t="shared" si="7"/>
        <v>6.7000000000000002E-3</v>
      </c>
      <c r="AD52">
        <f t="shared" si="3"/>
        <v>0</v>
      </c>
      <c r="AE52">
        <f t="shared" si="8"/>
        <v>18.989999999999998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6.3410488346713799E-3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6.3410488346713799E-3</v>
      </c>
      <c r="Y53" s="2">
        <f t="shared" si="1"/>
        <v>0</v>
      </c>
      <c r="Z53" s="2">
        <f>IF(Y53&gt;$W$1,HLOOKUP(Y53,B53:$U$1923,ROW($B$1924)-ROW($A53),FALSE),0)</f>
        <v>0</v>
      </c>
      <c r="AA53" s="2">
        <f t="shared" si="2"/>
        <v>0</v>
      </c>
      <c r="AB53" s="2">
        <f>VLOOKUP(A53,segment1_SB_quantity!$A$2:$B$1922,2,FALSE)</f>
        <v>128</v>
      </c>
      <c r="AC53" s="4">
        <f t="shared" si="7"/>
        <v>6.7000000000000002E-3</v>
      </c>
      <c r="AD53">
        <f t="shared" si="3"/>
        <v>0</v>
      </c>
      <c r="AE53">
        <f t="shared" si="8"/>
        <v>18.989999999999998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0</v>
      </c>
      <c r="Y54" s="2">
        <f t="shared" si="1"/>
        <v>0</v>
      </c>
      <c r="Z54" s="2">
        <f>IF(Y54&gt;$W$1,HLOOKUP(Y54,B54:$U$1923,ROW($B$1924)-ROW($A54),FALSE),0)</f>
        <v>0</v>
      </c>
      <c r="AA54" s="2">
        <f t="shared" si="2"/>
        <v>0</v>
      </c>
      <c r="AB54" s="2">
        <f>VLOOKUP(A54,segment1_SB_quantity!$A$2:$B$1922,2,FALSE)</f>
        <v>12</v>
      </c>
      <c r="AC54" s="4">
        <f t="shared" si="7"/>
        <v>6.7000000000000002E-3</v>
      </c>
      <c r="AD54">
        <f t="shared" si="3"/>
        <v>0</v>
      </c>
      <c r="AE54">
        <f t="shared" si="8"/>
        <v>18.989999999999998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2.93254131385123E-2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2.93254131385123E-2</v>
      </c>
      <c r="Y55" s="2">
        <f t="shared" si="1"/>
        <v>0</v>
      </c>
      <c r="Z55" s="2">
        <f>IF(Y55&gt;$W$1,HLOOKUP(Y55,B55:$U$1923,ROW($B$1924)-ROW($A55),FALSE),0)</f>
        <v>0</v>
      </c>
      <c r="AA55" s="2">
        <f t="shared" si="2"/>
        <v>0</v>
      </c>
      <c r="AB55" s="2">
        <f>VLOOKUP(A55,segment1_SB_quantity!$A$2:$B$1922,2,FALSE)</f>
        <v>2</v>
      </c>
      <c r="AC55" s="4">
        <f t="shared" si="7"/>
        <v>6.7000000000000002E-3</v>
      </c>
      <c r="AD55">
        <f t="shared" si="3"/>
        <v>0</v>
      </c>
      <c r="AE55">
        <f t="shared" si="8"/>
        <v>18.989999999999998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3409674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0</v>
      </c>
      <c r="Y56" s="2">
        <f t="shared" si="1"/>
        <v>0</v>
      </c>
      <c r="Z56" s="2">
        <f>IF(Y56&gt;$W$1,HLOOKUP(Y56,B56:$U$1923,ROW($B$1924)-ROW($A56),FALSE),0)</f>
        <v>0</v>
      </c>
      <c r="AA56" s="2">
        <f t="shared" si="2"/>
        <v>0</v>
      </c>
      <c r="AB56" s="2">
        <f>VLOOKUP(A56,segment1_SB_quantity!$A$2:$B$1922,2,FALSE)</f>
        <v>2</v>
      </c>
      <c r="AC56" s="4">
        <f t="shared" si="7"/>
        <v>6.7000000000000002E-3</v>
      </c>
      <c r="AD56">
        <f t="shared" si="3"/>
        <v>0</v>
      </c>
      <c r="AE56">
        <f t="shared" si="8"/>
        <v>18.989999999999998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</v>
      </c>
      <c r="Y57" s="2">
        <f t="shared" si="1"/>
        <v>0</v>
      </c>
      <c r="Z57" s="2">
        <f>IF(Y57&gt;$W$1,HLOOKUP(Y57,B57:$U$1923,ROW($B$1924)-ROW($A57),FALSE),0)</f>
        <v>0</v>
      </c>
      <c r="AA57" s="2">
        <f t="shared" si="2"/>
        <v>0</v>
      </c>
      <c r="AB57" s="2">
        <f>VLOOKUP(A57,segment1_SB_quantity!$A$2:$B$1922,2,FALSE)</f>
        <v>1</v>
      </c>
      <c r="AC57" s="4">
        <f t="shared" si="7"/>
        <v>6.7000000000000002E-3</v>
      </c>
      <c r="AD57">
        <f t="shared" si="3"/>
        <v>0</v>
      </c>
      <c r="AE57">
        <f t="shared" si="8"/>
        <v>18.989999999999998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2.83140492946481E-122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2.83140492946481E-122</v>
      </c>
      <c r="Y58" s="2">
        <f t="shared" si="1"/>
        <v>0</v>
      </c>
      <c r="Z58" s="2">
        <f>IF(Y58&gt;$W$1,HLOOKUP(Y58,B58:$U$1923,ROW($B$1924)-ROW($A58),FALSE),0)</f>
        <v>0</v>
      </c>
      <c r="AA58" s="2">
        <f t="shared" si="2"/>
        <v>0</v>
      </c>
      <c r="AB58" s="2">
        <f>VLOOKUP(A58,segment1_SB_quantity!$A$2:$B$1922,2,FALSE)</f>
        <v>5</v>
      </c>
      <c r="AC58" s="4">
        <f t="shared" si="7"/>
        <v>6.7000000000000002E-3</v>
      </c>
      <c r="AD58">
        <f t="shared" si="3"/>
        <v>0</v>
      </c>
      <c r="AE58">
        <f t="shared" si="8"/>
        <v>18.989999999999998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0</v>
      </c>
      <c r="Y59" s="2">
        <f t="shared" si="1"/>
        <v>0</v>
      </c>
      <c r="Z59" s="2">
        <f>IF(Y59&gt;$W$1,HLOOKUP(Y59,B59:$U$1923,ROW($B$1924)-ROW($A59),FALSE),0)</f>
        <v>0</v>
      </c>
      <c r="AA59" s="2">
        <f t="shared" si="2"/>
        <v>0</v>
      </c>
      <c r="AB59" s="2">
        <f>VLOOKUP(A59,segment1_SB_quantity!$A$2:$B$1922,2,FALSE)</f>
        <v>3</v>
      </c>
      <c r="AC59" s="4">
        <f t="shared" si="7"/>
        <v>6.7000000000000002E-3</v>
      </c>
      <c r="AD59">
        <f t="shared" si="3"/>
        <v>0</v>
      </c>
      <c r="AE59">
        <f t="shared" si="8"/>
        <v>18.989999999999998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1.9962310971325E-2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1.9962310971325E-2</v>
      </c>
      <c r="Y60" s="2">
        <f t="shared" si="1"/>
        <v>0</v>
      </c>
      <c r="Z60" s="2">
        <f>IF(Y60&gt;$W$1,HLOOKUP(Y60,B60:$U$1923,ROW($B$1924)-ROW($A60),FALSE),0)</f>
        <v>0</v>
      </c>
      <c r="AA60" s="2">
        <f t="shared" si="2"/>
        <v>0</v>
      </c>
      <c r="AB60" s="2">
        <f>VLOOKUP(A60,segment1_SB_quantity!$A$2:$B$1922,2,FALSE)</f>
        <v>48</v>
      </c>
      <c r="AC60" s="4">
        <f t="shared" si="7"/>
        <v>6.7000000000000002E-3</v>
      </c>
      <c r="AD60">
        <f t="shared" si="3"/>
        <v>0</v>
      </c>
      <c r="AE60">
        <f t="shared" si="8"/>
        <v>18.989999999999998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0</v>
      </c>
      <c r="Y61" s="2">
        <f t="shared" si="1"/>
        <v>0</v>
      </c>
      <c r="Z61" s="2">
        <f>IF(Y61&gt;$W$1,HLOOKUP(Y61,B61:$U$1923,ROW($B$1924)-ROW($A61),FALSE),0)</f>
        <v>0</v>
      </c>
      <c r="AA61" s="2">
        <f t="shared" si="2"/>
        <v>0</v>
      </c>
      <c r="AB61" s="2">
        <f>VLOOKUP(A61,segment1_SB_quantity!$A$2:$B$1922,2,FALSE)</f>
        <v>53</v>
      </c>
      <c r="AC61" s="4">
        <f t="shared" si="7"/>
        <v>6.7000000000000002E-3</v>
      </c>
      <c r="AD61">
        <f t="shared" si="3"/>
        <v>0</v>
      </c>
      <c r="AE61">
        <f t="shared" si="8"/>
        <v>18.989999999999998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</v>
      </c>
      <c r="Y62" s="2">
        <f t="shared" si="1"/>
        <v>0</v>
      </c>
      <c r="Z62" s="2">
        <f>IF(Y62&gt;$W$1,HLOOKUP(Y62,B62:$U$1923,ROW($B$1924)-ROW($A62),FALSE),0)</f>
        <v>0</v>
      </c>
      <c r="AA62" s="2">
        <f t="shared" si="2"/>
        <v>0</v>
      </c>
      <c r="AB62" s="2">
        <f>VLOOKUP(A62,segment1_SB_quantity!$A$2:$B$1922,2,FALSE)</f>
        <v>1</v>
      </c>
      <c r="AC62" s="4">
        <f t="shared" si="7"/>
        <v>6.7000000000000002E-3</v>
      </c>
      <c r="AD62">
        <f t="shared" si="3"/>
        <v>0</v>
      </c>
      <c r="AE62">
        <f t="shared" si="8"/>
        <v>18.989999999999998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0</v>
      </c>
      <c r="Y63" s="2">
        <f t="shared" si="1"/>
        <v>0</v>
      </c>
      <c r="Z63" s="2">
        <f>IF(Y63&gt;$W$1,HLOOKUP(Y63,B63:$U$1923,ROW($B$1924)-ROW($A63),FALSE),0)</f>
        <v>0</v>
      </c>
      <c r="AA63" s="2">
        <f t="shared" si="2"/>
        <v>0</v>
      </c>
      <c r="AB63" s="2">
        <f>VLOOKUP(A63,segment1_SB_quantity!$A$2:$B$1922,2,FALSE)</f>
        <v>2</v>
      </c>
      <c r="AC63" s="4">
        <f t="shared" si="7"/>
        <v>6.7000000000000002E-3</v>
      </c>
      <c r="AD63">
        <f t="shared" si="3"/>
        <v>0</v>
      </c>
      <c r="AE63">
        <f t="shared" si="8"/>
        <v>18.989999999999998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3709984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0</v>
      </c>
      <c r="Y64" s="2">
        <f t="shared" si="1"/>
        <v>0</v>
      </c>
      <c r="Z64" s="2">
        <f>IF(Y64&gt;$W$1,HLOOKUP(Y64,B64:$U$1923,ROW($B$1924)-ROW($A64),FALSE),0)</f>
        <v>0</v>
      </c>
      <c r="AA64" s="2">
        <f t="shared" si="2"/>
        <v>0</v>
      </c>
      <c r="AB64" s="2">
        <f>VLOOKUP(A64,segment1_SB_quantity!$A$2:$B$1922,2,FALSE)</f>
        <v>2</v>
      </c>
      <c r="AC64" s="4">
        <f t="shared" si="7"/>
        <v>6.7000000000000002E-3</v>
      </c>
      <c r="AD64">
        <f t="shared" si="3"/>
        <v>0</v>
      </c>
      <c r="AE64">
        <f t="shared" si="8"/>
        <v>18.989999999999998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3759797</v>
      </c>
      <c r="B65" s="2">
        <v>0</v>
      </c>
      <c r="C65" s="2">
        <v>2.76540536803563E-17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2.76540536803563E-17</v>
      </c>
      <c r="Y65" s="2">
        <f t="shared" si="1"/>
        <v>0</v>
      </c>
      <c r="Z65" s="2">
        <f>IF(Y65&gt;$W$1,HLOOKUP(Y65,B65:$U$1923,ROW($B$1924)-ROW($A65),FALSE),0)</f>
        <v>0</v>
      </c>
      <c r="AA65" s="2">
        <f t="shared" si="2"/>
        <v>0</v>
      </c>
      <c r="AB65" s="2">
        <f>VLOOKUP(A65,segment1_SB_quantity!$A$2:$B$1922,2,FALSE)</f>
        <v>17</v>
      </c>
      <c r="AC65" s="4">
        <f t="shared" si="7"/>
        <v>6.7000000000000002E-3</v>
      </c>
      <c r="AD65">
        <f t="shared" si="3"/>
        <v>0</v>
      </c>
      <c r="AE65">
        <f t="shared" si="8"/>
        <v>18.989999999999998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0</v>
      </c>
      <c r="Y66" s="2">
        <f t="shared" si="1"/>
        <v>0</v>
      </c>
      <c r="Z66" s="2">
        <f>IF(Y66&gt;$W$1,HLOOKUP(Y66,B66:$U$1923,ROW($B$1924)-ROW($A66),FALSE),0)</f>
        <v>0</v>
      </c>
      <c r="AA66" s="2">
        <f t="shared" si="2"/>
        <v>0</v>
      </c>
      <c r="AB66" s="2">
        <f>VLOOKUP(A66,segment1_SB_quantity!$A$2:$B$1922,2,FALSE)</f>
        <v>13</v>
      </c>
      <c r="AC66" s="4">
        <f t="shared" si="7"/>
        <v>6.7000000000000002E-3</v>
      </c>
      <c r="AD66">
        <f t="shared" si="3"/>
        <v>0</v>
      </c>
      <c r="AE66">
        <f t="shared" si="8"/>
        <v>18.989999999999998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3809781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0</v>
      </c>
      <c r="Y67" s="2">
        <f t="shared" ref="Y67:Y130" si="10">IF(X67&gt;$W$1,X67,0)</f>
        <v>0</v>
      </c>
      <c r="Z67" s="2">
        <f>IF(Y67&gt;$W$1,HLOOKUP(Y67,B67:$U$1923,ROW($B$1924)-ROW($A67),FALSE),0)</f>
        <v>0</v>
      </c>
      <c r="AA67" s="2">
        <f t="shared" ref="AA67:AA130" si="11">IF(Z67&gt;0,HLOOKUP(Z67,$B$1923:$U$1924,2,FALSE),0)</f>
        <v>0</v>
      </c>
      <c r="AB67" s="2">
        <f>VLOOKUP(A67,segment1_SB_quantity!$A$2:$B$1922,2,FALSE)</f>
        <v>1</v>
      </c>
      <c r="AC67" s="4">
        <f t="shared" si="7"/>
        <v>6.7000000000000002E-3</v>
      </c>
      <c r="AD67">
        <f t="shared" ref="AD67:AD130" si="12">IF(AA67&gt;0,AB67*AC67,0)</f>
        <v>0</v>
      </c>
      <c r="AE67">
        <f t="shared" si="8"/>
        <v>18.989999999999998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6.2443242473823898E-9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6.2443242473823898E-9</v>
      </c>
      <c r="Y68" s="2">
        <f t="shared" si="10"/>
        <v>0</v>
      </c>
      <c r="Z68" s="2">
        <f>IF(Y68&gt;$W$1,HLOOKUP(Y68,B68:$U$1923,ROW($B$1924)-ROW($A68),FALSE),0)</f>
        <v>0</v>
      </c>
      <c r="AA68" s="2">
        <f t="shared" si="11"/>
        <v>0</v>
      </c>
      <c r="AB68" s="2">
        <f>VLOOKUP(A68,segment1_SB_quantity!$A$2:$B$1922,2,FALSE)</f>
        <v>210</v>
      </c>
      <c r="AC68" s="4">
        <f t="shared" ref="AC68:AC131" si="16">AC67</f>
        <v>6.7000000000000002E-3</v>
      </c>
      <c r="AD68">
        <f t="shared" si="12"/>
        <v>0</v>
      </c>
      <c r="AE68">
        <f t="shared" ref="AE68:AE131" si="17">AE67</f>
        <v>18.989999999999998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0</v>
      </c>
      <c r="Y69" s="2">
        <f t="shared" si="10"/>
        <v>0</v>
      </c>
      <c r="Z69" s="2">
        <f>IF(Y69&gt;$W$1,HLOOKUP(Y69,B69:$U$1923,ROW($B$1924)-ROW($A69),FALSE),0)</f>
        <v>0</v>
      </c>
      <c r="AA69" s="2">
        <f t="shared" si="11"/>
        <v>0</v>
      </c>
      <c r="AB69" s="2">
        <f>VLOOKUP(A69,segment1_SB_quantity!$A$2:$B$1922,2,FALSE)</f>
        <v>98</v>
      </c>
      <c r="AC69" s="4">
        <f t="shared" si="16"/>
        <v>6.7000000000000002E-3</v>
      </c>
      <c r="AD69">
        <f t="shared" si="12"/>
        <v>0</v>
      </c>
      <c r="AE69">
        <f t="shared" si="17"/>
        <v>18.989999999999998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0</v>
      </c>
      <c r="Y70" s="2">
        <f t="shared" si="10"/>
        <v>0</v>
      </c>
      <c r="Z70" s="2">
        <f>IF(Y70&gt;$W$1,HLOOKUP(Y70,B70:$U$1923,ROW($B$1924)-ROW($A70),FALSE),0)</f>
        <v>0</v>
      </c>
      <c r="AA70" s="2">
        <f t="shared" si="11"/>
        <v>0</v>
      </c>
      <c r="AB70" s="2">
        <f>VLOOKUP(A70,segment1_SB_quantity!$A$2:$B$1922,2,FALSE)</f>
        <v>194</v>
      </c>
      <c r="AC70" s="4">
        <f t="shared" si="16"/>
        <v>6.7000000000000002E-3</v>
      </c>
      <c r="AD70">
        <f t="shared" si="12"/>
        <v>0</v>
      </c>
      <c r="AE70">
        <f t="shared" si="17"/>
        <v>18.989999999999998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0</v>
      </c>
      <c r="Y71" s="2">
        <f t="shared" si="10"/>
        <v>0</v>
      </c>
      <c r="Z71" s="2">
        <f>IF(Y71&gt;$W$1,HLOOKUP(Y71,B71:$U$1923,ROW($B$1924)-ROW($A71),FALSE),0)</f>
        <v>0</v>
      </c>
      <c r="AA71" s="2">
        <f t="shared" si="11"/>
        <v>0</v>
      </c>
      <c r="AB71" s="2">
        <f>VLOOKUP(A71,segment1_SB_quantity!$A$2:$B$1922,2,FALSE)</f>
        <v>4</v>
      </c>
      <c r="AC71" s="4">
        <f t="shared" si="16"/>
        <v>6.7000000000000002E-3</v>
      </c>
      <c r="AD71">
        <f t="shared" si="12"/>
        <v>0</v>
      </c>
      <c r="AE71">
        <f t="shared" si="17"/>
        <v>18.989999999999998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</v>
      </c>
      <c r="Y72" s="2">
        <f t="shared" si="10"/>
        <v>0</v>
      </c>
      <c r="Z72" s="2">
        <f>IF(Y72&gt;$W$1,HLOOKUP(Y72,B72:$U$1923,ROW($B$1924)-ROW($A72),FALSE),0)</f>
        <v>0</v>
      </c>
      <c r="AA72" s="2">
        <f t="shared" si="11"/>
        <v>0</v>
      </c>
      <c r="AB72" s="2">
        <f>VLOOKUP(A72,segment1_SB_quantity!$A$2:$B$1922,2,FALSE)</f>
        <v>101</v>
      </c>
      <c r="AC72" s="4">
        <f t="shared" si="16"/>
        <v>6.7000000000000002E-3</v>
      </c>
      <c r="AD72">
        <f t="shared" si="12"/>
        <v>0</v>
      </c>
      <c r="AE72">
        <f t="shared" si="17"/>
        <v>18.989999999999998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</v>
      </c>
      <c r="Y73" s="2">
        <f t="shared" si="10"/>
        <v>0</v>
      </c>
      <c r="Z73" s="2">
        <f>IF(Y73&gt;$W$1,HLOOKUP(Y73,B73:$U$1923,ROW($B$1924)-ROW($A73),FALSE),0)</f>
        <v>0</v>
      </c>
      <c r="AA73" s="2">
        <f t="shared" si="11"/>
        <v>0</v>
      </c>
      <c r="AB73" s="2">
        <f>VLOOKUP(A73,segment1_SB_quantity!$A$2:$B$1922,2,FALSE)</f>
        <v>129</v>
      </c>
      <c r="AC73" s="4">
        <f t="shared" si="16"/>
        <v>6.7000000000000002E-3</v>
      </c>
      <c r="AD73">
        <f t="shared" si="12"/>
        <v>0</v>
      </c>
      <c r="AE73">
        <f t="shared" si="17"/>
        <v>18.989999999999998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0</v>
      </c>
      <c r="Y74" s="2">
        <f t="shared" si="10"/>
        <v>0</v>
      </c>
      <c r="Z74" s="2">
        <f>IF(Y74&gt;$W$1,HLOOKUP(Y74,B74:$U$1923,ROW($B$1924)-ROW($A74),FALSE),0)</f>
        <v>0</v>
      </c>
      <c r="AA74" s="2">
        <f t="shared" si="11"/>
        <v>0</v>
      </c>
      <c r="AB74" s="2">
        <f>VLOOKUP(A74,segment1_SB_quantity!$A$2:$B$1922,2,FALSE)</f>
        <v>40</v>
      </c>
      <c r="AC74" s="4">
        <f t="shared" si="16"/>
        <v>6.7000000000000002E-3</v>
      </c>
      <c r="AD74">
        <f t="shared" si="12"/>
        <v>0</v>
      </c>
      <c r="AE74">
        <f t="shared" si="17"/>
        <v>18.989999999999998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0</v>
      </c>
      <c r="Y75" s="2">
        <f t="shared" si="10"/>
        <v>0</v>
      </c>
      <c r="Z75" s="2">
        <f>IF(Y75&gt;$W$1,HLOOKUP(Y75,B75:$U$1923,ROW($B$1924)-ROW($A75),FALSE),0)</f>
        <v>0</v>
      </c>
      <c r="AA75" s="2">
        <f t="shared" si="11"/>
        <v>0</v>
      </c>
      <c r="AB75" s="2">
        <f>VLOOKUP(A75,segment1_SB_quantity!$A$2:$B$1922,2,FALSE)</f>
        <v>26</v>
      </c>
      <c r="AC75" s="4">
        <f t="shared" si="16"/>
        <v>6.7000000000000002E-3</v>
      </c>
      <c r="AD75">
        <f t="shared" si="12"/>
        <v>0</v>
      </c>
      <c r="AE75">
        <f t="shared" si="17"/>
        <v>18.989999999999998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0</v>
      </c>
      <c r="Y76" s="2">
        <f t="shared" si="10"/>
        <v>0</v>
      </c>
      <c r="Z76" s="2">
        <f>IF(Y76&gt;$W$1,HLOOKUP(Y76,B76:$U$1923,ROW($B$1924)-ROW($A76),FALSE),0)</f>
        <v>0</v>
      </c>
      <c r="AA76" s="2">
        <f t="shared" si="11"/>
        <v>0</v>
      </c>
      <c r="AB76" s="2">
        <f>VLOOKUP(A76,segment1_SB_quantity!$A$2:$B$1922,2,FALSE)</f>
        <v>11</v>
      </c>
      <c r="AC76" s="4">
        <f t="shared" si="16"/>
        <v>6.7000000000000002E-3</v>
      </c>
      <c r="AD76">
        <f t="shared" si="12"/>
        <v>0</v>
      </c>
      <c r="AE76">
        <f t="shared" si="17"/>
        <v>18.989999999999998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</v>
      </c>
      <c r="Y77" s="2">
        <f t="shared" si="10"/>
        <v>0</v>
      </c>
      <c r="Z77" s="2">
        <f>IF(Y77&gt;$W$1,HLOOKUP(Y77,B77:$U$1923,ROW($B$1924)-ROW($A77),FALSE),0)</f>
        <v>0</v>
      </c>
      <c r="AA77" s="2">
        <f t="shared" si="11"/>
        <v>0</v>
      </c>
      <c r="AB77" s="2">
        <f>VLOOKUP(A77,segment1_SB_quantity!$A$2:$B$1922,2,FALSE)</f>
        <v>3</v>
      </c>
      <c r="AC77" s="4">
        <f t="shared" si="16"/>
        <v>6.7000000000000002E-3</v>
      </c>
      <c r="AD77">
        <f t="shared" si="12"/>
        <v>0</v>
      </c>
      <c r="AE77">
        <f t="shared" si="17"/>
        <v>18.989999999999998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4529875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0</v>
      </c>
      <c r="Y78" s="2">
        <f t="shared" si="10"/>
        <v>0</v>
      </c>
      <c r="Z78" s="2">
        <f>IF(Y78&gt;$W$1,HLOOKUP(Y78,B78:$U$1923,ROW($B$1924)-ROW($A78),FALSE),0)</f>
        <v>0</v>
      </c>
      <c r="AA78" s="2">
        <f t="shared" si="11"/>
        <v>0</v>
      </c>
      <c r="AB78" s="2">
        <f>VLOOKUP(A78,segment1_SB_quantity!$A$2:$B$1922,2,FALSE)</f>
        <v>1</v>
      </c>
      <c r="AC78" s="4">
        <f t="shared" si="16"/>
        <v>6.7000000000000002E-3</v>
      </c>
      <c r="AD78">
        <f t="shared" si="12"/>
        <v>0</v>
      </c>
      <c r="AE78">
        <f t="shared" si="17"/>
        <v>18.989999999999998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0</v>
      </c>
      <c r="Y79" s="2">
        <f t="shared" si="10"/>
        <v>0</v>
      </c>
      <c r="Z79" s="2">
        <f>IF(Y79&gt;$W$1,HLOOKUP(Y79,B79:$U$1923,ROW($B$1924)-ROW($A79),FALSE),0)</f>
        <v>0</v>
      </c>
      <c r="AA79" s="2">
        <f t="shared" si="11"/>
        <v>0</v>
      </c>
      <c r="AB79" s="2">
        <f>VLOOKUP(A79,segment1_SB_quantity!$A$2:$B$1922,2,FALSE)</f>
        <v>7</v>
      </c>
      <c r="AC79" s="4">
        <f t="shared" si="16"/>
        <v>6.7000000000000002E-3</v>
      </c>
      <c r="AD79">
        <f t="shared" si="12"/>
        <v>0</v>
      </c>
      <c r="AE79">
        <f t="shared" si="17"/>
        <v>18.989999999999998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1.4400146712023899E-84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1.4400146712023899E-84</v>
      </c>
      <c r="Y80" s="2">
        <f t="shared" si="10"/>
        <v>0</v>
      </c>
      <c r="Z80" s="2">
        <f>IF(Y80&gt;$W$1,HLOOKUP(Y80,B80:$U$1923,ROW($B$1924)-ROW($A80),FALSE),0)</f>
        <v>0</v>
      </c>
      <c r="AA80" s="2">
        <f t="shared" si="11"/>
        <v>0</v>
      </c>
      <c r="AB80" s="2">
        <f>VLOOKUP(A80,segment1_SB_quantity!$A$2:$B$1922,2,FALSE)</f>
        <v>23</v>
      </c>
      <c r="AC80" s="4">
        <f t="shared" si="16"/>
        <v>6.7000000000000002E-3</v>
      </c>
      <c r="AD80">
        <f t="shared" si="12"/>
        <v>0</v>
      </c>
      <c r="AE80">
        <f t="shared" si="17"/>
        <v>18.989999999999998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</v>
      </c>
      <c r="Y81" s="2">
        <f t="shared" si="10"/>
        <v>0</v>
      </c>
      <c r="Z81" s="2">
        <f>IF(Y81&gt;$W$1,HLOOKUP(Y81,B81:$U$1923,ROW($B$1924)-ROW($A81),FALSE),0)</f>
        <v>0</v>
      </c>
      <c r="AA81" s="2">
        <f t="shared" si="11"/>
        <v>0</v>
      </c>
      <c r="AB81" s="2">
        <f>VLOOKUP(A81,segment1_SB_quantity!$A$2:$B$1922,2,FALSE)</f>
        <v>20</v>
      </c>
      <c r="AC81" s="4">
        <f t="shared" si="16"/>
        <v>6.7000000000000002E-3</v>
      </c>
      <c r="AD81">
        <f t="shared" si="12"/>
        <v>0</v>
      </c>
      <c r="AE81">
        <f t="shared" si="17"/>
        <v>18.989999999999998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0</v>
      </c>
      <c r="Y82" s="2">
        <f t="shared" si="10"/>
        <v>0</v>
      </c>
      <c r="Z82" s="2">
        <f>IF(Y82&gt;$W$1,HLOOKUP(Y82,B82:$U$1923,ROW($B$1924)-ROW($A82),FALSE),0)</f>
        <v>0</v>
      </c>
      <c r="AA82" s="2">
        <f t="shared" si="11"/>
        <v>0</v>
      </c>
      <c r="AB82" s="2">
        <f>VLOOKUP(A82,segment1_SB_quantity!$A$2:$B$1922,2,FALSE)</f>
        <v>1</v>
      </c>
      <c r="AC82" s="4">
        <f t="shared" si="16"/>
        <v>6.7000000000000002E-3</v>
      </c>
      <c r="AD82">
        <f t="shared" si="12"/>
        <v>0</v>
      </c>
      <c r="AE82">
        <f t="shared" si="17"/>
        <v>18.989999999999998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4679726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0</v>
      </c>
      <c r="Y83" s="2">
        <f t="shared" si="10"/>
        <v>0</v>
      </c>
      <c r="Z83" s="2">
        <f>IF(Y83&gt;$W$1,HLOOKUP(Y83,B83:$U$1923,ROW($B$1924)-ROW($A83),FALSE),0)</f>
        <v>0</v>
      </c>
      <c r="AA83" s="2">
        <f t="shared" si="11"/>
        <v>0</v>
      </c>
      <c r="AB83" s="2">
        <f>VLOOKUP(A83,segment1_SB_quantity!$A$2:$B$1922,2,FALSE)</f>
        <v>1</v>
      </c>
      <c r="AC83" s="4">
        <f t="shared" si="16"/>
        <v>6.7000000000000002E-3</v>
      </c>
      <c r="AD83">
        <f t="shared" si="12"/>
        <v>0</v>
      </c>
      <c r="AE83">
        <f t="shared" si="17"/>
        <v>18.989999999999998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0</v>
      </c>
      <c r="Y84" s="2">
        <f t="shared" si="10"/>
        <v>0</v>
      </c>
      <c r="Z84" s="2">
        <f>IF(Y84&gt;$W$1,HLOOKUP(Y84,B84:$U$1923,ROW($B$1924)-ROW($A84),FALSE),0)</f>
        <v>0</v>
      </c>
      <c r="AA84" s="2">
        <f t="shared" si="11"/>
        <v>0</v>
      </c>
      <c r="AB84" s="2">
        <f>VLOOKUP(A84,segment1_SB_quantity!$A$2:$B$1922,2,FALSE)</f>
        <v>68</v>
      </c>
      <c r="AC84" s="4">
        <f t="shared" si="16"/>
        <v>6.7000000000000002E-3</v>
      </c>
      <c r="AD84">
        <f t="shared" si="12"/>
        <v>0</v>
      </c>
      <c r="AE84">
        <f t="shared" si="17"/>
        <v>18.989999999999998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0</v>
      </c>
      <c r="Y85" s="2">
        <f t="shared" si="10"/>
        <v>0</v>
      </c>
      <c r="Z85" s="2">
        <f>IF(Y85&gt;$W$1,HLOOKUP(Y85,B85:$U$1923,ROW($B$1924)-ROW($A85),FALSE),0)</f>
        <v>0</v>
      </c>
      <c r="AA85" s="2">
        <f t="shared" si="11"/>
        <v>0</v>
      </c>
      <c r="AB85" s="2">
        <f>VLOOKUP(A85,segment1_SB_quantity!$A$2:$B$1922,2,FALSE)</f>
        <v>86</v>
      </c>
      <c r="AC85" s="4">
        <f t="shared" si="16"/>
        <v>6.7000000000000002E-3</v>
      </c>
      <c r="AD85">
        <f t="shared" si="12"/>
        <v>0</v>
      </c>
      <c r="AE85">
        <f t="shared" si="17"/>
        <v>18.989999999999998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0.34542798403810898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0.34542798403810898</v>
      </c>
      <c r="Y86" s="2">
        <f t="shared" si="10"/>
        <v>0</v>
      </c>
      <c r="Z86" s="2">
        <f>IF(Y86&gt;$W$1,HLOOKUP(Y86,B86:$U$1923,ROW($B$1924)-ROW($A86),FALSE),0)</f>
        <v>0</v>
      </c>
      <c r="AA86" s="2">
        <f t="shared" si="11"/>
        <v>0</v>
      </c>
      <c r="AB86" s="2">
        <f>VLOOKUP(A86,segment1_SB_quantity!$A$2:$B$1922,2,FALSE)</f>
        <v>46</v>
      </c>
      <c r="AC86" s="4">
        <f t="shared" si="16"/>
        <v>6.7000000000000002E-3</v>
      </c>
      <c r="AD86">
        <f t="shared" si="12"/>
        <v>0</v>
      </c>
      <c r="AE86">
        <f t="shared" si="17"/>
        <v>18.989999999999998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4959859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0</v>
      </c>
      <c r="Y87" s="2">
        <f t="shared" si="10"/>
        <v>0</v>
      </c>
      <c r="Z87" s="2">
        <f>IF(Y87&gt;$W$1,HLOOKUP(Y87,B87:$U$1923,ROW($B$1924)-ROW($A87),FALSE),0)</f>
        <v>0</v>
      </c>
      <c r="AA87" s="2">
        <f t="shared" si="11"/>
        <v>0</v>
      </c>
      <c r="AB87" s="2">
        <f>VLOOKUP(A87,segment1_SB_quantity!$A$2:$B$1922,2,FALSE)</f>
        <v>1</v>
      </c>
      <c r="AC87" s="4">
        <f t="shared" si="16"/>
        <v>6.7000000000000002E-3</v>
      </c>
      <c r="AD87">
        <f t="shared" si="12"/>
        <v>0</v>
      </c>
      <c r="AE87">
        <f t="shared" si="17"/>
        <v>18.989999999999998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2.78137683789858E-176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2.78137683789858E-176</v>
      </c>
      <c r="Y88" s="2">
        <f t="shared" si="10"/>
        <v>0</v>
      </c>
      <c r="Z88" s="2">
        <f>IF(Y88&gt;$W$1,HLOOKUP(Y88,B88:$U$1923,ROW($B$1924)-ROW($A88),FALSE),0)</f>
        <v>0</v>
      </c>
      <c r="AA88" s="2">
        <f t="shared" si="11"/>
        <v>0</v>
      </c>
      <c r="AB88" s="2">
        <f>VLOOKUP(A88,segment1_SB_quantity!$A$2:$B$1922,2,FALSE)</f>
        <v>24</v>
      </c>
      <c r="AC88" s="4">
        <f t="shared" si="16"/>
        <v>6.7000000000000002E-3</v>
      </c>
      <c r="AD88">
        <f t="shared" si="12"/>
        <v>0</v>
      </c>
      <c r="AE88">
        <f t="shared" si="17"/>
        <v>18.989999999999998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1.08169732224759E-26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1.08169732224759E-26</v>
      </c>
      <c r="Y89" s="2">
        <f t="shared" si="10"/>
        <v>0</v>
      </c>
      <c r="Z89" s="2">
        <f>IF(Y89&gt;$W$1,HLOOKUP(Y89,B89:$U$1923,ROW($B$1924)-ROW($A89),FALSE),0)</f>
        <v>0</v>
      </c>
      <c r="AA89" s="2">
        <f t="shared" si="11"/>
        <v>0</v>
      </c>
      <c r="AB89" s="2">
        <f>VLOOKUP(A89,segment1_SB_quantity!$A$2:$B$1922,2,FALSE)</f>
        <v>49</v>
      </c>
      <c r="AC89" s="4">
        <f t="shared" si="16"/>
        <v>6.7000000000000002E-3</v>
      </c>
      <c r="AD89">
        <f t="shared" si="12"/>
        <v>0</v>
      </c>
      <c r="AE89">
        <f t="shared" si="17"/>
        <v>18.989999999999998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5049867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0</v>
      </c>
      <c r="Y90" s="2">
        <f t="shared" si="10"/>
        <v>0</v>
      </c>
      <c r="Z90" s="2">
        <f>IF(Y90&gt;$W$1,HLOOKUP(Y90,B90:$U$1923,ROW($B$1924)-ROW($A90),FALSE),0)</f>
        <v>0</v>
      </c>
      <c r="AA90" s="2">
        <f t="shared" si="11"/>
        <v>0</v>
      </c>
      <c r="AB90" s="2">
        <f>VLOOKUP(A90,segment1_SB_quantity!$A$2:$B$1922,2,FALSE)</f>
        <v>17</v>
      </c>
      <c r="AC90" s="4">
        <f t="shared" si="16"/>
        <v>6.7000000000000002E-3</v>
      </c>
      <c r="AD90">
        <f t="shared" si="12"/>
        <v>0</v>
      </c>
      <c r="AE90">
        <f t="shared" si="17"/>
        <v>18.989999999999998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5089673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</v>
      </c>
      <c r="Y91" s="2">
        <f t="shared" si="10"/>
        <v>0</v>
      </c>
      <c r="Z91" s="2">
        <f>IF(Y91&gt;$W$1,HLOOKUP(Y91,B91:$U$1923,ROW($B$1924)-ROW($A91),FALSE),0)</f>
        <v>0</v>
      </c>
      <c r="AA91" s="2">
        <f t="shared" si="11"/>
        <v>0</v>
      </c>
      <c r="AB91" s="2">
        <f>VLOOKUP(A91,segment1_SB_quantity!$A$2:$B$1922,2,FALSE)</f>
        <v>13</v>
      </c>
      <c r="AC91" s="4">
        <f t="shared" si="16"/>
        <v>6.7000000000000002E-3</v>
      </c>
      <c r="AD91">
        <f t="shared" si="12"/>
        <v>0</v>
      </c>
      <c r="AE91">
        <f t="shared" si="17"/>
        <v>18.989999999999998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0</v>
      </c>
      <c r="Y92" s="2">
        <f t="shared" si="10"/>
        <v>0</v>
      </c>
      <c r="Z92" s="2">
        <f>IF(Y92&gt;$W$1,HLOOKUP(Y92,B92:$U$1923,ROW($B$1924)-ROW($A92),FALSE),0)</f>
        <v>0</v>
      </c>
      <c r="AA92" s="2">
        <f t="shared" si="11"/>
        <v>0</v>
      </c>
      <c r="AB92" s="2">
        <f>VLOOKUP(A92,segment1_SB_quantity!$A$2:$B$1922,2,FALSE)</f>
        <v>1</v>
      </c>
      <c r="AC92" s="4">
        <f t="shared" si="16"/>
        <v>6.7000000000000002E-3</v>
      </c>
      <c r="AD92">
        <f t="shared" si="12"/>
        <v>0</v>
      </c>
      <c r="AE92">
        <f t="shared" si="17"/>
        <v>18.989999999999998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5149765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</v>
      </c>
      <c r="Y93" s="2">
        <f t="shared" si="10"/>
        <v>0</v>
      </c>
      <c r="Z93" s="2">
        <f>IF(Y93&gt;$W$1,HLOOKUP(Y93,B93:$U$1923,ROW($B$1924)-ROW($A93),FALSE),0)</f>
        <v>0</v>
      </c>
      <c r="AA93" s="2">
        <f t="shared" si="11"/>
        <v>0</v>
      </c>
      <c r="AB93" s="2">
        <f>VLOOKUP(A93,segment1_SB_quantity!$A$2:$B$1922,2,FALSE)</f>
        <v>2</v>
      </c>
      <c r="AC93" s="4">
        <f t="shared" si="16"/>
        <v>6.7000000000000002E-3</v>
      </c>
      <c r="AD93">
        <f t="shared" si="12"/>
        <v>0</v>
      </c>
      <c r="AE93">
        <f t="shared" si="17"/>
        <v>18.989999999999998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</v>
      </c>
      <c r="Y94" s="2">
        <f t="shared" si="10"/>
        <v>0</v>
      </c>
      <c r="Z94" s="2">
        <f>IF(Y94&gt;$W$1,HLOOKUP(Y94,B94:$U$1923,ROW($B$1924)-ROW($A94),FALSE),0)</f>
        <v>0</v>
      </c>
      <c r="AA94" s="2">
        <f t="shared" si="11"/>
        <v>0</v>
      </c>
      <c r="AB94" s="2">
        <f>VLOOKUP(A94,segment1_SB_quantity!$A$2:$B$1922,2,FALSE)</f>
        <v>6</v>
      </c>
      <c r="AC94" s="4">
        <f t="shared" si="16"/>
        <v>6.7000000000000002E-3</v>
      </c>
      <c r="AD94">
        <f t="shared" si="12"/>
        <v>0</v>
      </c>
      <c r="AE94">
        <f t="shared" si="17"/>
        <v>18.989999999999998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0</v>
      </c>
      <c r="Y95" s="2">
        <f t="shared" si="10"/>
        <v>0</v>
      </c>
      <c r="Z95" s="2">
        <f>IF(Y95&gt;$W$1,HLOOKUP(Y95,B95:$U$1923,ROW($B$1924)-ROW($A95),FALSE),0)</f>
        <v>0</v>
      </c>
      <c r="AA95" s="2">
        <f t="shared" si="11"/>
        <v>0</v>
      </c>
      <c r="AB95" s="2">
        <f>VLOOKUP(A95,segment1_SB_quantity!$A$2:$B$1922,2,FALSE)</f>
        <v>20</v>
      </c>
      <c r="AC95" s="4">
        <f t="shared" si="16"/>
        <v>6.7000000000000002E-3</v>
      </c>
      <c r="AD95">
        <f t="shared" si="12"/>
        <v>0</v>
      </c>
      <c r="AE95">
        <f t="shared" si="17"/>
        <v>18.989999999999998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5369881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0</v>
      </c>
      <c r="Y96" s="2">
        <f t="shared" si="10"/>
        <v>0</v>
      </c>
      <c r="Z96" s="2">
        <f>IF(Y96&gt;$W$1,HLOOKUP(Y96,B96:$U$1923,ROW($B$1924)-ROW($A96),FALSE),0)</f>
        <v>0</v>
      </c>
      <c r="AA96" s="2">
        <f t="shared" si="11"/>
        <v>0</v>
      </c>
      <c r="AB96" s="2">
        <f>VLOOKUP(A96,segment1_SB_quantity!$A$2:$B$1922,2,FALSE)</f>
        <v>1</v>
      </c>
      <c r="AC96" s="4">
        <f t="shared" si="16"/>
        <v>6.7000000000000002E-3</v>
      </c>
      <c r="AD96">
        <f t="shared" si="12"/>
        <v>0</v>
      </c>
      <c r="AE96">
        <f t="shared" si="17"/>
        <v>18.989999999999998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5389896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0</v>
      </c>
      <c r="Y97" s="2">
        <f t="shared" si="10"/>
        <v>0</v>
      </c>
      <c r="Z97" s="2">
        <f>IF(Y97&gt;$W$1,HLOOKUP(Y97,B97:$U$1923,ROW($B$1924)-ROW($A97),FALSE),0)</f>
        <v>0</v>
      </c>
      <c r="AA97" s="2">
        <f t="shared" si="11"/>
        <v>0</v>
      </c>
      <c r="AB97" s="2">
        <f>VLOOKUP(A97,segment1_SB_quantity!$A$2:$B$1922,2,FALSE)</f>
        <v>8</v>
      </c>
      <c r="AC97" s="4">
        <f t="shared" si="16"/>
        <v>6.7000000000000002E-3</v>
      </c>
      <c r="AD97">
        <f t="shared" si="12"/>
        <v>0</v>
      </c>
      <c r="AE97">
        <f t="shared" si="17"/>
        <v>18.989999999999998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0</v>
      </c>
      <c r="Y98" s="2">
        <f t="shared" si="10"/>
        <v>0</v>
      </c>
      <c r="Z98" s="2">
        <f>IF(Y98&gt;$W$1,HLOOKUP(Y98,B98:$U$1923,ROW($B$1924)-ROW($A98),FALSE),0)</f>
        <v>0</v>
      </c>
      <c r="AA98" s="2">
        <f t="shared" si="11"/>
        <v>0</v>
      </c>
      <c r="AB98" s="2">
        <f>VLOOKUP(A98,segment1_SB_quantity!$A$2:$B$1922,2,FALSE)</f>
        <v>774</v>
      </c>
      <c r="AC98" s="4">
        <f t="shared" si="16"/>
        <v>6.7000000000000002E-3</v>
      </c>
      <c r="AD98">
        <f t="shared" si="12"/>
        <v>0</v>
      </c>
      <c r="AE98">
        <f t="shared" si="17"/>
        <v>18.989999999999998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</v>
      </c>
      <c r="Y99" s="2">
        <f t="shared" si="10"/>
        <v>0</v>
      </c>
      <c r="Z99" s="2">
        <f>IF(Y99&gt;$W$1,HLOOKUP(Y99,B99:$U$1923,ROW($B$1924)-ROW($A99),FALSE),0)</f>
        <v>0</v>
      </c>
      <c r="AA99" s="2">
        <f t="shared" si="11"/>
        <v>0</v>
      </c>
      <c r="AB99" s="2">
        <f>VLOOKUP(A99,segment1_SB_quantity!$A$2:$B$1922,2,FALSE)</f>
        <v>1</v>
      </c>
      <c r="AC99" s="4">
        <f t="shared" si="16"/>
        <v>6.7000000000000002E-3</v>
      </c>
      <c r="AD99">
        <f t="shared" si="12"/>
        <v>0</v>
      </c>
      <c r="AE99">
        <f t="shared" si="17"/>
        <v>18.989999999999998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0.195837364717594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0.195837364717594</v>
      </c>
      <c r="Y100" s="2">
        <f t="shared" si="10"/>
        <v>0</v>
      </c>
      <c r="Z100" s="2">
        <f>IF(Y100&gt;$W$1,HLOOKUP(Y100,B100:$U$1923,ROW($B$1924)-ROW($A100),FALSE),0)</f>
        <v>0</v>
      </c>
      <c r="AA100" s="2">
        <f t="shared" si="11"/>
        <v>0</v>
      </c>
      <c r="AB100" s="2">
        <f>VLOOKUP(A100,segment1_SB_quantity!$A$2:$B$1922,2,FALSE)</f>
        <v>15</v>
      </c>
      <c r="AC100" s="4">
        <f t="shared" si="16"/>
        <v>6.7000000000000002E-3</v>
      </c>
      <c r="AD100">
        <f t="shared" si="12"/>
        <v>0</v>
      </c>
      <c r="AE100">
        <f t="shared" si="17"/>
        <v>18.989999999999998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0</v>
      </c>
      <c r="Y101" s="2">
        <f t="shared" si="10"/>
        <v>0</v>
      </c>
      <c r="Z101" s="2">
        <f>IF(Y101&gt;$W$1,HLOOKUP(Y101,B101:$U$1923,ROW($B$1924)-ROW($A101),FALSE),0)</f>
        <v>0</v>
      </c>
      <c r="AA101" s="2">
        <f t="shared" si="11"/>
        <v>0</v>
      </c>
      <c r="AB101" s="2">
        <f>VLOOKUP(A101,segment1_SB_quantity!$A$2:$B$1922,2,FALSE)</f>
        <v>66</v>
      </c>
      <c r="AC101" s="4">
        <f t="shared" si="16"/>
        <v>6.7000000000000002E-3</v>
      </c>
      <c r="AD101">
        <f t="shared" si="12"/>
        <v>0</v>
      </c>
      <c r="AE101">
        <f t="shared" si="17"/>
        <v>18.989999999999998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5729916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0</v>
      </c>
      <c r="Y102" s="2">
        <f t="shared" si="10"/>
        <v>0</v>
      </c>
      <c r="Z102" s="2">
        <f>IF(Y102&gt;$W$1,HLOOKUP(Y102,B102:$U$1923,ROW($B$1924)-ROW($A102),FALSE),0)</f>
        <v>0</v>
      </c>
      <c r="AA102" s="2">
        <f t="shared" si="11"/>
        <v>0</v>
      </c>
      <c r="AB102" s="2">
        <f>VLOOKUP(A102,segment1_SB_quantity!$A$2:$B$1922,2,FALSE)</f>
        <v>74</v>
      </c>
      <c r="AC102" s="4">
        <f t="shared" si="16"/>
        <v>6.7000000000000002E-3</v>
      </c>
      <c r="AD102">
        <f t="shared" si="12"/>
        <v>0</v>
      </c>
      <c r="AE102">
        <f t="shared" si="17"/>
        <v>18.989999999999998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5949825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</v>
      </c>
      <c r="Y103" s="2">
        <f t="shared" si="10"/>
        <v>0</v>
      </c>
      <c r="Z103" s="2">
        <f>IF(Y103&gt;$W$1,HLOOKUP(Y103,B103:$U$1923,ROW($B$1924)-ROW($A103),FALSE),0)</f>
        <v>0</v>
      </c>
      <c r="AA103" s="2">
        <f t="shared" si="11"/>
        <v>0</v>
      </c>
      <c r="AB103" s="2">
        <f>VLOOKUP(A103,segment1_SB_quantity!$A$2:$B$1922,2,FALSE)</f>
        <v>199</v>
      </c>
      <c r="AC103" s="4">
        <f t="shared" si="16"/>
        <v>6.7000000000000002E-3</v>
      </c>
      <c r="AD103">
        <f t="shared" si="12"/>
        <v>0</v>
      </c>
      <c r="AE103">
        <f t="shared" si="17"/>
        <v>18.989999999999998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0</v>
      </c>
      <c r="Y104" s="2">
        <f t="shared" si="10"/>
        <v>0</v>
      </c>
      <c r="Z104" s="2">
        <f>IF(Y104&gt;$W$1,HLOOKUP(Y104,B104:$U$1923,ROW($B$1924)-ROW($A104),FALSE),0)</f>
        <v>0</v>
      </c>
      <c r="AA104" s="2">
        <f t="shared" si="11"/>
        <v>0</v>
      </c>
      <c r="AB104" s="2">
        <f>VLOOKUP(A104,segment1_SB_quantity!$A$2:$B$1922,2,FALSE)</f>
        <v>21</v>
      </c>
      <c r="AC104" s="4">
        <f t="shared" si="16"/>
        <v>6.7000000000000002E-3</v>
      </c>
      <c r="AD104">
        <f t="shared" si="12"/>
        <v>0</v>
      </c>
      <c r="AE104">
        <f t="shared" si="17"/>
        <v>18.989999999999998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0</v>
      </c>
      <c r="Y105" s="2">
        <f t="shared" si="10"/>
        <v>0</v>
      </c>
      <c r="Z105" s="2">
        <f>IF(Y105&gt;$W$1,HLOOKUP(Y105,B105:$U$1923,ROW($B$1924)-ROW($A105),FALSE),0)</f>
        <v>0</v>
      </c>
      <c r="AA105" s="2">
        <f t="shared" si="11"/>
        <v>0</v>
      </c>
      <c r="AB105" s="2">
        <f>VLOOKUP(A105,segment1_SB_quantity!$A$2:$B$1922,2,FALSE)</f>
        <v>1</v>
      </c>
      <c r="AC105" s="4">
        <f t="shared" si="16"/>
        <v>6.7000000000000002E-3</v>
      </c>
      <c r="AD105">
        <f t="shared" si="12"/>
        <v>0</v>
      </c>
      <c r="AE105">
        <f t="shared" si="17"/>
        <v>18.989999999999998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IF(Y106&gt;$W$1,HLOOKUP(Y106,B106:$U$1923,ROW($B$1924)-ROW($A106),FALSE),0)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4">
        <f t="shared" si="16"/>
        <v>6.7000000000000002E-3</v>
      </c>
      <c r="AD106">
        <f t="shared" si="12"/>
        <v>0</v>
      </c>
      <c r="AE106">
        <f t="shared" si="17"/>
        <v>18.989999999999998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0</v>
      </c>
      <c r="Y107" s="2">
        <f t="shared" si="10"/>
        <v>0</v>
      </c>
      <c r="Z107" s="2">
        <f>IF(Y107&gt;$W$1,HLOOKUP(Y107,B107:$U$1923,ROW($B$1924)-ROW($A107),FALSE),0)</f>
        <v>0</v>
      </c>
      <c r="AA107" s="2">
        <f t="shared" si="11"/>
        <v>0</v>
      </c>
      <c r="AB107" s="2">
        <f>VLOOKUP(A107,segment1_SB_quantity!$A$2:$B$1922,2,FALSE)</f>
        <v>3</v>
      </c>
      <c r="AC107" s="4">
        <f t="shared" si="16"/>
        <v>6.7000000000000002E-3</v>
      </c>
      <c r="AD107">
        <f t="shared" si="12"/>
        <v>0</v>
      </c>
      <c r="AE107">
        <f t="shared" si="17"/>
        <v>18.989999999999998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6079933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0</v>
      </c>
      <c r="Y108" s="2">
        <f t="shared" si="10"/>
        <v>0</v>
      </c>
      <c r="Z108" s="2">
        <f>IF(Y108&gt;$W$1,HLOOKUP(Y108,B108:$U$1923,ROW($B$1924)-ROW($A108),FALSE),0)</f>
        <v>0</v>
      </c>
      <c r="AA108" s="2">
        <f t="shared" si="11"/>
        <v>0</v>
      </c>
      <c r="AB108" s="2">
        <f>VLOOKUP(A108,segment1_SB_quantity!$A$2:$B$1922,2,FALSE)</f>
        <v>1</v>
      </c>
      <c r="AC108" s="4">
        <f t="shared" si="16"/>
        <v>6.7000000000000002E-3</v>
      </c>
      <c r="AD108">
        <f t="shared" si="12"/>
        <v>0</v>
      </c>
      <c r="AE108">
        <f t="shared" si="17"/>
        <v>18.989999999999998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0</v>
      </c>
      <c r="Y109" s="2">
        <f t="shared" si="10"/>
        <v>0</v>
      </c>
      <c r="Z109" s="2">
        <f>IF(Y109&gt;$W$1,HLOOKUP(Y109,B109:$U$1923,ROW($B$1924)-ROW($A109),FALSE),0)</f>
        <v>0</v>
      </c>
      <c r="AA109" s="2">
        <f t="shared" si="11"/>
        <v>0</v>
      </c>
      <c r="AB109" s="2">
        <f>VLOOKUP(A109,segment1_SB_quantity!$A$2:$B$1922,2,FALSE)</f>
        <v>70</v>
      </c>
      <c r="AC109" s="4">
        <f t="shared" si="16"/>
        <v>6.7000000000000002E-3</v>
      </c>
      <c r="AD109">
        <f t="shared" si="12"/>
        <v>0</v>
      </c>
      <c r="AE109">
        <f t="shared" si="17"/>
        <v>18.989999999999998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6129636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</v>
      </c>
      <c r="Y110" s="2">
        <f t="shared" si="10"/>
        <v>0</v>
      </c>
      <c r="Z110" s="2">
        <f>IF(Y110&gt;$W$1,HLOOKUP(Y110,B110:$U$1923,ROW($B$1924)-ROW($A110),FALSE),0)</f>
        <v>0</v>
      </c>
      <c r="AA110" s="2">
        <f t="shared" si="11"/>
        <v>0</v>
      </c>
      <c r="AB110" s="2">
        <f>VLOOKUP(A110,segment1_SB_quantity!$A$2:$B$1922,2,FALSE)</f>
        <v>1</v>
      </c>
      <c r="AC110" s="4">
        <f t="shared" si="16"/>
        <v>6.7000000000000002E-3</v>
      </c>
      <c r="AD110">
        <f t="shared" si="12"/>
        <v>0</v>
      </c>
      <c r="AE110">
        <f t="shared" si="17"/>
        <v>18.989999999999998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</v>
      </c>
      <c r="Y111" s="2">
        <f t="shared" si="10"/>
        <v>0</v>
      </c>
      <c r="Z111" s="2">
        <f>IF(Y111&gt;$W$1,HLOOKUP(Y111,B111:$U$1923,ROW($B$1924)-ROW($A111),FALSE),0)</f>
        <v>0</v>
      </c>
      <c r="AA111" s="2">
        <f t="shared" si="11"/>
        <v>0</v>
      </c>
      <c r="AB111" s="2">
        <f>VLOOKUP(A111,segment1_SB_quantity!$A$2:$B$1922,2,FALSE)</f>
        <v>27</v>
      </c>
      <c r="AC111" s="4">
        <f t="shared" si="16"/>
        <v>6.7000000000000002E-3</v>
      </c>
      <c r="AD111">
        <f t="shared" si="12"/>
        <v>0</v>
      </c>
      <c r="AE111">
        <f t="shared" si="17"/>
        <v>18.989999999999998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</v>
      </c>
      <c r="Y112" s="2">
        <f t="shared" si="10"/>
        <v>0</v>
      </c>
      <c r="Z112" s="2">
        <f>IF(Y112&gt;$W$1,HLOOKUP(Y112,B112:$U$1923,ROW($B$1924)-ROW($A112),FALSE),0)</f>
        <v>0</v>
      </c>
      <c r="AA112" s="2">
        <f t="shared" si="11"/>
        <v>0</v>
      </c>
      <c r="AB112" s="2">
        <f>VLOOKUP(A112,segment1_SB_quantity!$A$2:$B$1922,2,FALSE)</f>
        <v>9</v>
      </c>
      <c r="AC112" s="4">
        <f t="shared" si="16"/>
        <v>6.7000000000000002E-3</v>
      </c>
      <c r="AD112">
        <f t="shared" si="12"/>
        <v>0</v>
      </c>
      <c r="AE112">
        <f t="shared" si="17"/>
        <v>18.989999999999998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0</v>
      </c>
      <c r="Y113" s="2">
        <f t="shared" si="10"/>
        <v>0</v>
      </c>
      <c r="Z113" s="2">
        <f>IF(Y113&gt;$W$1,HLOOKUP(Y113,B113:$U$1923,ROW($B$1924)-ROW($A113),FALSE),0)</f>
        <v>0</v>
      </c>
      <c r="AA113" s="2">
        <f t="shared" si="11"/>
        <v>0</v>
      </c>
      <c r="AB113" s="2">
        <f>VLOOKUP(A113,segment1_SB_quantity!$A$2:$B$1922,2,FALSE)</f>
        <v>16</v>
      </c>
      <c r="AC113" s="4">
        <f t="shared" si="16"/>
        <v>6.7000000000000002E-3</v>
      </c>
      <c r="AD113">
        <f t="shared" si="12"/>
        <v>0</v>
      </c>
      <c r="AE113">
        <f t="shared" si="17"/>
        <v>18.989999999999998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0</v>
      </c>
      <c r="Y114" s="2">
        <f t="shared" si="10"/>
        <v>0</v>
      </c>
      <c r="Z114" s="2">
        <f>IF(Y114&gt;$W$1,HLOOKUP(Y114,B114:$U$1923,ROW($B$1924)-ROW($A114),FALSE),0)</f>
        <v>0</v>
      </c>
      <c r="AA114" s="2">
        <f t="shared" si="11"/>
        <v>0</v>
      </c>
      <c r="AB114" s="2">
        <f>VLOOKUP(A114,segment1_SB_quantity!$A$2:$B$1922,2,FALSE)</f>
        <v>46</v>
      </c>
      <c r="AC114" s="4">
        <f t="shared" si="16"/>
        <v>6.7000000000000002E-3</v>
      </c>
      <c r="AD114">
        <f t="shared" si="12"/>
        <v>0</v>
      </c>
      <c r="AE114">
        <f t="shared" si="17"/>
        <v>18.989999999999998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3.5716026850966899E-2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3.5716026850966899E-2</v>
      </c>
      <c r="Y115" s="2">
        <f t="shared" si="10"/>
        <v>0</v>
      </c>
      <c r="Z115" s="2">
        <f>IF(Y115&gt;$W$1,HLOOKUP(Y115,B115:$U$1923,ROW($B$1924)-ROW($A115),FALSE),0)</f>
        <v>0</v>
      </c>
      <c r="AA115" s="2">
        <f t="shared" si="11"/>
        <v>0</v>
      </c>
      <c r="AB115" s="2">
        <f>VLOOKUP(A115,segment1_SB_quantity!$A$2:$B$1922,2,FALSE)</f>
        <v>13</v>
      </c>
      <c r="AC115" s="4">
        <f t="shared" si="16"/>
        <v>6.7000000000000002E-3</v>
      </c>
      <c r="AD115">
        <f t="shared" si="12"/>
        <v>0</v>
      </c>
      <c r="AE115">
        <f t="shared" si="17"/>
        <v>18.989999999999998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6389560</v>
      </c>
      <c r="B116" s="2">
        <v>0</v>
      </c>
      <c r="C116" s="2">
        <v>7.51792759172831E-2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7.51792759172831E-2</v>
      </c>
      <c r="Y116" s="2">
        <f t="shared" si="10"/>
        <v>0</v>
      </c>
      <c r="Z116" s="2">
        <f>IF(Y116&gt;$W$1,HLOOKUP(Y116,B116:$U$1923,ROW($B$1924)-ROW($A116),FALSE),0)</f>
        <v>0</v>
      </c>
      <c r="AA116" s="2">
        <f t="shared" si="11"/>
        <v>0</v>
      </c>
      <c r="AB116" s="2">
        <f>VLOOKUP(A116,segment1_SB_quantity!$A$2:$B$1922,2,FALSE)</f>
        <v>81</v>
      </c>
      <c r="AC116" s="4">
        <f t="shared" si="16"/>
        <v>6.7000000000000002E-3</v>
      </c>
      <c r="AD116">
        <f t="shared" si="12"/>
        <v>0</v>
      </c>
      <c r="AE116">
        <f t="shared" si="17"/>
        <v>18.989999999999998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6409834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0</v>
      </c>
      <c r="Y117" s="2">
        <f t="shared" si="10"/>
        <v>0</v>
      </c>
      <c r="Z117" s="2">
        <f>IF(Y117&gt;$W$1,HLOOKUP(Y117,B117:$U$1923,ROW($B$1924)-ROW($A117),FALSE),0)</f>
        <v>0</v>
      </c>
      <c r="AA117" s="2">
        <f t="shared" si="11"/>
        <v>0</v>
      </c>
      <c r="AB117" s="2">
        <f>VLOOKUP(A117,segment1_SB_quantity!$A$2:$B$1922,2,FALSE)</f>
        <v>1</v>
      </c>
      <c r="AC117" s="4">
        <f t="shared" si="16"/>
        <v>6.7000000000000002E-3</v>
      </c>
      <c r="AD117">
        <f t="shared" si="12"/>
        <v>0</v>
      </c>
      <c r="AE117">
        <f t="shared" si="17"/>
        <v>18.989999999999998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0</v>
      </c>
      <c r="Y118" s="2">
        <f t="shared" si="10"/>
        <v>0</v>
      </c>
      <c r="Z118" s="2">
        <f>IF(Y118&gt;$W$1,HLOOKUP(Y118,B118:$U$1923,ROW($B$1924)-ROW($A118),FALSE),0)</f>
        <v>0</v>
      </c>
      <c r="AA118" s="2">
        <f t="shared" si="11"/>
        <v>0</v>
      </c>
      <c r="AB118" s="2">
        <f>VLOOKUP(A118,segment1_SB_quantity!$A$2:$B$1922,2,FALSE)</f>
        <v>48</v>
      </c>
      <c r="AC118" s="4">
        <f t="shared" si="16"/>
        <v>6.7000000000000002E-3</v>
      </c>
      <c r="AD118">
        <f t="shared" si="12"/>
        <v>0</v>
      </c>
      <c r="AE118">
        <f t="shared" si="17"/>
        <v>18.989999999999998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6509998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0</v>
      </c>
      <c r="Y119" s="2">
        <f t="shared" si="10"/>
        <v>0</v>
      </c>
      <c r="Z119" s="2">
        <f>IF(Y119&gt;$W$1,HLOOKUP(Y119,B119:$U$1923,ROW($B$1924)-ROW($A119),FALSE),0)</f>
        <v>0</v>
      </c>
      <c r="AA119" s="2">
        <f t="shared" si="11"/>
        <v>0</v>
      </c>
      <c r="AB119" s="2">
        <f>VLOOKUP(A119,segment1_SB_quantity!$A$2:$B$1922,2,FALSE)</f>
        <v>6</v>
      </c>
      <c r="AC119" s="4">
        <f t="shared" si="16"/>
        <v>6.7000000000000002E-3</v>
      </c>
      <c r="AD119">
        <f t="shared" si="12"/>
        <v>0</v>
      </c>
      <c r="AE119">
        <f t="shared" si="17"/>
        <v>18.989999999999998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6569658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0</v>
      </c>
      <c r="Y120" s="2">
        <f t="shared" si="10"/>
        <v>0</v>
      </c>
      <c r="Z120" s="2">
        <f>IF(Y120&gt;$W$1,HLOOKUP(Y120,B120:$U$1923,ROW($B$1924)-ROW($A120),FALSE),0)</f>
        <v>0</v>
      </c>
      <c r="AA120" s="2">
        <f t="shared" si="11"/>
        <v>0</v>
      </c>
      <c r="AB120" s="2">
        <f>VLOOKUP(A120,segment1_SB_quantity!$A$2:$B$1922,2,FALSE)</f>
        <v>5</v>
      </c>
      <c r="AC120" s="4">
        <f t="shared" si="16"/>
        <v>6.7000000000000002E-3</v>
      </c>
      <c r="AD120">
        <f t="shared" si="12"/>
        <v>0</v>
      </c>
      <c r="AE120">
        <f t="shared" si="17"/>
        <v>18.989999999999998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0</v>
      </c>
      <c r="Y121" s="2">
        <f t="shared" si="10"/>
        <v>0</v>
      </c>
      <c r="Z121" s="2">
        <f>IF(Y121&gt;$W$1,HLOOKUP(Y121,B121:$U$1923,ROW($B$1924)-ROW($A121),FALSE),0)</f>
        <v>0</v>
      </c>
      <c r="AA121" s="2">
        <f t="shared" si="11"/>
        <v>0</v>
      </c>
      <c r="AB121" s="2">
        <f>VLOOKUP(A121,segment1_SB_quantity!$A$2:$B$1922,2,FALSE)</f>
        <v>39</v>
      </c>
      <c r="AC121" s="4">
        <f t="shared" si="16"/>
        <v>6.7000000000000002E-3</v>
      </c>
      <c r="AD121">
        <f t="shared" si="12"/>
        <v>0</v>
      </c>
      <c r="AE121">
        <f t="shared" si="17"/>
        <v>18.989999999999998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6629718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0</v>
      </c>
      <c r="Y122" s="2">
        <f t="shared" si="10"/>
        <v>0</v>
      </c>
      <c r="Z122" s="2">
        <f>IF(Y122&gt;$W$1,HLOOKUP(Y122,B122:$U$1923,ROW($B$1924)-ROW($A122),FALSE),0)</f>
        <v>0</v>
      </c>
      <c r="AA122" s="2">
        <f t="shared" si="11"/>
        <v>0</v>
      </c>
      <c r="AB122" s="2">
        <f>VLOOKUP(A122,segment1_SB_quantity!$A$2:$B$1922,2,FALSE)</f>
        <v>3</v>
      </c>
      <c r="AC122" s="4">
        <f t="shared" si="16"/>
        <v>6.7000000000000002E-3</v>
      </c>
      <c r="AD122">
        <f t="shared" si="12"/>
        <v>0</v>
      </c>
      <c r="AE122">
        <f t="shared" si="17"/>
        <v>18.989999999999998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0</v>
      </c>
      <c r="Y123" s="2">
        <f t="shared" si="10"/>
        <v>0</v>
      </c>
      <c r="Z123" s="2">
        <f>IF(Y123&gt;$W$1,HLOOKUP(Y123,B123:$U$1923,ROW($B$1924)-ROW($A123),FALSE),0)</f>
        <v>0</v>
      </c>
      <c r="AA123" s="2">
        <f t="shared" si="11"/>
        <v>0</v>
      </c>
      <c r="AB123" s="2">
        <f>VLOOKUP(A123,segment1_SB_quantity!$A$2:$B$1922,2,FALSE)</f>
        <v>24</v>
      </c>
      <c r="AC123" s="4">
        <f t="shared" si="16"/>
        <v>6.7000000000000002E-3</v>
      </c>
      <c r="AD123">
        <f t="shared" si="12"/>
        <v>0</v>
      </c>
      <c r="AE123">
        <f t="shared" si="17"/>
        <v>18.989999999999998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</v>
      </c>
      <c r="Y124" s="2">
        <f t="shared" si="10"/>
        <v>0</v>
      </c>
      <c r="Z124" s="2">
        <f>IF(Y124&gt;$W$1,HLOOKUP(Y124,B124:$U$1923,ROW($B$1924)-ROW($A124),FALSE),0)</f>
        <v>0</v>
      </c>
      <c r="AA124" s="2">
        <f t="shared" si="11"/>
        <v>0</v>
      </c>
      <c r="AB124" s="2">
        <f>VLOOKUP(A124,segment1_SB_quantity!$A$2:$B$1922,2,FALSE)</f>
        <v>24</v>
      </c>
      <c r="AC124" s="4">
        <f t="shared" si="16"/>
        <v>6.7000000000000002E-3</v>
      </c>
      <c r="AD124">
        <f t="shared" si="12"/>
        <v>0</v>
      </c>
      <c r="AE124">
        <f t="shared" si="17"/>
        <v>18.989999999999998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4.2620047404480704E-142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4.2620047404480704E-142</v>
      </c>
      <c r="Y125" s="2">
        <f t="shared" si="10"/>
        <v>0</v>
      </c>
      <c r="Z125" s="2">
        <f>IF(Y125&gt;$W$1,HLOOKUP(Y125,B125:$U$1923,ROW($B$1924)-ROW($A125),FALSE),0)</f>
        <v>0</v>
      </c>
      <c r="AA125" s="2">
        <f t="shared" si="11"/>
        <v>0</v>
      </c>
      <c r="AB125" s="2">
        <f>VLOOKUP(A125,segment1_SB_quantity!$A$2:$B$1922,2,FALSE)</f>
        <v>14</v>
      </c>
      <c r="AC125" s="4">
        <f t="shared" si="16"/>
        <v>6.7000000000000002E-3</v>
      </c>
      <c r="AD125">
        <f t="shared" si="12"/>
        <v>0</v>
      </c>
      <c r="AE125">
        <f t="shared" si="17"/>
        <v>18.989999999999998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0</v>
      </c>
      <c r="Y126" s="2">
        <f t="shared" si="10"/>
        <v>0</v>
      </c>
      <c r="Z126" s="2">
        <f>IF(Y126&gt;$W$1,HLOOKUP(Y126,B126:$U$1923,ROW($B$1924)-ROW($A126),FALSE),0)</f>
        <v>0</v>
      </c>
      <c r="AA126" s="2">
        <f t="shared" si="11"/>
        <v>0</v>
      </c>
      <c r="AB126" s="2">
        <f>VLOOKUP(A126,segment1_SB_quantity!$A$2:$B$1922,2,FALSE)</f>
        <v>2</v>
      </c>
      <c r="AC126" s="4">
        <f t="shared" si="16"/>
        <v>6.7000000000000002E-3</v>
      </c>
      <c r="AD126">
        <f t="shared" si="12"/>
        <v>0</v>
      </c>
      <c r="AE126">
        <f t="shared" si="17"/>
        <v>18.989999999999998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3.1212808834750201E-4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3.1212808834750201E-4</v>
      </c>
      <c r="Y127" s="2">
        <f t="shared" si="10"/>
        <v>0</v>
      </c>
      <c r="Z127" s="2">
        <f>IF(Y127&gt;$W$1,HLOOKUP(Y127,B127:$U$1923,ROW($B$1924)-ROW($A127),FALSE),0)</f>
        <v>0</v>
      </c>
      <c r="AA127" s="2">
        <f t="shared" si="11"/>
        <v>0</v>
      </c>
      <c r="AB127" s="2">
        <f>VLOOKUP(A127,segment1_SB_quantity!$A$2:$B$1922,2,FALSE)</f>
        <v>4</v>
      </c>
      <c r="AC127" s="4">
        <f t="shared" si="16"/>
        <v>6.7000000000000002E-3</v>
      </c>
      <c r="AD127">
        <f t="shared" si="12"/>
        <v>0</v>
      </c>
      <c r="AE127">
        <f t="shared" si="17"/>
        <v>18.989999999999998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0</v>
      </c>
      <c r="Y128" s="2">
        <f t="shared" si="10"/>
        <v>0</v>
      </c>
      <c r="Z128" s="2">
        <f>IF(Y128&gt;$W$1,HLOOKUP(Y128,B128:$U$1923,ROW($B$1924)-ROW($A128),FALSE),0)</f>
        <v>0</v>
      </c>
      <c r="AA128" s="2">
        <f t="shared" si="11"/>
        <v>0</v>
      </c>
      <c r="AB128" s="2">
        <f>VLOOKUP(A128,segment1_SB_quantity!$A$2:$B$1922,2,FALSE)</f>
        <v>84</v>
      </c>
      <c r="AC128" s="4">
        <f t="shared" si="16"/>
        <v>6.7000000000000002E-3</v>
      </c>
      <c r="AD128">
        <f t="shared" si="12"/>
        <v>0</v>
      </c>
      <c r="AE128">
        <f t="shared" si="17"/>
        <v>18.989999999999998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</v>
      </c>
      <c r="Y129" s="2">
        <f t="shared" si="10"/>
        <v>0</v>
      </c>
      <c r="Z129" s="2">
        <f>IF(Y129&gt;$W$1,HLOOKUP(Y129,B129:$U$1923,ROW($B$1924)-ROW($A129),FALSE),0)</f>
        <v>0</v>
      </c>
      <c r="AA129" s="2">
        <f t="shared" si="11"/>
        <v>0</v>
      </c>
      <c r="AB129" s="2">
        <f>VLOOKUP(A129,segment1_SB_quantity!$A$2:$B$1922,2,FALSE)</f>
        <v>38</v>
      </c>
      <c r="AC129" s="4">
        <f t="shared" si="16"/>
        <v>6.7000000000000002E-3</v>
      </c>
      <c r="AD129">
        <f t="shared" si="12"/>
        <v>0</v>
      </c>
      <c r="AE129">
        <f t="shared" si="17"/>
        <v>18.989999999999998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7129976</v>
      </c>
      <c r="B130" s="2">
        <v>0</v>
      </c>
      <c r="C130" s="2">
        <v>1.79909802742759E-3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1.79909802742759E-3</v>
      </c>
      <c r="Y130" s="2">
        <f t="shared" si="10"/>
        <v>0</v>
      </c>
      <c r="Z130" s="2">
        <f>IF(Y130&gt;$W$1,HLOOKUP(Y130,B130:$U$1923,ROW($B$1924)-ROW($A130),FALSE),0)</f>
        <v>0</v>
      </c>
      <c r="AA130" s="2">
        <f t="shared" si="11"/>
        <v>0</v>
      </c>
      <c r="AB130" s="2">
        <f>VLOOKUP(A130,segment1_SB_quantity!$A$2:$B$1922,2,FALSE)</f>
        <v>13</v>
      </c>
      <c r="AC130" s="4">
        <f t="shared" si="16"/>
        <v>6.7000000000000002E-3</v>
      </c>
      <c r="AD130">
        <f t="shared" si="12"/>
        <v>0</v>
      </c>
      <c r="AE130">
        <f t="shared" si="17"/>
        <v>18.989999999999998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0</v>
      </c>
      <c r="Y131" s="2">
        <f t="shared" ref="Y131:Y194" si="19">IF(X131&gt;$W$1,X131,0)</f>
        <v>0</v>
      </c>
      <c r="Z131" s="2">
        <f>IF(Y131&gt;$W$1,HLOOKUP(Y131,B131:$U$1923,ROW($B$1924)-ROW($A131),FALSE),0)</f>
        <v>0</v>
      </c>
      <c r="AA131" s="2">
        <f t="shared" ref="AA131:AA194" si="20">IF(Z131&gt;0,HLOOKUP(Z131,$B$1923:$U$1924,2,FALSE),0)</f>
        <v>0</v>
      </c>
      <c r="AB131" s="2">
        <f>VLOOKUP(A131,segment1_SB_quantity!$A$2:$B$1922,2,FALSE)</f>
        <v>17</v>
      </c>
      <c r="AC131" s="4">
        <f t="shared" si="16"/>
        <v>6.7000000000000002E-3</v>
      </c>
      <c r="AD131">
        <f t="shared" ref="AD131:AD194" si="21">IF(AA131&gt;0,AB131*AC131,0)</f>
        <v>0</v>
      </c>
      <c r="AE131">
        <f t="shared" si="17"/>
        <v>18.989999999999998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0</v>
      </c>
      <c r="Y132" s="2">
        <f t="shared" si="19"/>
        <v>0</v>
      </c>
      <c r="Z132" s="2">
        <f>IF(Y132&gt;$W$1,HLOOKUP(Y132,B132:$U$1923,ROW($B$1924)-ROW($A132),FALSE),0)</f>
        <v>0</v>
      </c>
      <c r="AA132" s="2">
        <f t="shared" si="20"/>
        <v>0</v>
      </c>
      <c r="AB132" s="2">
        <f>VLOOKUP(A132,segment1_SB_quantity!$A$2:$B$1922,2,FALSE)</f>
        <v>2</v>
      </c>
      <c r="AC132" s="4">
        <f t="shared" ref="AC132:AC195" si="25">AC131</f>
        <v>6.7000000000000002E-3</v>
      </c>
      <c r="AD132">
        <f t="shared" si="21"/>
        <v>0</v>
      </c>
      <c r="AE132">
        <f t="shared" ref="AE132:AE195" si="26">AE131</f>
        <v>18.989999999999998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3.5776292986733201E-6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3.5776292986733201E-6</v>
      </c>
      <c r="Y133" s="2">
        <f t="shared" si="19"/>
        <v>0</v>
      </c>
      <c r="Z133" s="2">
        <f>IF(Y133&gt;$W$1,HLOOKUP(Y133,B133:$U$1923,ROW($B$1924)-ROW($A133),FALSE),0)</f>
        <v>0</v>
      </c>
      <c r="AA133" s="2">
        <f t="shared" si="20"/>
        <v>0</v>
      </c>
      <c r="AB133" s="2">
        <f>VLOOKUP(A133,segment1_SB_quantity!$A$2:$B$1922,2,FALSE)</f>
        <v>1</v>
      </c>
      <c r="AC133" s="4">
        <f t="shared" si="25"/>
        <v>6.7000000000000002E-3</v>
      </c>
      <c r="AD133">
        <f t="shared" si="21"/>
        <v>0</v>
      </c>
      <c r="AE133">
        <f t="shared" si="26"/>
        <v>18.989999999999998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0</v>
      </c>
      <c r="Y134" s="2">
        <f t="shared" si="19"/>
        <v>0</v>
      </c>
      <c r="Z134" s="2">
        <f>IF(Y134&gt;$W$1,HLOOKUP(Y134,B134:$U$1923,ROW($B$1924)-ROW($A134),FALSE),0)</f>
        <v>0</v>
      </c>
      <c r="AA134" s="2">
        <f t="shared" si="20"/>
        <v>0</v>
      </c>
      <c r="AB134" s="2">
        <f>VLOOKUP(A134,segment1_SB_quantity!$A$2:$B$1922,2,FALSE)</f>
        <v>4</v>
      </c>
      <c r="AC134" s="4">
        <f t="shared" si="25"/>
        <v>6.7000000000000002E-3</v>
      </c>
      <c r="AD134">
        <f t="shared" si="21"/>
        <v>0</v>
      </c>
      <c r="AE134">
        <f t="shared" si="26"/>
        <v>18.989999999999998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0</v>
      </c>
      <c r="Y135" s="2">
        <f t="shared" si="19"/>
        <v>0</v>
      </c>
      <c r="Z135" s="2">
        <f>IF(Y135&gt;$W$1,HLOOKUP(Y135,B135:$U$1923,ROW($B$1924)-ROW($A135),FALSE),0)</f>
        <v>0</v>
      </c>
      <c r="AA135" s="2">
        <f t="shared" si="20"/>
        <v>0</v>
      </c>
      <c r="AB135" s="2">
        <f>VLOOKUP(A135,segment1_SB_quantity!$A$2:$B$1922,2,FALSE)</f>
        <v>33</v>
      </c>
      <c r="AC135" s="4">
        <f t="shared" si="25"/>
        <v>6.7000000000000002E-3</v>
      </c>
      <c r="AD135">
        <f t="shared" si="21"/>
        <v>0</v>
      </c>
      <c r="AE135">
        <f t="shared" si="26"/>
        <v>18.989999999999998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4.3378696192407799E-2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4.3378696192407799E-2</v>
      </c>
      <c r="Y136" s="2">
        <f t="shared" si="19"/>
        <v>0</v>
      </c>
      <c r="Z136" s="2">
        <f>IF(Y136&gt;$W$1,HLOOKUP(Y136,B136:$U$1923,ROW($B$1924)-ROW($A136),FALSE),0)</f>
        <v>0</v>
      </c>
      <c r="AA136" s="2">
        <f t="shared" si="20"/>
        <v>0</v>
      </c>
      <c r="AB136" s="2">
        <f>VLOOKUP(A136,segment1_SB_quantity!$A$2:$B$1922,2,FALSE)</f>
        <v>104</v>
      </c>
      <c r="AC136" s="4">
        <f t="shared" si="25"/>
        <v>6.7000000000000002E-3</v>
      </c>
      <c r="AD136">
        <f t="shared" si="21"/>
        <v>0</v>
      </c>
      <c r="AE136">
        <f t="shared" si="26"/>
        <v>18.989999999999998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0</v>
      </c>
      <c r="Y137" s="2">
        <f t="shared" si="19"/>
        <v>0</v>
      </c>
      <c r="Z137" s="2">
        <f>IF(Y137&gt;$W$1,HLOOKUP(Y137,B137:$U$1923,ROW($B$1924)-ROW($A137),FALSE),0)</f>
        <v>0</v>
      </c>
      <c r="AA137" s="2">
        <f t="shared" si="20"/>
        <v>0</v>
      </c>
      <c r="AB137" s="2">
        <f>VLOOKUP(A137,segment1_SB_quantity!$A$2:$B$1922,2,FALSE)</f>
        <v>9</v>
      </c>
      <c r="AC137" s="4">
        <f t="shared" si="25"/>
        <v>6.7000000000000002E-3</v>
      </c>
      <c r="AD137">
        <f t="shared" si="21"/>
        <v>0</v>
      </c>
      <c r="AE137">
        <f t="shared" si="26"/>
        <v>18.989999999999998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</v>
      </c>
      <c r="Y138" s="2">
        <f t="shared" si="19"/>
        <v>0</v>
      </c>
      <c r="Z138" s="2">
        <f>IF(Y138&gt;$W$1,HLOOKUP(Y138,B138:$U$1923,ROW($B$1924)-ROW($A138),FALSE),0)</f>
        <v>0</v>
      </c>
      <c r="AA138" s="2">
        <f t="shared" si="20"/>
        <v>0</v>
      </c>
      <c r="AB138" s="2">
        <f>VLOOKUP(A138,segment1_SB_quantity!$A$2:$B$1922,2,FALSE)</f>
        <v>2</v>
      </c>
      <c r="AC138" s="4">
        <f t="shared" si="25"/>
        <v>6.7000000000000002E-3</v>
      </c>
      <c r="AD138">
        <f t="shared" si="21"/>
        <v>0</v>
      </c>
      <c r="AE138">
        <f t="shared" si="26"/>
        <v>18.989999999999998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7419976</v>
      </c>
      <c r="B139" s="2">
        <v>0</v>
      </c>
      <c r="C139" s="2">
        <v>2.8982567895009799E-3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2.8982567895009799E-3</v>
      </c>
      <c r="Y139" s="2">
        <f t="shared" si="19"/>
        <v>0</v>
      </c>
      <c r="Z139" s="2">
        <f>IF(Y139&gt;$W$1,HLOOKUP(Y139,B139:$U$1923,ROW($B$1924)-ROW($A139),FALSE),0)</f>
        <v>0</v>
      </c>
      <c r="AA139" s="2">
        <f t="shared" si="20"/>
        <v>0</v>
      </c>
      <c r="AB139" s="2">
        <f>VLOOKUP(A139,segment1_SB_quantity!$A$2:$B$1922,2,FALSE)</f>
        <v>15</v>
      </c>
      <c r="AC139" s="4">
        <f t="shared" si="25"/>
        <v>6.7000000000000002E-3</v>
      </c>
      <c r="AD139">
        <f t="shared" si="21"/>
        <v>0</v>
      </c>
      <c r="AE139">
        <f t="shared" si="26"/>
        <v>18.989999999999998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IF(Y140&gt;$W$1,HLOOKUP(Y140,B140:$U$1923,ROW($B$1924)-ROW($A140),FALSE),0)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4">
        <f t="shared" si="25"/>
        <v>6.7000000000000002E-3</v>
      </c>
      <c r="AD140">
        <f t="shared" si="21"/>
        <v>0</v>
      </c>
      <c r="AE140">
        <f t="shared" si="26"/>
        <v>18.989999999999998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0</v>
      </c>
      <c r="Y141" s="2">
        <f t="shared" si="19"/>
        <v>0</v>
      </c>
      <c r="Z141" s="2">
        <f>IF(Y141&gt;$W$1,HLOOKUP(Y141,B141:$U$1923,ROW($B$1924)-ROW($A141),FALSE),0)</f>
        <v>0</v>
      </c>
      <c r="AA141" s="2">
        <f t="shared" si="20"/>
        <v>0</v>
      </c>
      <c r="AB141" s="2">
        <f>VLOOKUP(A141,segment1_SB_quantity!$A$2:$B$1922,2,FALSE)</f>
        <v>2</v>
      </c>
      <c r="AC141" s="4">
        <f t="shared" si="25"/>
        <v>6.7000000000000002E-3</v>
      </c>
      <c r="AD141">
        <f t="shared" si="21"/>
        <v>0</v>
      </c>
      <c r="AE141">
        <f t="shared" si="26"/>
        <v>18.989999999999998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7479996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0</v>
      </c>
      <c r="Y142" s="2">
        <f t="shared" si="19"/>
        <v>0</v>
      </c>
      <c r="Z142" s="2">
        <f>IF(Y142&gt;$W$1,HLOOKUP(Y142,B142:$U$1923,ROW($B$1924)-ROW($A142),FALSE),0)</f>
        <v>0</v>
      </c>
      <c r="AA142" s="2">
        <f t="shared" si="20"/>
        <v>0</v>
      </c>
      <c r="AB142" s="2">
        <f>VLOOKUP(A142,segment1_SB_quantity!$A$2:$B$1922,2,FALSE)</f>
        <v>12</v>
      </c>
      <c r="AC142" s="4">
        <f t="shared" si="25"/>
        <v>6.7000000000000002E-3</v>
      </c>
      <c r="AD142">
        <f t="shared" si="21"/>
        <v>0</v>
      </c>
      <c r="AE142">
        <f t="shared" si="26"/>
        <v>18.989999999999998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0</v>
      </c>
      <c r="Y143" s="2">
        <f t="shared" si="19"/>
        <v>0</v>
      </c>
      <c r="Z143" s="2">
        <f>IF(Y143&gt;$W$1,HLOOKUP(Y143,B143:$U$1923,ROW($B$1924)-ROW($A143),FALSE),0)</f>
        <v>0</v>
      </c>
      <c r="AA143" s="2">
        <f t="shared" si="20"/>
        <v>0</v>
      </c>
      <c r="AB143" s="2">
        <f>VLOOKUP(A143,segment1_SB_quantity!$A$2:$B$1922,2,FALSE)</f>
        <v>120</v>
      </c>
      <c r="AC143" s="4">
        <f t="shared" si="25"/>
        <v>6.7000000000000002E-3</v>
      </c>
      <c r="AD143">
        <f t="shared" si="21"/>
        <v>0</v>
      </c>
      <c r="AE143">
        <f t="shared" si="26"/>
        <v>18.989999999999998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6.3694633888962696E-2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6.3694633888962696E-2</v>
      </c>
      <c r="Y144" s="2">
        <f t="shared" si="19"/>
        <v>0</v>
      </c>
      <c r="Z144" s="2">
        <f>IF(Y144&gt;$W$1,HLOOKUP(Y144,B144:$U$1923,ROW($B$1924)-ROW($A144),FALSE),0)</f>
        <v>0</v>
      </c>
      <c r="AA144" s="2">
        <f t="shared" si="20"/>
        <v>0</v>
      </c>
      <c r="AB144" s="2">
        <f>VLOOKUP(A144,segment1_SB_quantity!$A$2:$B$1922,2,FALSE)</f>
        <v>35</v>
      </c>
      <c r="AC144" s="4">
        <f t="shared" si="25"/>
        <v>6.7000000000000002E-3</v>
      </c>
      <c r="AD144">
        <f t="shared" si="21"/>
        <v>0</v>
      </c>
      <c r="AE144">
        <f t="shared" si="26"/>
        <v>18.989999999999998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0</v>
      </c>
      <c r="Y145" s="2">
        <f t="shared" si="19"/>
        <v>0</v>
      </c>
      <c r="Z145" s="2">
        <f>IF(Y145&gt;$W$1,HLOOKUP(Y145,B145:$U$1923,ROW($B$1924)-ROW($A145),FALSE),0)</f>
        <v>0</v>
      </c>
      <c r="AA145" s="2">
        <f t="shared" si="20"/>
        <v>0</v>
      </c>
      <c r="AB145" s="2">
        <f>VLOOKUP(A145,segment1_SB_quantity!$A$2:$B$1922,2,FALSE)</f>
        <v>68</v>
      </c>
      <c r="AC145" s="4">
        <f t="shared" si="25"/>
        <v>6.7000000000000002E-3</v>
      </c>
      <c r="AD145">
        <f t="shared" si="21"/>
        <v>0</v>
      </c>
      <c r="AE145">
        <f t="shared" si="26"/>
        <v>18.989999999999998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1.9438336555891901E-28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1.9438336555891901E-28</v>
      </c>
      <c r="Y146" s="2">
        <f t="shared" si="19"/>
        <v>0</v>
      </c>
      <c r="Z146" s="2">
        <f>IF(Y146&gt;$W$1,HLOOKUP(Y146,B146:$U$1923,ROW($B$1924)-ROW($A146),FALSE),0)</f>
        <v>0</v>
      </c>
      <c r="AA146" s="2">
        <f t="shared" si="20"/>
        <v>0</v>
      </c>
      <c r="AB146" s="2">
        <f>VLOOKUP(A146,segment1_SB_quantity!$A$2:$B$1922,2,FALSE)</f>
        <v>6</v>
      </c>
      <c r="AC146" s="4">
        <f t="shared" si="25"/>
        <v>6.7000000000000002E-3</v>
      </c>
      <c r="AD146">
        <f t="shared" si="21"/>
        <v>0</v>
      </c>
      <c r="AE146">
        <f t="shared" si="26"/>
        <v>18.989999999999998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7639542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0</v>
      </c>
      <c r="Y147" s="2">
        <f t="shared" si="19"/>
        <v>0</v>
      </c>
      <c r="Z147" s="2">
        <f>IF(Y147&gt;$W$1,HLOOKUP(Y147,B147:$U$1923,ROW($B$1924)-ROW($A147),FALSE),0)</f>
        <v>0</v>
      </c>
      <c r="AA147" s="2">
        <f t="shared" si="20"/>
        <v>0</v>
      </c>
      <c r="AB147" s="2">
        <f>VLOOKUP(A147,segment1_SB_quantity!$A$2:$B$1922,2,FALSE)</f>
        <v>28</v>
      </c>
      <c r="AC147" s="4">
        <f t="shared" si="25"/>
        <v>6.7000000000000002E-3</v>
      </c>
      <c r="AD147">
        <f t="shared" si="21"/>
        <v>0</v>
      </c>
      <c r="AE147">
        <f t="shared" si="26"/>
        <v>18.989999999999998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7789616</v>
      </c>
      <c r="B148" s="2">
        <v>0</v>
      </c>
      <c r="C148" s="2">
        <v>7.3659692222307199E-3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7.3659692222307199E-3</v>
      </c>
      <c r="Y148" s="2">
        <f t="shared" si="19"/>
        <v>0</v>
      </c>
      <c r="Z148" s="2">
        <f>IF(Y148&gt;$W$1,HLOOKUP(Y148,B148:$U$1923,ROW($B$1924)-ROW($A148),FALSE),0)</f>
        <v>0</v>
      </c>
      <c r="AA148" s="2">
        <f t="shared" si="20"/>
        <v>0</v>
      </c>
      <c r="AB148" s="2">
        <f>VLOOKUP(A148,segment1_SB_quantity!$A$2:$B$1922,2,FALSE)</f>
        <v>12</v>
      </c>
      <c r="AC148" s="4">
        <f t="shared" si="25"/>
        <v>6.7000000000000002E-3</v>
      </c>
      <c r="AD148">
        <f t="shared" si="21"/>
        <v>0</v>
      </c>
      <c r="AE148">
        <f t="shared" si="26"/>
        <v>18.989999999999998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</v>
      </c>
      <c r="Y149" s="2">
        <f t="shared" si="19"/>
        <v>0</v>
      </c>
      <c r="Z149" s="2">
        <f>IF(Y149&gt;$W$1,HLOOKUP(Y149,B149:$U$1923,ROW($B$1924)-ROW($A149),FALSE),0)</f>
        <v>0</v>
      </c>
      <c r="AA149" s="2">
        <f t="shared" si="20"/>
        <v>0</v>
      </c>
      <c r="AB149" s="2">
        <f>VLOOKUP(A149,segment1_SB_quantity!$A$2:$B$1922,2,FALSE)</f>
        <v>131</v>
      </c>
      <c r="AC149" s="4">
        <f t="shared" si="25"/>
        <v>6.7000000000000002E-3</v>
      </c>
      <c r="AD149">
        <f t="shared" si="21"/>
        <v>0</v>
      </c>
      <c r="AE149">
        <f t="shared" si="26"/>
        <v>18.989999999999998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0</v>
      </c>
      <c r="Y150" s="2">
        <f t="shared" si="19"/>
        <v>0</v>
      </c>
      <c r="Z150" s="2">
        <f>IF(Y150&gt;$W$1,HLOOKUP(Y150,B150:$U$1923,ROW($B$1924)-ROW($A150),FALSE),0)</f>
        <v>0</v>
      </c>
      <c r="AA150" s="2">
        <f t="shared" si="20"/>
        <v>0</v>
      </c>
      <c r="AB150" s="2">
        <f>VLOOKUP(A150,segment1_SB_quantity!$A$2:$B$1922,2,FALSE)</f>
        <v>28</v>
      </c>
      <c r="AC150" s="4">
        <f t="shared" si="25"/>
        <v>6.7000000000000002E-3</v>
      </c>
      <c r="AD150">
        <f t="shared" si="21"/>
        <v>0</v>
      </c>
      <c r="AE150">
        <f t="shared" si="26"/>
        <v>18.989999999999998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7839939</v>
      </c>
      <c r="B151" s="2">
        <v>0</v>
      </c>
      <c r="C151" s="2">
        <v>1.6606991105508502E-5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1.6606991105508502E-5</v>
      </c>
      <c r="Y151" s="2">
        <f t="shared" si="19"/>
        <v>0</v>
      </c>
      <c r="Z151" s="2">
        <f>IF(Y151&gt;$W$1,HLOOKUP(Y151,B151:$U$1923,ROW($B$1924)-ROW($A151),FALSE),0)</f>
        <v>0</v>
      </c>
      <c r="AA151" s="2">
        <f t="shared" si="20"/>
        <v>0</v>
      </c>
      <c r="AB151" s="2">
        <f>VLOOKUP(A151,segment1_SB_quantity!$A$2:$B$1922,2,FALSE)</f>
        <v>56</v>
      </c>
      <c r="AC151" s="4">
        <f t="shared" si="25"/>
        <v>6.7000000000000002E-3</v>
      </c>
      <c r="AD151">
        <f t="shared" si="21"/>
        <v>0</v>
      </c>
      <c r="AE151">
        <f t="shared" si="26"/>
        <v>18.989999999999998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0</v>
      </c>
      <c r="Y152" s="2">
        <f t="shared" si="19"/>
        <v>0</v>
      </c>
      <c r="Z152" s="2">
        <f>IF(Y152&gt;$W$1,HLOOKUP(Y152,B152:$U$1923,ROW($B$1924)-ROW($A152),FALSE),0)</f>
        <v>0</v>
      </c>
      <c r="AA152" s="2">
        <f t="shared" si="20"/>
        <v>0</v>
      </c>
      <c r="AB152" s="2">
        <f>VLOOKUP(A152,segment1_SB_quantity!$A$2:$B$1922,2,FALSE)</f>
        <v>2</v>
      </c>
      <c r="AC152" s="4">
        <f t="shared" si="25"/>
        <v>6.7000000000000002E-3</v>
      </c>
      <c r="AD152">
        <f t="shared" si="21"/>
        <v>0</v>
      </c>
      <c r="AE152">
        <f t="shared" si="26"/>
        <v>18.989999999999998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7879516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0</v>
      </c>
      <c r="Y153" s="2">
        <f t="shared" si="19"/>
        <v>0</v>
      </c>
      <c r="Z153" s="2">
        <f>IF(Y153&gt;$W$1,HLOOKUP(Y153,B153:$U$1923,ROW($B$1924)-ROW($A153),FALSE),0)</f>
        <v>0</v>
      </c>
      <c r="AA153" s="2">
        <f t="shared" si="20"/>
        <v>0</v>
      </c>
      <c r="AB153" s="2">
        <f>VLOOKUP(A153,segment1_SB_quantity!$A$2:$B$1922,2,FALSE)</f>
        <v>1</v>
      </c>
      <c r="AC153" s="4">
        <f t="shared" si="25"/>
        <v>6.7000000000000002E-3</v>
      </c>
      <c r="AD153">
        <f t="shared" si="21"/>
        <v>0</v>
      </c>
      <c r="AE153">
        <f t="shared" si="26"/>
        <v>18.989999999999998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7889790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</v>
      </c>
      <c r="Y154" s="2">
        <f t="shared" si="19"/>
        <v>0</v>
      </c>
      <c r="Z154" s="2">
        <f>IF(Y154&gt;$W$1,HLOOKUP(Y154,B154:$U$1923,ROW($B$1924)-ROW($A154),FALSE),0)</f>
        <v>0</v>
      </c>
      <c r="AA154" s="2">
        <f t="shared" si="20"/>
        <v>0</v>
      </c>
      <c r="AB154" s="2">
        <f>VLOOKUP(A154,segment1_SB_quantity!$A$2:$B$1922,2,FALSE)</f>
        <v>2</v>
      </c>
      <c r="AC154" s="4">
        <f t="shared" si="25"/>
        <v>6.7000000000000002E-3</v>
      </c>
      <c r="AD154">
        <f t="shared" si="21"/>
        <v>0</v>
      </c>
      <c r="AE154">
        <f t="shared" si="26"/>
        <v>18.989999999999998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0</v>
      </c>
      <c r="Y155" s="2">
        <f t="shared" si="19"/>
        <v>0</v>
      </c>
      <c r="Z155" s="2">
        <f>IF(Y155&gt;$W$1,HLOOKUP(Y155,B155:$U$1923,ROW($B$1924)-ROW($A155),FALSE),0)</f>
        <v>0</v>
      </c>
      <c r="AA155" s="2">
        <f t="shared" si="20"/>
        <v>0</v>
      </c>
      <c r="AB155" s="2">
        <f>VLOOKUP(A155,segment1_SB_quantity!$A$2:$B$1922,2,FALSE)</f>
        <v>10</v>
      </c>
      <c r="AC155" s="4">
        <f t="shared" si="25"/>
        <v>6.7000000000000002E-3</v>
      </c>
      <c r="AD155">
        <f t="shared" si="21"/>
        <v>0</v>
      </c>
      <c r="AE155">
        <f t="shared" si="26"/>
        <v>18.989999999999998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8.0753267251873997E-2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8.0753267251873997E-2</v>
      </c>
      <c r="Y156" s="2">
        <f t="shared" si="19"/>
        <v>0</v>
      </c>
      <c r="Z156" s="2">
        <f>IF(Y156&gt;$W$1,HLOOKUP(Y156,B156:$U$1923,ROW($B$1924)-ROW($A156),FALSE),0)</f>
        <v>0</v>
      </c>
      <c r="AA156" s="2">
        <f t="shared" si="20"/>
        <v>0</v>
      </c>
      <c r="AB156" s="2">
        <f>VLOOKUP(A156,segment1_SB_quantity!$A$2:$B$1922,2,FALSE)</f>
        <v>14</v>
      </c>
      <c r="AC156" s="4">
        <f t="shared" si="25"/>
        <v>6.7000000000000002E-3</v>
      </c>
      <c r="AD156">
        <f t="shared" si="21"/>
        <v>0</v>
      </c>
      <c r="AE156">
        <f t="shared" si="26"/>
        <v>18.989999999999998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0</v>
      </c>
      <c r="Y157" s="2">
        <f t="shared" si="19"/>
        <v>0</v>
      </c>
      <c r="Z157" s="2">
        <f>IF(Y157&gt;$W$1,HLOOKUP(Y157,B157:$U$1923,ROW($B$1924)-ROW($A157),FALSE),0)</f>
        <v>0</v>
      </c>
      <c r="AA157" s="2">
        <f t="shared" si="20"/>
        <v>0</v>
      </c>
      <c r="AB157" s="2">
        <f>VLOOKUP(A157,segment1_SB_quantity!$A$2:$B$1922,2,FALSE)</f>
        <v>8</v>
      </c>
      <c r="AC157" s="4">
        <f t="shared" si="25"/>
        <v>6.7000000000000002E-3</v>
      </c>
      <c r="AD157">
        <f t="shared" si="21"/>
        <v>0</v>
      </c>
      <c r="AE157">
        <f t="shared" si="26"/>
        <v>18.989999999999998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0</v>
      </c>
      <c r="Y158" s="2">
        <f t="shared" si="19"/>
        <v>0</v>
      </c>
      <c r="Z158" s="2">
        <f>IF(Y158&gt;$W$1,HLOOKUP(Y158,B158:$U$1923,ROW($B$1924)-ROW($A158),FALSE),0)</f>
        <v>0</v>
      </c>
      <c r="AA158" s="2">
        <f t="shared" si="20"/>
        <v>0</v>
      </c>
      <c r="AB158" s="2">
        <f>VLOOKUP(A158,segment1_SB_quantity!$A$2:$B$1922,2,FALSE)</f>
        <v>6</v>
      </c>
      <c r="AC158" s="4">
        <f t="shared" si="25"/>
        <v>6.7000000000000002E-3</v>
      </c>
      <c r="AD158">
        <f t="shared" si="21"/>
        <v>0</v>
      </c>
      <c r="AE158">
        <f t="shared" si="26"/>
        <v>18.989999999999998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8449971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0</v>
      </c>
      <c r="Y159" s="2">
        <f t="shared" si="19"/>
        <v>0</v>
      </c>
      <c r="Z159" s="2">
        <f>IF(Y159&gt;$W$1,HLOOKUP(Y159,B159:$U$1923,ROW($B$1924)-ROW($A159),FALSE),0)</f>
        <v>0</v>
      </c>
      <c r="AA159" s="2">
        <f t="shared" si="20"/>
        <v>0</v>
      </c>
      <c r="AB159" s="2">
        <f>VLOOKUP(A159,segment1_SB_quantity!$A$2:$B$1922,2,FALSE)</f>
        <v>42</v>
      </c>
      <c r="AC159" s="4">
        <f t="shared" si="25"/>
        <v>6.7000000000000002E-3</v>
      </c>
      <c r="AD159">
        <f t="shared" si="21"/>
        <v>0</v>
      </c>
      <c r="AE159">
        <f t="shared" si="26"/>
        <v>18.989999999999998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8459959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0</v>
      </c>
      <c r="Y160" s="2">
        <f t="shared" si="19"/>
        <v>0</v>
      </c>
      <c r="Z160" s="2">
        <f>IF(Y160&gt;$W$1,HLOOKUP(Y160,B160:$U$1923,ROW($B$1924)-ROW($A160),FALSE),0)</f>
        <v>0</v>
      </c>
      <c r="AA160" s="2">
        <f t="shared" si="20"/>
        <v>0</v>
      </c>
      <c r="AB160" s="2">
        <f>VLOOKUP(A160,segment1_SB_quantity!$A$2:$B$1922,2,FALSE)</f>
        <v>1</v>
      </c>
      <c r="AC160" s="4">
        <f t="shared" si="25"/>
        <v>6.7000000000000002E-3</v>
      </c>
      <c r="AD160">
        <f t="shared" si="21"/>
        <v>0</v>
      </c>
      <c r="AE160">
        <f t="shared" si="26"/>
        <v>18.989999999999998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IF(Y161&gt;$W$1,HLOOKUP(Y161,B161:$U$1923,ROW($B$1924)-ROW($A161),FALSE),0)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4">
        <f t="shared" si="25"/>
        <v>6.7000000000000002E-3</v>
      </c>
      <c r="AD161">
        <f t="shared" si="21"/>
        <v>0</v>
      </c>
      <c r="AE161">
        <f t="shared" si="26"/>
        <v>18.989999999999998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0</v>
      </c>
      <c r="Y162" s="2">
        <f t="shared" si="19"/>
        <v>0</v>
      </c>
      <c r="Z162" s="2">
        <f>IF(Y162&gt;$W$1,HLOOKUP(Y162,B162:$U$1923,ROW($B$1924)-ROW($A162),FALSE),0)</f>
        <v>0</v>
      </c>
      <c r="AA162" s="2">
        <f t="shared" si="20"/>
        <v>0</v>
      </c>
      <c r="AB162" s="2">
        <f>VLOOKUP(A162,segment1_SB_quantity!$A$2:$B$1922,2,FALSE)</f>
        <v>2</v>
      </c>
      <c r="AC162" s="4">
        <f t="shared" si="25"/>
        <v>6.7000000000000002E-3</v>
      </c>
      <c r="AD162">
        <f t="shared" si="21"/>
        <v>0</v>
      </c>
      <c r="AE162">
        <f t="shared" si="26"/>
        <v>18.989999999999998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8579931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0</v>
      </c>
      <c r="Y163" s="2">
        <f t="shared" si="19"/>
        <v>0</v>
      </c>
      <c r="Z163" s="2">
        <f>IF(Y163&gt;$W$1,HLOOKUP(Y163,B163:$U$1923,ROW($B$1924)-ROW($A163),FALSE),0)</f>
        <v>0</v>
      </c>
      <c r="AA163" s="2">
        <f t="shared" si="20"/>
        <v>0</v>
      </c>
      <c r="AB163" s="2">
        <f>VLOOKUP(A163,segment1_SB_quantity!$A$2:$B$1922,2,FALSE)</f>
        <v>1</v>
      </c>
      <c r="AC163" s="4">
        <f t="shared" si="25"/>
        <v>6.7000000000000002E-3</v>
      </c>
      <c r="AD163">
        <f t="shared" si="21"/>
        <v>0</v>
      </c>
      <c r="AE163">
        <f t="shared" si="26"/>
        <v>18.989999999999998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8609972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0</v>
      </c>
      <c r="Y164" s="2">
        <f t="shared" si="19"/>
        <v>0</v>
      </c>
      <c r="Z164" s="2">
        <f>IF(Y164&gt;$W$1,HLOOKUP(Y164,B164:$U$1923,ROW($B$1924)-ROW($A164),FALSE),0)</f>
        <v>0</v>
      </c>
      <c r="AA164" s="2">
        <f t="shared" si="20"/>
        <v>0</v>
      </c>
      <c r="AB164" s="2">
        <f>VLOOKUP(A164,segment1_SB_quantity!$A$2:$B$1922,2,FALSE)</f>
        <v>2</v>
      </c>
      <c r="AC164" s="4">
        <f t="shared" si="25"/>
        <v>6.7000000000000002E-3</v>
      </c>
      <c r="AD164">
        <f t="shared" si="21"/>
        <v>0</v>
      </c>
      <c r="AE164">
        <f t="shared" si="26"/>
        <v>18.989999999999998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8659833</v>
      </c>
      <c r="B165" s="2">
        <v>0</v>
      </c>
      <c r="C165" s="2">
        <v>2.9478454807593701E-2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2.9478454807593701E-2</v>
      </c>
      <c r="Y165" s="2">
        <f t="shared" si="19"/>
        <v>0</v>
      </c>
      <c r="Z165" s="2">
        <f>IF(Y165&gt;$W$1,HLOOKUP(Y165,B165:$U$1923,ROW($B$1924)-ROW($A165),FALSE),0)</f>
        <v>0</v>
      </c>
      <c r="AA165" s="2">
        <f t="shared" si="20"/>
        <v>0</v>
      </c>
      <c r="AB165" s="2">
        <f>VLOOKUP(A165,segment1_SB_quantity!$A$2:$B$1922,2,FALSE)</f>
        <v>78</v>
      </c>
      <c r="AC165" s="4">
        <f t="shared" si="25"/>
        <v>6.7000000000000002E-3</v>
      </c>
      <c r="AD165">
        <f t="shared" si="21"/>
        <v>0</v>
      </c>
      <c r="AE165">
        <f t="shared" si="26"/>
        <v>18.989999999999998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0</v>
      </c>
      <c r="Y166" s="2">
        <f t="shared" si="19"/>
        <v>0</v>
      </c>
      <c r="Z166" s="2">
        <f>IF(Y166&gt;$W$1,HLOOKUP(Y166,B166:$U$1923,ROW($B$1924)-ROW($A166),FALSE),0)</f>
        <v>0</v>
      </c>
      <c r="AA166" s="2">
        <f t="shared" si="20"/>
        <v>0</v>
      </c>
      <c r="AB166" s="2">
        <f>VLOOKUP(A166,segment1_SB_quantity!$A$2:$B$1922,2,FALSE)</f>
        <v>5</v>
      </c>
      <c r="AC166" s="4">
        <f t="shared" si="25"/>
        <v>6.7000000000000002E-3</v>
      </c>
      <c r="AD166">
        <f t="shared" si="21"/>
        <v>0</v>
      </c>
      <c r="AE166">
        <f t="shared" si="26"/>
        <v>18.989999999999998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8829778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0</v>
      </c>
      <c r="Y167" s="2">
        <f t="shared" si="19"/>
        <v>0</v>
      </c>
      <c r="Z167" s="2">
        <f>IF(Y167&gt;$W$1,HLOOKUP(Y167,B167:$U$1923,ROW($B$1924)-ROW($A167),FALSE),0)</f>
        <v>0</v>
      </c>
      <c r="AA167" s="2">
        <f t="shared" si="20"/>
        <v>0</v>
      </c>
      <c r="AB167" s="2">
        <f>VLOOKUP(A167,segment1_SB_quantity!$A$2:$B$1922,2,FALSE)</f>
        <v>4</v>
      </c>
      <c r="AC167" s="4">
        <f t="shared" si="25"/>
        <v>6.7000000000000002E-3</v>
      </c>
      <c r="AD167">
        <f t="shared" si="21"/>
        <v>0</v>
      </c>
      <c r="AE167">
        <f t="shared" si="26"/>
        <v>18.989999999999998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0</v>
      </c>
      <c r="Y168" s="2">
        <f t="shared" si="19"/>
        <v>0</v>
      </c>
      <c r="Z168" s="2">
        <f>IF(Y168&gt;$W$1,HLOOKUP(Y168,B168:$U$1923,ROW($B$1924)-ROW($A168),FALSE),0)</f>
        <v>0</v>
      </c>
      <c r="AA168" s="2">
        <f t="shared" si="20"/>
        <v>0</v>
      </c>
      <c r="AB168" s="2">
        <f>VLOOKUP(A168,segment1_SB_quantity!$A$2:$B$1922,2,FALSE)</f>
        <v>19</v>
      </c>
      <c r="AC168" s="4">
        <f t="shared" si="25"/>
        <v>6.7000000000000002E-3</v>
      </c>
      <c r="AD168">
        <f t="shared" si="21"/>
        <v>0</v>
      </c>
      <c r="AE168">
        <f t="shared" si="26"/>
        <v>18.989999999999998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8949996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0</v>
      </c>
      <c r="Y169" s="2">
        <f t="shared" si="19"/>
        <v>0</v>
      </c>
      <c r="Z169" s="2">
        <f>IF(Y169&gt;$W$1,HLOOKUP(Y169,B169:$U$1923,ROW($B$1924)-ROW($A169),FALSE),0)</f>
        <v>0</v>
      </c>
      <c r="AA169" s="2">
        <f t="shared" si="20"/>
        <v>0</v>
      </c>
      <c r="AB169" s="2">
        <f>VLOOKUP(A169,segment1_SB_quantity!$A$2:$B$1922,2,FALSE)</f>
        <v>1</v>
      </c>
      <c r="AC169" s="4">
        <f t="shared" si="25"/>
        <v>6.7000000000000002E-3</v>
      </c>
      <c r="AD169">
        <f t="shared" si="21"/>
        <v>0</v>
      </c>
      <c r="AE169">
        <f t="shared" si="26"/>
        <v>18.989999999999998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0</v>
      </c>
      <c r="Y170" s="2">
        <f t="shared" si="19"/>
        <v>0</v>
      </c>
      <c r="Z170" s="2">
        <f>IF(Y170&gt;$W$1,HLOOKUP(Y170,B170:$U$1923,ROW($B$1924)-ROW($A170),FALSE),0)</f>
        <v>0</v>
      </c>
      <c r="AA170" s="2">
        <f t="shared" si="20"/>
        <v>0</v>
      </c>
      <c r="AB170" s="2">
        <f>VLOOKUP(A170,segment1_SB_quantity!$A$2:$B$1922,2,FALSE)</f>
        <v>30</v>
      </c>
      <c r="AC170" s="4">
        <f t="shared" si="25"/>
        <v>6.7000000000000002E-3</v>
      </c>
      <c r="AD170">
        <f t="shared" si="21"/>
        <v>0</v>
      </c>
      <c r="AE170">
        <f t="shared" si="26"/>
        <v>18.989999999999998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9099995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0</v>
      </c>
      <c r="Y171" s="2">
        <f t="shared" si="19"/>
        <v>0</v>
      </c>
      <c r="Z171" s="2">
        <f>IF(Y171&gt;$W$1,HLOOKUP(Y171,B171:$U$1923,ROW($B$1924)-ROW($A171),FALSE),0)</f>
        <v>0</v>
      </c>
      <c r="AA171" s="2">
        <f t="shared" si="20"/>
        <v>0</v>
      </c>
      <c r="AB171" s="2">
        <f>VLOOKUP(A171,segment1_SB_quantity!$A$2:$B$1922,2,FALSE)</f>
        <v>5</v>
      </c>
      <c r="AC171" s="4">
        <f t="shared" si="25"/>
        <v>6.7000000000000002E-3</v>
      </c>
      <c r="AD171">
        <f t="shared" si="21"/>
        <v>0</v>
      </c>
      <c r="AE171">
        <f t="shared" si="26"/>
        <v>18.989999999999998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3.2828510600419602E-6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3.2828510600419602E-6</v>
      </c>
      <c r="Y172" s="2">
        <f t="shared" si="19"/>
        <v>0</v>
      </c>
      <c r="Z172" s="2">
        <f>IF(Y172&gt;$W$1,HLOOKUP(Y172,B172:$U$1923,ROW($B$1924)-ROW($A172),FALSE),0)</f>
        <v>0</v>
      </c>
      <c r="AA172" s="2">
        <f t="shared" si="20"/>
        <v>0</v>
      </c>
      <c r="AB172" s="2">
        <f>VLOOKUP(A172,segment1_SB_quantity!$A$2:$B$1922,2,FALSE)</f>
        <v>51</v>
      </c>
      <c r="AC172" s="4">
        <f t="shared" si="25"/>
        <v>6.7000000000000002E-3</v>
      </c>
      <c r="AD172">
        <f t="shared" si="21"/>
        <v>0</v>
      </c>
      <c r="AE172">
        <f t="shared" si="26"/>
        <v>18.989999999999998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9149981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0</v>
      </c>
      <c r="Y173" s="2">
        <f t="shared" si="19"/>
        <v>0</v>
      </c>
      <c r="Z173" s="2">
        <f>IF(Y173&gt;$W$1,HLOOKUP(Y173,B173:$U$1923,ROW($B$1924)-ROW($A173),FALSE),0)</f>
        <v>0</v>
      </c>
      <c r="AA173" s="2">
        <f t="shared" si="20"/>
        <v>0</v>
      </c>
      <c r="AB173" s="2">
        <f>VLOOKUP(A173,segment1_SB_quantity!$A$2:$B$1922,2,FALSE)</f>
        <v>26</v>
      </c>
      <c r="AC173" s="4">
        <f t="shared" si="25"/>
        <v>6.7000000000000002E-3</v>
      </c>
      <c r="AD173">
        <f t="shared" si="21"/>
        <v>0</v>
      </c>
      <c r="AE173">
        <f t="shared" si="26"/>
        <v>18.989999999999998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0</v>
      </c>
      <c r="Y174" s="2">
        <f t="shared" si="19"/>
        <v>0</v>
      </c>
      <c r="Z174" s="2">
        <f>IF(Y174&gt;$W$1,HLOOKUP(Y174,B174:$U$1923,ROW($B$1924)-ROW($A174),FALSE),0)</f>
        <v>0</v>
      </c>
      <c r="AA174" s="2">
        <f t="shared" si="20"/>
        <v>0</v>
      </c>
      <c r="AB174" s="2">
        <f>VLOOKUP(A174,segment1_SB_quantity!$A$2:$B$1922,2,FALSE)</f>
        <v>865</v>
      </c>
      <c r="AC174" s="4">
        <f t="shared" si="25"/>
        <v>6.7000000000000002E-3</v>
      </c>
      <c r="AD174">
        <f t="shared" si="21"/>
        <v>0</v>
      </c>
      <c r="AE174">
        <f t="shared" si="26"/>
        <v>18.989999999999998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1.4427706278585101E-8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1.4427706278585101E-8</v>
      </c>
      <c r="Y175" s="2">
        <f t="shared" si="19"/>
        <v>0</v>
      </c>
      <c r="Z175" s="2">
        <f>IF(Y175&gt;$W$1,HLOOKUP(Y175,B175:$U$1923,ROW($B$1924)-ROW($A175),FALSE),0)</f>
        <v>0</v>
      </c>
      <c r="AA175" s="2">
        <f t="shared" si="20"/>
        <v>0</v>
      </c>
      <c r="AB175" s="2">
        <f>VLOOKUP(A175,segment1_SB_quantity!$A$2:$B$1922,2,FALSE)</f>
        <v>15</v>
      </c>
      <c r="AC175" s="4">
        <f t="shared" si="25"/>
        <v>6.7000000000000002E-3</v>
      </c>
      <c r="AD175">
        <f t="shared" si="21"/>
        <v>0</v>
      </c>
      <c r="AE175">
        <f t="shared" si="26"/>
        <v>18.989999999999998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7.5891604274935702E-3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7.5891604274935702E-3</v>
      </c>
      <c r="Y176" s="2">
        <f t="shared" si="19"/>
        <v>0</v>
      </c>
      <c r="Z176" s="2">
        <f>IF(Y176&gt;$W$1,HLOOKUP(Y176,B176:$U$1923,ROW($B$1924)-ROW($A176),FALSE),0)</f>
        <v>0</v>
      </c>
      <c r="AA176" s="2">
        <f t="shared" si="20"/>
        <v>0</v>
      </c>
      <c r="AB176" s="2">
        <f>VLOOKUP(A176,segment1_SB_quantity!$A$2:$B$1922,2,FALSE)</f>
        <v>77</v>
      </c>
      <c r="AC176" s="4">
        <f t="shared" si="25"/>
        <v>6.7000000000000002E-3</v>
      </c>
      <c r="AD176">
        <f t="shared" si="21"/>
        <v>0</v>
      </c>
      <c r="AE176">
        <f t="shared" si="26"/>
        <v>18.989999999999998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0</v>
      </c>
      <c r="Y177" s="2">
        <f t="shared" si="19"/>
        <v>0</v>
      </c>
      <c r="Z177" s="2">
        <f>IF(Y177&gt;$W$1,HLOOKUP(Y177,B177:$U$1923,ROW($B$1924)-ROW($A177),FALSE),0)</f>
        <v>0</v>
      </c>
      <c r="AA177" s="2">
        <f t="shared" si="20"/>
        <v>0</v>
      </c>
      <c r="AB177" s="2">
        <f>VLOOKUP(A177,segment1_SB_quantity!$A$2:$B$1922,2,FALSE)</f>
        <v>213</v>
      </c>
      <c r="AC177" s="4">
        <f t="shared" si="25"/>
        <v>6.7000000000000002E-3</v>
      </c>
      <c r="AD177">
        <f t="shared" si="21"/>
        <v>0</v>
      </c>
      <c r="AE177">
        <f t="shared" si="26"/>
        <v>18.989999999999998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9329968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0</v>
      </c>
      <c r="Y178" s="2">
        <f t="shared" si="19"/>
        <v>0</v>
      </c>
      <c r="Z178" s="2">
        <f>IF(Y178&gt;$W$1,HLOOKUP(Y178,B178:$U$1923,ROW($B$1924)-ROW($A178),FALSE),0)</f>
        <v>0</v>
      </c>
      <c r="AA178" s="2">
        <f t="shared" si="20"/>
        <v>0</v>
      </c>
      <c r="AB178" s="2">
        <f>VLOOKUP(A178,segment1_SB_quantity!$A$2:$B$1922,2,FALSE)</f>
        <v>2</v>
      </c>
      <c r="AC178" s="4">
        <f t="shared" si="25"/>
        <v>6.7000000000000002E-3</v>
      </c>
      <c r="AD178">
        <f t="shared" si="21"/>
        <v>0</v>
      </c>
      <c r="AE178">
        <f t="shared" si="26"/>
        <v>18.989999999999998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0</v>
      </c>
      <c r="Y179" s="2">
        <f t="shared" si="19"/>
        <v>0</v>
      </c>
      <c r="Z179" s="2">
        <f>IF(Y179&gt;$W$1,HLOOKUP(Y179,B179:$U$1923,ROW($B$1924)-ROW($A179),FALSE),0)</f>
        <v>0</v>
      </c>
      <c r="AA179" s="2">
        <f t="shared" si="20"/>
        <v>0</v>
      </c>
      <c r="AB179" s="2">
        <f>VLOOKUP(A179,segment1_SB_quantity!$A$2:$B$1922,2,FALSE)</f>
        <v>39</v>
      </c>
      <c r="AC179" s="4">
        <f t="shared" si="25"/>
        <v>6.7000000000000002E-3</v>
      </c>
      <c r="AD179">
        <f t="shared" si="21"/>
        <v>0</v>
      </c>
      <c r="AE179">
        <f t="shared" si="26"/>
        <v>18.989999999999998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0</v>
      </c>
      <c r="Y180" s="2">
        <f t="shared" si="19"/>
        <v>0</v>
      </c>
      <c r="Z180" s="2">
        <f>IF(Y180&gt;$W$1,HLOOKUP(Y180,B180:$U$1923,ROW($B$1924)-ROW($A180),FALSE),0)</f>
        <v>0</v>
      </c>
      <c r="AA180" s="2">
        <f t="shared" si="20"/>
        <v>0</v>
      </c>
      <c r="AB180" s="2">
        <f>VLOOKUP(A180,segment1_SB_quantity!$A$2:$B$1922,2,FALSE)</f>
        <v>11</v>
      </c>
      <c r="AC180" s="4">
        <f t="shared" si="25"/>
        <v>6.7000000000000002E-3</v>
      </c>
      <c r="AD180">
        <f t="shared" si="21"/>
        <v>0</v>
      </c>
      <c r="AE180">
        <f t="shared" si="26"/>
        <v>18.989999999999998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2.9785745670415301E-58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2.9785745670415301E-58</v>
      </c>
      <c r="Y181" s="2">
        <f t="shared" si="19"/>
        <v>0</v>
      </c>
      <c r="Z181" s="2">
        <f>IF(Y181&gt;$W$1,HLOOKUP(Y181,B181:$U$1923,ROW($B$1924)-ROW($A181),FALSE),0)</f>
        <v>0</v>
      </c>
      <c r="AA181" s="2">
        <f t="shared" si="20"/>
        <v>0</v>
      </c>
      <c r="AB181" s="2">
        <f>VLOOKUP(A181,segment1_SB_quantity!$A$2:$B$1922,2,FALSE)</f>
        <v>38</v>
      </c>
      <c r="AC181" s="4">
        <f t="shared" si="25"/>
        <v>6.7000000000000002E-3</v>
      </c>
      <c r="AD181">
        <f t="shared" si="21"/>
        <v>0</v>
      </c>
      <c r="AE181">
        <f t="shared" si="26"/>
        <v>18.989999999999998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1.2086927235734599E-2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1.2086927235734599E-2</v>
      </c>
      <c r="Y182" s="2">
        <f t="shared" si="19"/>
        <v>0</v>
      </c>
      <c r="Z182" s="2">
        <f>IF(Y182&gt;$W$1,HLOOKUP(Y182,B182:$U$1923,ROW($B$1924)-ROW($A182),FALSE),0)</f>
        <v>0</v>
      </c>
      <c r="AA182" s="2">
        <f t="shared" si="20"/>
        <v>0</v>
      </c>
      <c r="AB182" s="2">
        <f>VLOOKUP(A182,segment1_SB_quantity!$A$2:$B$1922,2,FALSE)</f>
        <v>296</v>
      </c>
      <c r="AC182" s="4">
        <f t="shared" si="25"/>
        <v>6.7000000000000002E-3</v>
      </c>
      <c r="AD182">
        <f t="shared" si="21"/>
        <v>0</v>
      </c>
      <c r="AE182">
        <f t="shared" si="26"/>
        <v>18.989999999999998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0</v>
      </c>
      <c r="Y183" s="2">
        <f t="shared" si="19"/>
        <v>0</v>
      </c>
      <c r="Z183" s="2">
        <f>IF(Y183&gt;$W$1,HLOOKUP(Y183,B183:$U$1923,ROW($B$1924)-ROW($A183),FALSE),0)</f>
        <v>0</v>
      </c>
      <c r="AA183" s="2">
        <f t="shared" si="20"/>
        <v>0</v>
      </c>
      <c r="AB183" s="2">
        <f>VLOOKUP(A183,segment1_SB_quantity!$A$2:$B$1922,2,FALSE)</f>
        <v>28</v>
      </c>
      <c r="AC183" s="4">
        <f t="shared" si="25"/>
        <v>6.7000000000000002E-3</v>
      </c>
      <c r="AD183">
        <f t="shared" si="21"/>
        <v>0</v>
      </c>
      <c r="AE183">
        <f t="shared" si="26"/>
        <v>18.989999999999998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9559913</v>
      </c>
      <c r="B184" s="2">
        <v>0</v>
      </c>
      <c r="C184" s="2">
        <v>1.2723221677576399E-2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1.2723221677576399E-2</v>
      </c>
      <c r="Y184" s="2">
        <f t="shared" si="19"/>
        <v>0</v>
      </c>
      <c r="Z184" s="2">
        <f>IF(Y184&gt;$W$1,HLOOKUP(Y184,B184:$U$1923,ROW($B$1924)-ROW($A184),FALSE),0)</f>
        <v>0</v>
      </c>
      <c r="AA184" s="2">
        <f t="shared" si="20"/>
        <v>0</v>
      </c>
      <c r="AB184" s="2">
        <f>VLOOKUP(A184,segment1_SB_quantity!$A$2:$B$1922,2,FALSE)</f>
        <v>14</v>
      </c>
      <c r="AC184" s="4">
        <f t="shared" si="25"/>
        <v>6.7000000000000002E-3</v>
      </c>
      <c r="AD184">
        <f t="shared" si="21"/>
        <v>0</v>
      </c>
      <c r="AE184">
        <f t="shared" si="26"/>
        <v>18.989999999999998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0</v>
      </c>
      <c r="Y185" s="2">
        <f t="shared" si="19"/>
        <v>0</v>
      </c>
      <c r="Z185" s="2">
        <f>IF(Y185&gt;$W$1,HLOOKUP(Y185,B185:$U$1923,ROW($B$1924)-ROW($A185),FALSE),0)</f>
        <v>0</v>
      </c>
      <c r="AA185" s="2">
        <f t="shared" si="20"/>
        <v>0</v>
      </c>
      <c r="AB185" s="2">
        <f>VLOOKUP(A185,segment1_SB_quantity!$A$2:$B$1922,2,FALSE)</f>
        <v>23</v>
      </c>
      <c r="AC185" s="4">
        <f t="shared" si="25"/>
        <v>6.7000000000000002E-3</v>
      </c>
      <c r="AD185">
        <f t="shared" si="21"/>
        <v>0</v>
      </c>
      <c r="AE185">
        <f t="shared" si="26"/>
        <v>18.989999999999998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0</v>
      </c>
      <c r="Y186" s="2">
        <f t="shared" si="19"/>
        <v>0</v>
      </c>
      <c r="Z186" s="2">
        <f>IF(Y186&gt;$W$1,HLOOKUP(Y186,B186:$U$1923,ROW($B$1924)-ROW($A186),FALSE),0)</f>
        <v>0</v>
      </c>
      <c r="AA186" s="2">
        <f t="shared" si="20"/>
        <v>0</v>
      </c>
      <c r="AB186" s="2">
        <f>VLOOKUP(A186,segment1_SB_quantity!$A$2:$B$1922,2,FALSE)</f>
        <v>2</v>
      </c>
      <c r="AC186" s="4">
        <f t="shared" si="25"/>
        <v>6.7000000000000002E-3</v>
      </c>
      <c r="AD186">
        <f t="shared" si="21"/>
        <v>0</v>
      </c>
      <c r="AE186">
        <f t="shared" si="26"/>
        <v>18.989999999999998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9829953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0</v>
      </c>
      <c r="Y187" s="2">
        <f t="shared" si="19"/>
        <v>0</v>
      </c>
      <c r="Z187" s="2">
        <f>IF(Y187&gt;$W$1,HLOOKUP(Y187,B187:$U$1923,ROW($B$1924)-ROW($A187),FALSE),0)</f>
        <v>0</v>
      </c>
      <c r="AA187" s="2">
        <f t="shared" si="20"/>
        <v>0</v>
      </c>
      <c r="AB187" s="2">
        <f>VLOOKUP(A187,segment1_SB_quantity!$A$2:$B$1922,2,FALSE)</f>
        <v>7</v>
      </c>
      <c r="AC187" s="4">
        <f t="shared" si="25"/>
        <v>6.7000000000000002E-3</v>
      </c>
      <c r="AD187">
        <f t="shared" si="21"/>
        <v>0</v>
      </c>
      <c r="AE187">
        <f t="shared" si="26"/>
        <v>18.989999999999998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0</v>
      </c>
      <c r="Y188" s="2">
        <f t="shared" si="19"/>
        <v>0</v>
      </c>
      <c r="Z188" s="2">
        <f>IF(Y188&gt;$W$1,HLOOKUP(Y188,B188:$U$1923,ROW($B$1924)-ROW($A188),FALSE),0)</f>
        <v>0</v>
      </c>
      <c r="AA188" s="2">
        <f t="shared" si="20"/>
        <v>0</v>
      </c>
      <c r="AB188" s="2">
        <f>VLOOKUP(A188,segment1_SB_quantity!$A$2:$B$1922,2,FALSE)</f>
        <v>1</v>
      </c>
      <c r="AC188" s="4">
        <f t="shared" si="25"/>
        <v>6.7000000000000002E-3</v>
      </c>
      <c r="AD188">
        <f t="shared" si="21"/>
        <v>0</v>
      </c>
      <c r="AE188">
        <f t="shared" si="26"/>
        <v>18.989999999999998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0</v>
      </c>
      <c r="Y189" s="2">
        <f t="shared" si="19"/>
        <v>0</v>
      </c>
      <c r="Z189" s="2">
        <f>IF(Y189&gt;$W$1,HLOOKUP(Y189,B189:$U$1923,ROW($B$1924)-ROW($A189),FALSE),0)</f>
        <v>0</v>
      </c>
      <c r="AA189" s="2">
        <f t="shared" si="20"/>
        <v>0</v>
      </c>
      <c r="AB189" s="2">
        <f>VLOOKUP(A189,segment1_SB_quantity!$A$2:$B$1922,2,FALSE)</f>
        <v>14</v>
      </c>
      <c r="AC189" s="4">
        <f t="shared" si="25"/>
        <v>6.7000000000000002E-3</v>
      </c>
      <c r="AD189">
        <f t="shared" si="21"/>
        <v>0</v>
      </c>
      <c r="AE189">
        <f t="shared" si="26"/>
        <v>18.989999999999998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3.21150949468988E-5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3.21150949468988E-5</v>
      </c>
      <c r="Y190" s="2">
        <f t="shared" si="19"/>
        <v>0</v>
      </c>
      <c r="Z190" s="2">
        <f>IF(Y190&gt;$W$1,HLOOKUP(Y190,B190:$U$1923,ROW($B$1924)-ROW($A190),FALSE),0)</f>
        <v>0</v>
      </c>
      <c r="AA190" s="2">
        <f t="shared" si="20"/>
        <v>0</v>
      </c>
      <c r="AB190" s="2">
        <f>VLOOKUP(A190,segment1_SB_quantity!$A$2:$B$1922,2,FALSE)</f>
        <v>38</v>
      </c>
      <c r="AC190" s="4">
        <f t="shared" si="25"/>
        <v>6.7000000000000002E-3</v>
      </c>
      <c r="AD190">
        <f t="shared" si="21"/>
        <v>0</v>
      </c>
      <c r="AE190">
        <f t="shared" si="26"/>
        <v>18.989999999999998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7.8168145872621095E-2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7.8168145872621095E-2</v>
      </c>
      <c r="Y191" s="2">
        <f t="shared" si="19"/>
        <v>0</v>
      </c>
      <c r="Z191" s="2">
        <f>IF(Y191&gt;$W$1,HLOOKUP(Y191,B191:$U$1923,ROW($B$1924)-ROW($A191),FALSE),0)</f>
        <v>0</v>
      </c>
      <c r="AA191" s="2">
        <f t="shared" si="20"/>
        <v>0</v>
      </c>
      <c r="AB191" s="2">
        <f>VLOOKUP(A191,segment1_SB_quantity!$A$2:$B$1922,2,FALSE)</f>
        <v>28</v>
      </c>
      <c r="AC191" s="4">
        <f t="shared" si="25"/>
        <v>6.7000000000000002E-3</v>
      </c>
      <c r="AD191">
        <f t="shared" si="21"/>
        <v>0</v>
      </c>
      <c r="AE191">
        <f t="shared" si="26"/>
        <v>18.989999999999998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0</v>
      </c>
      <c r="Y192" s="2">
        <f t="shared" si="19"/>
        <v>0</v>
      </c>
      <c r="Z192" s="2">
        <f>IF(Y192&gt;$W$1,HLOOKUP(Y192,B192:$U$1923,ROW($B$1924)-ROW($A192),FALSE),0)</f>
        <v>0</v>
      </c>
      <c r="AA192" s="2">
        <f t="shared" si="20"/>
        <v>0</v>
      </c>
      <c r="AB192" s="2">
        <f>VLOOKUP(A192,segment1_SB_quantity!$A$2:$B$1922,2,FALSE)</f>
        <v>26</v>
      </c>
      <c r="AC192" s="4">
        <f t="shared" si="25"/>
        <v>6.7000000000000002E-3</v>
      </c>
      <c r="AD192">
        <f t="shared" si="21"/>
        <v>0</v>
      </c>
      <c r="AE192">
        <f t="shared" si="26"/>
        <v>18.989999999999998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0</v>
      </c>
      <c r="Y193" s="2">
        <f t="shared" si="19"/>
        <v>0</v>
      </c>
      <c r="Z193" s="2">
        <f>IF(Y193&gt;$W$1,HLOOKUP(Y193,B193:$U$1923,ROW($B$1924)-ROW($A193),FALSE),0)</f>
        <v>0</v>
      </c>
      <c r="AA193" s="2">
        <f t="shared" si="20"/>
        <v>0</v>
      </c>
      <c r="AB193" s="2">
        <f>VLOOKUP(A193,segment1_SB_quantity!$A$2:$B$1922,2,FALSE)</f>
        <v>9</v>
      </c>
      <c r="AC193" s="4">
        <f t="shared" si="25"/>
        <v>6.7000000000000002E-3</v>
      </c>
      <c r="AD193">
        <f t="shared" si="21"/>
        <v>0</v>
      </c>
      <c r="AE193">
        <f t="shared" si="26"/>
        <v>18.989999999999998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10389881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0</v>
      </c>
      <c r="Y194" s="2">
        <f t="shared" si="19"/>
        <v>0</v>
      </c>
      <c r="Z194" s="2">
        <f>IF(Y194&gt;$W$1,HLOOKUP(Y194,B194:$U$1923,ROW($B$1924)-ROW($A194),FALSE),0)</f>
        <v>0</v>
      </c>
      <c r="AA194" s="2">
        <f t="shared" si="20"/>
        <v>0</v>
      </c>
      <c r="AB194" s="2">
        <f>VLOOKUP(A194,segment1_SB_quantity!$A$2:$B$1922,2,FALSE)</f>
        <v>1</v>
      </c>
      <c r="AC194" s="4">
        <f t="shared" si="25"/>
        <v>6.7000000000000002E-3</v>
      </c>
      <c r="AD194">
        <f t="shared" si="21"/>
        <v>0</v>
      </c>
      <c r="AE194">
        <f t="shared" si="26"/>
        <v>18.989999999999998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</v>
      </c>
      <c r="Y195" s="2">
        <f t="shared" ref="Y195:Y258" si="28">IF(X195&gt;$W$1,X195,0)</f>
        <v>0</v>
      </c>
      <c r="Z195" s="2">
        <f>IF(Y195&gt;$W$1,HLOOKUP(Y195,B195:$U$1923,ROW($B$1924)-ROW($A195),FALSE),0)</f>
        <v>0</v>
      </c>
      <c r="AA195" s="2">
        <f t="shared" ref="AA195:AA258" si="29">IF(Z195&gt;0,HLOOKUP(Z195,$B$1923:$U$1924,2,FALSE),0)</f>
        <v>0</v>
      </c>
      <c r="AB195" s="2">
        <f>VLOOKUP(A195,segment1_SB_quantity!$A$2:$B$1922,2,FALSE)</f>
        <v>11</v>
      </c>
      <c r="AC195" s="4">
        <f t="shared" si="25"/>
        <v>6.7000000000000002E-3</v>
      </c>
      <c r="AD195">
        <f t="shared" ref="AD195:AD258" si="30">IF(AA195&gt;0,AB195*AC195,0)</f>
        <v>0</v>
      </c>
      <c r="AE195">
        <f t="shared" si="26"/>
        <v>18.989999999999998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10439823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0</v>
      </c>
      <c r="Y196" s="2">
        <f t="shared" si="28"/>
        <v>0</v>
      </c>
      <c r="Z196" s="2">
        <f>IF(Y196&gt;$W$1,HLOOKUP(Y196,B196:$U$1923,ROW($B$1924)-ROW($A196),FALSE),0)</f>
        <v>0</v>
      </c>
      <c r="AA196" s="2">
        <f t="shared" si="29"/>
        <v>0</v>
      </c>
      <c r="AB196" s="2">
        <f>VLOOKUP(A196,segment1_SB_quantity!$A$2:$B$1922,2,FALSE)</f>
        <v>3</v>
      </c>
      <c r="AC196" s="4">
        <f t="shared" ref="AC196:AC259" si="34">AC195</f>
        <v>6.7000000000000002E-3</v>
      </c>
      <c r="AD196">
        <f t="shared" si="30"/>
        <v>0</v>
      </c>
      <c r="AE196">
        <f t="shared" ref="AE196:AE259" si="35">AE195</f>
        <v>18.989999999999998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IF(Y197&gt;$W$1,HLOOKUP(Y197,B197:$U$1923,ROW($B$1924)-ROW($A197),FALSE),0)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4">
        <f t="shared" si="34"/>
        <v>6.7000000000000002E-3</v>
      </c>
      <c r="AD197">
        <f t="shared" si="30"/>
        <v>0</v>
      </c>
      <c r="AE197">
        <f t="shared" si="35"/>
        <v>18.989999999999998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2.6740128966991999E-2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2.6740128966991999E-2</v>
      </c>
      <c r="Y198" s="2">
        <f t="shared" si="28"/>
        <v>0</v>
      </c>
      <c r="Z198" s="2">
        <f>IF(Y198&gt;$W$1,HLOOKUP(Y198,B198:$U$1923,ROW($B$1924)-ROW($A198),FALSE),0)</f>
        <v>0</v>
      </c>
      <c r="AA198" s="2">
        <f t="shared" si="29"/>
        <v>0</v>
      </c>
      <c r="AB198" s="2">
        <f>VLOOKUP(A198,segment1_SB_quantity!$A$2:$B$1922,2,FALSE)</f>
        <v>3</v>
      </c>
      <c r="AC198" s="4">
        <f t="shared" si="34"/>
        <v>6.7000000000000002E-3</v>
      </c>
      <c r="AD198">
        <f t="shared" si="30"/>
        <v>0</v>
      </c>
      <c r="AE198">
        <f t="shared" si="35"/>
        <v>18.989999999999998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0</v>
      </c>
      <c r="Y199" s="2">
        <f t="shared" si="28"/>
        <v>0</v>
      </c>
      <c r="Z199" s="2">
        <f>IF(Y199&gt;$W$1,HLOOKUP(Y199,B199:$U$1923,ROW($B$1924)-ROW($A199),FALSE),0)</f>
        <v>0</v>
      </c>
      <c r="AA199" s="2">
        <f t="shared" si="29"/>
        <v>0</v>
      </c>
      <c r="AB199" s="2">
        <f>VLOOKUP(A199,segment1_SB_quantity!$A$2:$B$1922,2,FALSE)</f>
        <v>6</v>
      </c>
      <c r="AC199" s="4">
        <f t="shared" si="34"/>
        <v>6.7000000000000002E-3</v>
      </c>
      <c r="AD199">
        <f t="shared" si="30"/>
        <v>0</v>
      </c>
      <c r="AE199">
        <f t="shared" si="35"/>
        <v>18.989999999999998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8.13126462254658E-12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8.13126462254658E-12</v>
      </c>
      <c r="Y200" s="2">
        <f t="shared" si="28"/>
        <v>0</v>
      </c>
      <c r="Z200" s="2">
        <f>IF(Y200&gt;$W$1,HLOOKUP(Y200,B200:$U$1923,ROW($B$1924)-ROW($A200),FALSE),0)</f>
        <v>0</v>
      </c>
      <c r="AA200" s="2">
        <f t="shared" si="29"/>
        <v>0</v>
      </c>
      <c r="AB200" s="2">
        <f>VLOOKUP(A200,segment1_SB_quantity!$A$2:$B$1922,2,FALSE)</f>
        <v>15</v>
      </c>
      <c r="AC200" s="4">
        <f t="shared" si="34"/>
        <v>6.7000000000000002E-3</v>
      </c>
      <c r="AD200">
        <f t="shared" si="30"/>
        <v>0</v>
      </c>
      <c r="AE200">
        <f t="shared" si="35"/>
        <v>18.989999999999998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10679950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0</v>
      </c>
      <c r="Y201" s="2">
        <f t="shared" si="28"/>
        <v>0</v>
      </c>
      <c r="Z201" s="2">
        <f>IF(Y201&gt;$W$1,HLOOKUP(Y201,B201:$U$1923,ROW($B$1924)-ROW($A201),FALSE),0)</f>
        <v>0</v>
      </c>
      <c r="AA201" s="2">
        <f t="shared" si="29"/>
        <v>0</v>
      </c>
      <c r="AB201" s="2">
        <f>VLOOKUP(A201,segment1_SB_quantity!$A$2:$B$1922,2,FALSE)</f>
        <v>25</v>
      </c>
      <c r="AC201" s="4">
        <f t="shared" si="34"/>
        <v>6.7000000000000002E-3</v>
      </c>
      <c r="AD201">
        <f t="shared" si="30"/>
        <v>0</v>
      </c>
      <c r="AE201">
        <f t="shared" si="35"/>
        <v>18.989999999999998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1.4208124018273699E-15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1.4208124018273699E-15</v>
      </c>
      <c r="Y202" s="2">
        <f t="shared" si="28"/>
        <v>0</v>
      </c>
      <c r="Z202" s="2">
        <f>IF(Y202&gt;$W$1,HLOOKUP(Y202,B202:$U$1923,ROW($B$1924)-ROW($A202),FALSE),0)</f>
        <v>0</v>
      </c>
      <c r="AA202" s="2">
        <f t="shared" si="29"/>
        <v>0</v>
      </c>
      <c r="AB202" s="2">
        <f>VLOOKUP(A202,segment1_SB_quantity!$A$2:$B$1922,2,FALSE)</f>
        <v>6</v>
      </c>
      <c r="AC202" s="4">
        <f t="shared" si="34"/>
        <v>6.7000000000000002E-3</v>
      </c>
      <c r="AD202">
        <f t="shared" si="30"/>
        <v>0</v>
      </c>
      <c r="AE202">
        <f t="shared" si="35"/>
        <v>18.989999999999998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7.7725279130077299E-15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7.7725279130077299E-15</v>
      </c>
      <c r="Y203" s="2">
        <f t="shared" si="28"/>
        <v>0</v>
      </c>
      <c r="Z203" s="2">
        <f>IF(Y203&gt;$W$1,HLOOKUP(Y203,B203:$U$1923,ROW($B$1924)-ROW($A203),FALSE),0)</f>
        <v>0</v>
      </c>
      <c r="AA203" s="2">
        <f t="shared" si="29"/>
        <v>0</v>
      </c>
      <c r="AB203" s="2">
        <f>VLOOKUP(A203,segment1_SB_quantity!$A$2:$B$1922,2,FALSE)</f>
        <v>80</v>
      </c>
      <c r="AC203" s="4">
        <f t="shared" si="34"/>
        <v>6.7000000000000002E-3</v>
      </c>
      <c r="AD203">
        <f t="shared" si="30"/>
        <v>0</v>
      </c>
      <c r="AE203">
        <f t="shared" si="35"/>
        <v>18.989999999999998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0</v>
      </c>
      <c r="Y204" s="2">
        <f t="shared" si="28"/>
        <v>0</v>
      </c>
      <c r="Z204" s="2">
        <f>IF(Y204&gt;$W$1,HLOOKUP(Y204,B204:$U$1923,ROW($B$1924)-ROW($A204),FALSE),0)</f>
        <v>0</v>
      </c>
      <c r="AA204" s="2">
        <f t="shared" si="29"/>
        <v>0</v>
      </c>
      <c r="AB204" s="2">
        <f>VLOOKUP(A204,segment1_SB_quantity!$A$2:$B$1922,2,FALSE)</f>
        <v>32</v>
      </c>
      <c r="AC204" s="4">
        <f t="shared" si="34"/>
        <v>6.7000000000000002E-3</v>
      </c>
      <c r="AD204">
        <f t="shared" si="30"/>
        <v>0</v>
      </c>
      <c r="AE204">
        <f t="shared" si="35"/>
        <v>18.989999999999998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0</v>
      </c>
      <c r="Y205" s="2">
        <f t="shared" si="28"/>
        <v>0</v>
      </c>
      <c r="Z205" s="2">
        <f>IF(Y205&gt;$W$1,HLOOKUP(Y205,B205:$U$1923,ROW($B$1924)-ROW($A205),FALSE),0)</f>
        <v>0</v>
      </c>
      <c r="AA205" s="2">
        <f t="shared" si="29"/>
        <v>0</v>
      </c>
      <c r="AB205" s="2">
        <f>VLOOKUP(A205,segment1_SB_quantity!$A$2:$B$1922,2,FALSE)</f>
        <v>5</v>
      </c>
      <c r="AC205" s="4">
        <f t="shared" si="34"/>
        <v>6.7000000000000002E-3</v>
      </c>
      <c r="AD205">
        <f t="shared" si="30"/>
        <v>0</v>
      </c>
      <c r="AE205">
        <f t="shared" si="35"/>
        <v>18.989999999999998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0</v>
      </c>
      <c r="Y206" s="2">
        <f t="shared" si="28"/>
        <v>0</v>
      </c>
      <c r="Z206" s="2">
        <f>IF(Y206&gt;$W$1,HLOOKUP(Y206,B206:$U$1923,ROW($B$1924)-ROW($A206),FALSE),0)</f>
        <v>0</v>
      </c>
      <c r="AA206" s="2">
        <f t="shared" si="29"/>
        <v>0</v>
      </c>
      <c r="AB206" s="2">
        <f>VLOOKUP(A206,segment1_SB_quantity!$A$2:$B$1922,2,FALSE)</f>
        <v>1</v>
      </c>
      <c r="AC206" s="4">
        <f t="shared" si="34"/>
        <v>6.7000000000000002E-3</v>
      </c>
      <c r="AD206">
        <f t="shared" si="30"/>
        <v>0</v>
      </c>
      <c r="AE206">
        <f t="shared" si="35"/>
        <v>18.989999999999998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10919694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0</v>
      </c>
      <c r="Y207" s="2">
        <f t="shared" si="28"/>
        <v>0</v>
      </c>
      <c r="Z207" s="2">
        <f>IF(Y207&gt;$W$1,HLOOKUP(Y207,B207:$U$1923,ROW($B$1924)-ROW($A207),FALSE),0)</f>
        <v>0</v>
      </c>
      <c r="AA207" s="2">
        <f t="shared" si="29"/>
        <v>0</v>
      </c>
      <c r="AB207" s="2">
        <f>VLOOKUP(A207,segment1_SB_quantity!$A$2:$B$1922,2,FALSE)</f>
        <v>1</v>
      </c>
      <c r="AC207" s="4">
        <f t="shared" si="34"/>
        <v>6.7000000000000002E-3</v>
      </c>
      <c r="AD207">
        <f t="shared" si="30"/>
        <v>0</v>
      </c>
      <c r="AE207">
        <f t="shared" si="35"/>
        <v>18.989999999999998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0</v>
      </c>
      <c r="Y208" s="2">
        <f t="shared" si="28"/>
        <v>0</v>
      </c>
      <c r="Z208" s="2">
        <f>IF(Y208&gt;$W$1,HLOOKUP(Y208,B208:$U$1923,ROW($B$1924)-ROW($A208),FALSE),0)</f>
        <v>0</v>
      </c>
      <c r="AA208" s="2">
        <f t="shared" si="29"/>
        <v>0</v>
      </c>
      <c r="AB208" s="2">
        <f>VLOOKUP(A208,segment1_SB_quantity!$A$2:$B$1922,2,FALSE)</f>
        <v>28</v>
      </c>
      <c r="AC208" s="4">
        <f t="shared" si="34"/>
        <v>6.7000000000000002E-3</v>
      </c>
      <c r="AD208">
        <f t="shared" si="30"/>
        <v>0</v>
      </c>
      <c r="AE208">
        <f t="shared" si="35"/>
        <v>18.989999999999998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10989870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</v>
      </c>
      <c r="Y209" s="2">
        <f t="shared" si="28"/>
        <v>0</v>
      </c>
      <c r="Z209" s="2">
        <f>IF(Y209&gt;$W$1,HLOOKUP(Y209,B209:$U$1923,ROW($B$1924)-ROW($A209),FALSE),0)</f>
        <v>0</v>
      </c>
      <c r="AA209" s="2">
        <f t="shared" si="29"/>
        <v>0</v>
      </c>
      <c r="AB209" s="2">
        <f>VLOOKUP(A209,segment1_SB_quantity!$A$2:$B$1922,2,FALSE)</f>
        <v>1</v>
      </c>
      <c r="AC209" s="4">
        <f t="shared" si="34"/>
        <v>6.7000000000000002E-3</v>
      </c>
      <c r="AD209">
        <f t="shared" si="30"/>
        <v>0</v>
      </c>
      <c r="AE209">
        <f t="shared" si="35"/>
        <v>18.989999999999998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0</v>
      </c>
      <c r="Y210" s="2">
        <f t="shared" si="28"/>
        <v>0</v>
      </c>
      <c r="Z210" s="2">
        <f>IF(Y210&gt;$W$1,HLOOKUP(Y210,B210:$U$1923,ROW($B$1924)-ROW($A210),FALSE),0)</f>
        <v>0</v>
      </c>
      <c r="AA210" s="2">
        <f t="shared" si="29"/>
        <v>0</v>
      </c>
      <c r="AB210" s="2">
        <f>VLOOKUP(A210,segment1_SB_quantity!$A$2:$B$1922,2,FALSE)</f>
        <v>112</v>
      </c>
      <c r="AC210" s="4">
        <f t="shared" si="34"/>
        <v>6.7000000000000002E-3</v>
      </c>
      <c r="AD210">
        <f t="shared" si="30"/>
        <v>0</v>
      </c>
      <c r="AE210">
        <f t="shared" si="35"/>
        <v>18.989999999999998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7.2777422440576794E-5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7.2777422440576794E-5</v>
      </c>
      <c r="Y211" s="2">
        <f t="shared" si="28"/>
        <v>0</v>
      </c>
      <c r="Z211" s="2">
        <f>IF(Y211&gt;$W$1,HLOOKUP(Y211,B211:$U$1923,ROW($B$1924)-ROW($A211),FALSE),0)</f>
        <v>0</v>
      </c>
      <c r="AA211" s="2">
        <f t="shared" si="29"/>
        <v>0</v>
      </c>
      <c r="AB211" s="2">
        <f>VLOOKUP(A211,segment1_SB_quantity!$A$2:$B$1922,2,FALSE)</f>
        <v>23</v>
      </c>
      <c r="AC211" s="4">
        <f t="shared" si="34"/>
        <v>6.7000000000000002E-3</v>
      </c>
      <c r="AD211">
        <f t="shared" si="30"/>
        <v>0</v>
      </c>
      <c r="AE211">
        <f t="shared" si="35"/>
        <v>18.989999999999998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0</v>
      </c>
      <c r="Y212" s="2">
        <f t="shared" si="28"/>
        <v>0</v>
      </c>
      <c r="Z212" s="2">
        <f>IF(Y212&gt;$W$1,HLOOKUP(Y212,B212:$U$1923,ROW($B$1924)-ROW($A212),FALSE),0)</f>
        <v>0</v>
      </c>
      <c r="AA212" s="2">
        <f t="shared" si="29"/>
        <v>0</v>
      </c>
      <c r="AB212" s="2">
        <f>VLOOKUP(A212,segment1_SB_quantity!$A$2:$B$1922,2,FALSE)</f>
        <v>12</v>
      </c>
      <c r="AC212" s="4">
        <f t="shared" si="34"/>
        <v>6.7000000000000002E-3</v>
      </c>
      <c r="AD212">
        <f t="shared" si="30"/>
        <v>0</v>
      </c>
      <c r="AE212">
        <f t="shared" si="35"/>
        <v>18.989999999999998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</v>
      </c>
      <c r="Y213" s="2">
        <f t="shared" si="28"/>
        <v>0</v>
      </c>
      <c r="Z213" s="2">
        <f>IF(Y213&gt;$W$1,HLOOKUP(Y213,B213:$U$1923,ROW($B$1924)-ROW($A213),FALSE),0)</f>
        <v>0</v>
      </c>
      <c r="AA213" s="2">
        <f t="shared" si="29"/>
        <v>0</v>
      </c>
      <c r="AB213" s="2">
        <f>VLOOKUP(A213,segment1_SB_quantity!$A$2:$B$1922,2,FALSE)</f>
        <v>2</v>
      </c>
      <c r="AC213" s="4">
        <f t="shared" si="34"/>
        <v>6.7000000000000002E-3</v>
      </c>
      <c r="AD213">
        <f t="shared" si="30"/>
        <v>0</v>
      </c>
      <c r="AE213">
        <f t="shared" si="35"/>
        <v>18.989999999999998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0</v>
      </c>
      <c r="Y214" s="2">
        <f t="shared" si="28"/>
        <v>0</v>
      </c>
      <c r="Z214" s="2">
        <f>IF(Y214&gt;$W$1,HLOOKUP(Y214,B214:$U$1923,ROW($B$1924)-ROW($A214),FALSE),0)</f>
        <v>0</v>
      </c>
      <c r="AA214" s="2">
        <f t="shared" si="29"/>
        <v>0</v>
      </c>
      <c r="AB214" s="2">
        <f>VLOOKUP(A214,segment1_SB_quantity!$A$2:$B$1922,2,FALSE)</f>
        <v>148</v>
      </c>
      <c r="AC214" s="4">
        <f t="shared" si="34"/>
        <v>6.7000000000000002E-3</v>
      </c>
      <c r="AD214">
        <f t="shared" si="30"/>
        <v>0</v>
      </c>
      <c r="AE214">
        <f t="shared" si="35"/>
        <v>18.989999999999998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11409631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0</v>
      </c>
      <c r="Y215" s="2">
        <f t="shared" si="28"/>
        <v>0</v>
      </c>
      <c r="Z215" s="2">
        <f>IF(Y215&gt;$W$1,HLOOKUP(Y215,B215:$U$1923,ROW($B$1924)-ROW($A215),FALSE),0)</f>
        <v>0</v>
      </c>
      <c r="AA215" s="2">
        <f t="shared" si="29"/>
        <v>0</v>
      </c>
      <c r="AB215" s="2">
        <f>VLOOKUP(A215,segment1_SB_quantity!$A$2:$B$1922,2,FALSE)</f>
        <v>4</v>
      </c>
      <c r="AC215" s="4">
        <f t="shared" si="34"/>
        <v>6.7000000000000002E-3</v>
      </c>
      <c r="AD215">
        <f t="shared" si="30"/>
        <v>0</v>
      </c>
      <c r="AE215">
        <f t="shared" si="35"/>
        <v>18.989999999999998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0</v>
      </c>
      <c r="Y216" s="2">
        <f t="shared" si="28"/>
        <v>0</v>
      </c>
      <c r="Z216" s="2">
        <f>IF(Y216&gt;$W$1,HLOOKUP(Y216,B216:$U$1923,ROW($B$1924)-ROW($A216),FALSE),0)</f>
        <v>0</v>
      </c>
      <c r="AA216" s="2">
        <f t="shared" si="29"/>
        <v>0</v>
      </c>
      <c r="AB216" s="2">
        <f>VLOOKUP(A216,segment1_SB_quantity!$A$2:$B$1922,2,FALSE)</f>
        <v>19</v>
      </c>
      <c r="AC216" s="4">
        <f t="shared" si="34"/>
        <v>6.7000000000000002E-3</v>
      </c>
      <c r="AD216">
        <f t="shared" si="30"/>
        <v>0</v>
      </c>
      <c r="AE216">
        <f t="shared" si="35"/>
        <v>18.989999999999998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2.26364068604551E-4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2.26364068604551E-4</v>
      </c>
      <c r="Y217" s="2">
        <f t="shared" si="28"/>
        <v>0</v>
      </c>
      <c r="Z217" s="2">
        <f>IF(Y217&gt;$W$1,HLOOKUP(Y217,B217:$U$1923,ROW($B$1924)-ROW($A217),FALSE),0)</f>
        <v>0</v>
      </c>
      <c r="AA217" s="2">
        <f t="shared" si="29"/>
        <v>0</v>
      </c>
      <c r="AB217" s="2">
        <f>VLOOKUP(A217,segment1_SB_quantity!$A$2:$B$1922,2,FALSE)</f>
        <v>11</v>
      </c>
      <c r="AC217" s="4">
        <f t="shared" si="34"/>
        <v>6.7000000000000002E-3</v>
      </c>
      <c r="AD217">
        <f t="shared" si="30"/>
        <v>0</v>
      </c>
      <c r="AE217">
        <f t="shared" si="35"/>
        <v>18.989999999999998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11469765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0</v>
      </c>
      <c r="Y218" s="2">
        <f t="shared" si="28"/>
        <v>0</v>
      </c>
      <c r="Z218" s="2">
        <f>IF(Y218&gt;$W$1,HLOOKUP(Y218,B218:$U$1923,ROW($B$1924)-ROW($A218),FALSE),0)</f>
        <v>0</v>
      </c>
      <c r="AA218" s="2">
        <f t="shared" si="29"/>
        <v>0</v>
      </c>
      <c r="AB218" s="2">
        <f>VLOOKUP(A218,segment1_SB_quantity!$A$2:$B$1922,2,FALSE)</f>
        <v>1</v>
      </c>
      <c r="AC218" s="4">
        <f t="shared" si="34"/>
        <v>6.7000000000000002E-3</v>
      </c>
      <c r="AD218">
        <f t="shared" si="30"/>
        <v>0</v>
      </c>
      <c r="AE218">
        <f t="shared" si="35"/>
        <v>18.989999999999998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11559855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</v>
      </c>
      <c r="Y219" s="2">
        <f t="shared" si="28"/>
        <v>0</v>
      </c>
      <c r="Z219" s="2">
        <f>IF(Y219&gt;$W$1,HLOOKUP(Y219,B219:$U$1923,ROW($B$1924)-ROW($A219),FALSE),0)</f>
        <v>0</v>
      </c>
      <c r="AA219" s="2">
        <f t="shared" si="29"/>
        <v>0</v>
      </c>
      <c r="AB219" s="2">
        <f>VLOOKUP(A219,segment1_SB_quantity!$A$2:$B$1922,2,FALSE)</f>
        <v>3</v>
      </c>
      <c r="AC219" s="4">
        <f t="shared" si="34"/>
        <v>6.7000000000000002E-3</v>
      </c>
      <c r="AD219">
        <f t="shared" si="30"/>
        <v>0</v>
      </c>
      <c r="AE219">
        <f t="shared" si="35"/>
        <v>18.989999999999998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11609958</v>
      </c>
      <c r="B220" s="2">
        <v>0</v>
      </c>
      <c r="C220" s="2">
        <v>2.15378724353463E-23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2.15378724353463E-23</v>
      </c>
      <c r="Y220" s="2">
        <f t="shared" si="28"/>
        <v>0</v>
      </c>
      <c r="Z220" s="2">
        <f>IF(Y220&gt;$W$1,HLOOKUP(Y220,B220:$U$1923,ROW($B$1924)-ROW($A220),FALSE),0)</f>
        <v>0</v>
      </c>
      <c r="AA220" s="2">
        <f t="shared" si="29"/>
        <v>0</v>
      </c>
      <c r="AB220" s="2">
        <f>VLOOKUP(A220,segment1_SB_quantity!$A$2:$B$1922,2,FALSE)</f>
        <v>122</v>
      </c>
      <c r="AC220" s="4">
        <f t="shared" si="34"/>
        <v>6.7000000000000002E-3</v>
      </c>
      <c r="AD220">
        <f t="shared" si="30"/>
        <v>0</v>
      </c>
      <c r="AE220">
        <f t="shared" si="35"/>
        <v>18.989999999999998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0</v>
      </c>
      <c r="Y221" s="2">
        <f t="shared" si="28"/>
        <v>0</v>
      </c>
      <c r="Z221" s="2">
        <f>IF(Y221&gt;$W$1,HLOOKUP(Y221,B221:$U$1923,ROW($B$1924)-ROW($A221),FALSE),0)</f>
        <v>0</v>
      </c>
      <c r="AA221" s="2">
        <f t="shared" si="29"/>
        <v>0</v>
      </c>
      <c r="AB221" s="2">
        <f>VLOOKUP(A221,segment1_SB_quantity!$A$2:$B$1922,2,FALSE)</f>
        <v>39</v>
      </c>
      <c r="AC221" s="4">
        <f t="shared" si="34"/>
        <v>6.7000000000000002E-3</v>
      </c>
      <c r="AD221">
        <f t="shared" si="30"/>
        <v>0</v>
      </c>
      <c r="AE221">
        <f t="shared" si="35"/>
        <v>18.989999999999998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0</v>
      </c>
      <c r="Y222" s="2">
        <f t="shared" si="28"/>
        <v>0</v>
      </c>
      <c r="Z222" s="2">
        <f>IF(Y222&gt;$W$1,HLOOKUP(Y222,B222:$U$1923,ROW($B$1924)-ROW($A222),FALSE),0)</f>
        <v>0</v>
      </c>
      <c r="AA222" s="2">
        <f t="shared" si="29"/>
        <v>0</v>
      </c>
      <c r="AB222" s="2">
        <f>VLOOKUP(A222,segment1_SB_quantity!$A$2:$B$1922,2,FALSE)</f>
        <v>17</v>
      </c>
      <c r="AC222" s="4">
        <f t="shared" si="34"/>
        <v>6.7000000000000002E-3</v>
      </c>
      <c r="AD222">
        <f t="shared" si="30"/>
        <v>0</v>
      </c>
      <c r="AE222">
        <f t="shared" si="35"/>
        <v>18.989999999999998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0</v>
      </c>
      <c r="Y223" s="2">
        <f t="shared" si="28"/>
        <v>0</v>
      </c>
      <c r="Z223" s="2">
        <f>IF(Y223&gt;$W$1,HLOOKUP(Y223,B223:$U$1923,ROW($B$1924)-ROW($A223),FALSE),0)</f>
        <v>0</v>
      </c>
      <c r="AA223" s="2">
        <f t="shared" si="29"/>
        <v>0</v>
      </c>
      <c r="AB223" s="2">
        <f>VLOOKUP(A223,segment1_SB_quantity!$A$2:$B$1922,2,FALSE)</f>
        <v>9</v>
      </c>
      <c r="AC223" s="4">
        <f t="shared" si="34"/>
        <v>6.7000000000000002E-3</v>
      </c>
      <c r="AD223">
        <f t="shared" si="30"/>
        <v>0</v>
      </c>
      <c r="AE223">
        <f t="shared" si="35"/>
        <v>18.989999999999998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11639918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0</v>
      </c>
      <c r="Y224" s="2">
        <f t="shared" si="28"/>
        <v>0</v>
      </c>
      <c r="Z224" s="2">
        <f>IF(Y224&gt;$W$1,HLOOKUP(Y224,B224:$U$1923,ROW($B$1924)-ROW($A224),FALSE),0)</f>
        <v>0</v>
      </c>
      <c r="AA224" s="2">
        <f t="shared" si="29"/>
        <v>0</v>
      </c>
      <c r="AB224" s="2">
        <f>VLOOKUP(A224,segment1_SB_quantity!$A$2:$B$1922,2,FALSE)</f>
        <v>61</v>
      </c>
      <c r="AC224" s="4">
        <f t="shared" si="34"/>
        <v>6.7000000000000002E-3</v>
      </c>
      <c r="AD224">
        <f t="shared" si="30"/>
        <v>0</v>
      </c>
      <c r="AE224">
        <f t="shared" si="35"/>
        <v>18.989999999999998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4.8956235701890401E-2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4.8956235701890401E-2</v>
      </c>
      <c r="Y225" s="2">
        <f t="shared" si="28"/>
        <v>0</v>
      </c>
      <c r="Z225" s="2">
        <f>IF(Y225&gt;$W$1,HLOOKUP(Y225,B225:$U$1923,ROW($B$1924)-ROW($A225),FALSE),0)</f>
        <v>0</v>
      </c>
      <c r="AA225" s="2">
        <f t="shared" si="29"/>
        <v>0</v>
      </c>
      <c r="AB225" s="2">
        <f>VLOOKUP(A225,segment1_SB_quantity!$A$2:$B$1922,2,FALSE)</f>
        <v>7</v>
      </c>
      <c r="AC225" s="4">
        <f t="shared" si="34"/>
        <v>6.7000000000000002E-3</v>
      </c>
      <c r="AD225">
        <f t="shared" si="30"/>
        <v>0</v>
      </c>
      <c r="AE225">
        <f t="shared" si="35"/>
        <v>18.989999999999998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11719672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0</v>
      </c>
      <c r="Y226" s="2">
        <f t="shared" si="28"/>
        <v>0</v>
      </c>
      <c r="Z226" s="2">
        <f>IF(Y226&gt;$W$1,HLOOKUP(Y226,B226:$U$1923,ROW($B$1924)-ROW($A226),FALSE),0)</f>
        <v>0</v>
      </c>
      <c r="AA226" s="2">
        <f t="shared" si="29"/>
        <v>0</v>
      </c>
      <c r="AB226" s="2">
        <f>VLOOKUP(A226,segment1_SB_quantity!$A$2:$B$1922,2,FALSE)</f>
        <v>3</v>
      </c>
      <c r="AC226" s="4">
        <f t="shared" si="34"/>
        <v>6.7000000000000002E-3</v>
      </c>
      <c r="AD226">
        <f t="shared" si="30"/>
        <v>0</v>
      </c>
      <c r="AE226">
        <f t="shared" si="35"/>
        <v>18.989999999999998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2.1102947019572899E-235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2.1102947019572899E-235</v>
      </c>
      <c r="Y227" s="2">
        <f t="shared" si="28"/>
        <v>0</v>
      </c>
      <c r="Z227" s="2">
        <f>IF(Y227&gt;$W$1,HLOOKUP(Y227,B227:$U$1923,ROW($B$1924)-ROW($A227),FALSE),0)</f>
        <v>0</v>
      </c>
      <c r="AA227" s="2">
        <f t="shared" si="29"/>
        <v>0</v>
      </c>
      <c r="AB227" s="2">
        <f>VLOOKUP(A227,segment1_SB_quantity!$A$2:$B$1922,2,FALSE)</f>
        <v>33</v>
      </c>
      <c r="AC227" s="4">
        <f t="shared" si="34"/>
        <v>6.7000000000000002E-3</v>
      </c>
      <c r="AD227">
        <f t="shared" si="30"/>
        <v>0</v>
      </c>
      <c r="AE227">
        <f t="shared" si="35"/>
        <v>18.989999999999998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7.1863171222636094E-2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7.1863171222636094E-2</v>
      </c>
      <c r="Y228" s="2">
        <f t="shared" si="28"/>
        <v>0</v>
      </c>
      <c r="Z228" s="2">
        <f>IF(Y228&gt;$W$1,HLOOKUP(Y228,B228:$U$1923,ROW($B$1924)-ROW($A228),FALSE),0)</f>
        <v>0</v>
      </c>
      <c r="AA228" s="2">
        <f t="shared" si="29"/>
        <v>0</v>
      </c>
      <c r="AB228" s="2">
        <f>VLOOKUP(A228,segment1_SB_quantity!$A$2:$B$1922,2,FALSE)</f>
        <v>93</v>
      </c>
      <c r="AC228" s="4">
        <f t="shared" si="34"/>
        <v>6.7000000000000002E-3</v>
      </c>
      <c r="AD228">
        <f t="shared" si="30"/>
        <v>0</v>
      </c>
      <c r="AE228">
        <f t="shared" si="35"/>
        <v>18.989999999999998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0</v>
      </c>
      <c r="Y229" s="2">
        <f t="shared" si="28"/>
        <v>0</v>
      </c>
      <c r="Z229" s="2">
        <f>IF(Y229&gt;$W$1,HLOOKUP(Y229,B229:$U$1923,ROW($B$1924)-ROW($A229),FALSE),0)</f>
        <v>0</v>
      </c>
      <c r="AA229" s="2">
        <f t="shared" si="29"/>
        <v>0</v>
      </c>
      <c r="AB229" s="2">
        <f>VLOOKUP(A229,segment1_SB_quantity!$A$2:$B$1922,2,FALSE)</f>
        <v>1</v>
      </c>
      <c r="AC229" s="4">
        <f t="shared" si="34"/>
        <v>6.7000000000000002E-3</v>
      </c>
      <c r="AD229">
        <f t="shared" si="30"/>
        <v>0</v>
      </c>
      <c r="AE229">
        <f t="shared" si="35"/>
        <v>18.989999999999998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11919562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</v>
      </c>
      <c r="Y230" s="2">
        <f t="shared" si="28"/>
        <v>0</v>
      </c>
      <c r="Z230" s="2">
        <f>IF(Y230&gt;$W$1,HLOOKUP(Y230,B230:$U$1923,ROW($B$1924)-ROW($A230),FALSE),0)</f>
        <v>0</v>
      </c>
      <c r="AA230" s="2">
        <f t="shared" si="29"/>
        <v>0</v>
      </c>
      <c r="AB230" s="2">
        <f>VLOOKUP(A230,segment1_SB_quantity!$A$2:$B$1922,2,FALSE)</f>
        <v>6</v>
      </c>
      <c r="AC230" s="4">
        <f t="shared" si="34"/>
        <v>6.7000000000000002E-3</v>
      </c>
      <c r="AD230">
        <f t="shared" si="30"/>
        <v>0</v>
      </c>
      <c r="AE230">
        <f t="shared" si="35"/>
        <v>18.989999999999998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0</v>
      </c>
      <c r="Y231" s="2">
        <f t="shared" si="28"/>
        <v>0</v>
      </c>
      <c r="Z231" s="2">
        <f>IF(Y231&gt;$W$1,HLOOKUP(Y231,B231:$U$1923,ROW($B$1924)-ROW($A231),FALSE),0)</f>
        <v>0</v>
      </c>
      <c r="AA231" s="2">
        <f t="shared" si="29"/>
        <v>0</v>
      </c>
      <c r="AB231" s="2">
        <f>VLOOKUP(A231,segment1_SB_quantity!$A$2:$B$1922,2,FALSE)</f>
        <v>16</v>
      </c>
      <c r="AC231" s="4">
        <f t="shared" si="34"/>
        <v>6.7000000000000002E-3</v>
      </c>
      <c r="AD231">
        <f t="shared" si="30"/>
        <v>0</v>
      </c>
      <c r="AE231">
        <f t="shared" si="35"/>
        <v>18.989999999999998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0</v>
      </c>
      <c r="Y232" s="2">
        <f t="shared" si="28"/>
        <v>0</v>
      </c>
      <c r="Z232" s="2">
        <f>IF(Y232&gt;$W$1,HLOOKUP(Y232,B232:$U$1923,ROW($B$1924)-ROW($A232),FALSE),0)</f>
        <v>0</v>
      </c>
      <c r="AA232" s="2">
        <f t="shared" si="29"/>
        <v>0</v>
      </c>
      <c r="AB232" s="2">
        <f>VLOOKUP(A232,segment1_SB_quantity!$A$2:$B$1922,2,FALSE)</f>
        <v>21</v>
      </c>
      <c r="AC232" s="4">
        <f t="shared" si="34"/>
        <v>6.7000000000000002E-3</v>
      </c>
      <c r="AD232">
        <f t="shared" si="30"/>
        <v>0</v>
      </c>
      <c r="AE232">
        <f t="shared" si="35"/>
        <v>18.989999999999998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12099561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0</v>
      </c>
      <c r="Y233" s="2">
        <f t="shared" si="28"/>
        <v>0</v>
      </c>
      <c r="Z233" s="2">
        <f>IF(Y233&gt;$W$1,HLOOKUP(Y233,B233:$U$1923,ROW($B$1924)-ROW($A233),FALSE),0)</f>
        <v>0</v>
      </c>
      <c r="AA233" s="2">
        <f t="shared" si="29"/>
        <v>0</v>
      </c>
      <c r="AB233" s="2">
        <f>VLOOKUP(A233,segment1_SB_quantity!$A$2:$B$1922,2,FALSE)</f>
        <v>11</v>
      </c>
      <c r="AC233" s="4">
        <f t="shared" si="34"/>
        <v>6.7000000000000002E-3</v>
      </c>
      <c r="AD233">
        <f t="shared" si="30"/>
        <v>0</v>
      </c>
      <c r="AE233">
        <f t="shared" si="35"/>
        <v>18.989999999999998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0</v>
      </c>
      <c r="Y234" s="2">
        <f t="shared" si="28"/>
        <v>0</v>
      </c>
      <c r="Z234" s="2">
        <f>IF(Y234&gt;$W$1,HLOOKUP(Y234,B234:$U$1923,ROW($B$1924)-ROW($A234),FALSE),0)</f>
        <v>0</v>
      </c>
      <c r="AA234" s="2">
        <f t="shared" si="29"/>
        <v>0</v>
      </c>
      <c r="AB234" s="2">
        <f>VLOOKUP(A234,segment1_SB_quantity!$A$2:$B$1922,2,FALSE)</f>
        <v>40</v>
      </c>
      <c r="AC234" s="4">
        <f t="shared" si="34"/>
        <v>6.7000000000000002E-3</v>
      </c>
      <c r="AD234">
        <f t="shared" si="30"/>
        <v>0</v>
      </c>
      <c r="AE234">
        <f t="shared" si="35"/>
        <v>18.989999999999998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0</v>
      </c>
      <c r="Y235" s="2">
        <f t="shared" si="28"/>
        <v>0</v>
      </c>
      <c r="Z235" s="2">
        <f>IF(Y235&gt;$W$1,HLOOKUP(Y235,B235:$U$1923,ROW($B$1924)-ROW($A235),FALSE),0)</f>
        <v>0</v>
      </c>
      <c r="AA235" s="2">
        <f t="shared" si="29"/>
        <v>0</v>
      </c>
      <c r="AB235" s="2">
        <f>VLOOKUP(A235,segment1_SB_quantity!$A$2:$B$1922,2,FALSE)</f>
        <v>5</v>
      </c>
      <c r="AC235" s="4">
        <f t="shared" si="34"/>
        <v>6.7000000000000002E-3</v>
      </c>
      <c r="AD235">
        <f t="shared" si="30"/>
        <v>0</v>
      </c>
      <c r="AE235">
        <f t="shared" si="35"/>
        <v>18.989999999999998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12429918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0</v>
      </c>
      <c r="Y236" s="2">
        <f t="shared" si="28"/>
        <v>0</v>
      </c>
      <c r="Z236" s="2">
        <f>IF(Y236&gt;$W$1,HLOOKUP(Y236,B236:$U$1923,ROW($B$1924)-ROW($A236),FALSE),0)</f>
        <v>0</v>
      </c>
      <c r="AA236" s="2">
        <f t="shared" si="29"/>
        <v>0</v>
      </c>
      <c r="AB236" s="2">
        <f>VLOOKUP(A236,segment1_SB_quantity!$A$2:$B$1922,2,FALSE)</f>
        <v>1</v>
      </c>
      <c r="AC236" s="4">
        <f t="shared" si="34"/>
        <v>6.7000000000000002E-3</v>
      </c>
      <c r="AD236">
        <f t="shared" si="30"/>
        <v>0</v>
      </c>
      <c r="AE236">
        <f t="shared" si="35"/>
        <v>18.989999999999998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5.1900365710774096E-3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5.1900365710774096E-3</v>
      </c>
      <c r="Y237" s="2">
        <f t="shared" si="28"/>
        <v>0</v>
      </c>
      <c r="Z237" s="2">
        <f>IF(Y237&gt;$W$1,HLOOKUP(Y237,B237:$U$1923,ROW($B$1924)-ROW($A237),FALSE),0)</f>
        <v>0</v>
      </c>
      <c r="AA237" s="2">
        <f t="shared" si="29"/>
        <v>0</v>
      </c>
      <c r="AB237" s="2">
        <f>VLOOKUP(A237,segment1_SB_quantity!$A$2:$B$1922,2,FALSE)</f>
        <v>6</v>
      </c>
      <c r="AC237" s="4">
        <f t="shared" si="34"/>
        <v>6.7000000000000002E-3</v>
      </c>
      <c r="AD237">
        <f t="shared" si="30"/>
        <v>0</v>
      </c>
      <c r="AE237">
        <f t="shared" si="35"/>
        <v>18.989999999999998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0</v>
      </c>
      <c r="Y238" s="2">
        <f t="shared" si="28"/>
        <v>0</v>
      </c>
      <c r="Z238" s="2">
        <f>IF(Y238&gt;$W$1,HLOOKUP(Y238,B238:$U$1923,ROW($B$1924)-ROW($A238),FALSE),0)</f>
        <v>0</v>
      </c>
      <c r="AA238" s="2">
        <f t="shared" si="29"/>
        <v>0</v>
      </c>
      <c r="AB238" s="2">
        <f>VLOOKUP(A238,segment1_SB_quantity!$A$2:$B$1922,2,FALSE)</f>
        <v>26</v>
      </c>
      <c r="AC238" s="4">
        <f t="shared" si="34"/>
        <v>6.7000000000000002E-3</v>
      </c>
      <c r="AD238">
        <f t="shared" si="30"/>
        <v>0</v>
      </c>
      <c r="AE238">
        <f t="shared" si="35"/>
        <v>18.989999999999998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12569646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0</v>
      </c>
      <c r="Y239" s="2">
        <f t="shared" si="28"/>
        <v>0</v>
      </c>
      <c r="Z239" s="2">
        <f>IF(Y239&gt;$W$1,HLOOKUP(Y239,B239:$U$1923,ROW($B$1924)-ROW($A239),FALSE),0)</f>
        <v>0</v>
      </c>
      <c r="AA239" s="2">
        <f t="shared" si="29"/>
        <v>0</v>
      </c>
      <c r="AB239" s="2">
        <f>VLOOKUP(A239,segment1_SB_quantity!$A$2:$B$1922,2,FALSE)</f>
        <v>1</v>
      </c>
      <c r="AC239" s="4">
        <f t="shared" si="34"/>
        <v>6.7000000000000002E-3</v>
      </c>
      <c r="AD239">
        <f t="shared" si="30"/>
        <v>0</v>
      </c>
      <c r="AE239">
        <f t="shared" si="35"/>
        <v>18.989999999999998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12659995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0</v>
      </c>
      <c r="Y240" s="2">
        <f t="shared" si="28"/>
        <v>0</v>
      </c>
      <c r="Z240" s="2">
        <f>IF(Y240&gt;$W$1,HLOOKUP(Y240,B240:$U$1923,ROW($B$1924)-ROW($A240),FALSE),0)</f>
        <v>0</v>
      </c>
      <c r="AA240" s="2">
        <f t="shared" si="29"/>
        <v>0</v>
      </c>
      <c r="AB240" s="2">
        <f>VLOOKUP(A240,segment1_SB_quantity!$A$2:$B$1922,2,FALSE)</f>
        <v>8</v>
      </c>
      <c r="AC240" s="4">
        <f t="shared" si="34"/>
        <v>6.7000000000000002E-3</v>
      </c>
      <c r="AD240">
        <f t="shared" si="30"/>
        <v>0</v>
      </c>
      <c r="AE240">
        <f t="shared" si="35"/>
        <v>18.989999999999998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12689530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0</v>
      </c>
      <c r="Y241" s="2">
        <f t="shared" si="28"/>
        <v>0</v>
      </c>
      <c r="Z241" s="2">
        <f>IF(Y241&gt;$W$1,HLOOKUP(Y241,B241:$U$1923,ROW($B$1924)-ROW($A241),FALSE),0)</f>
        <v>0</v>
      </c>
      <c r="AA241" s="2">
        <f t="shared" si="29"/>
        <v>0</v>
      </c>
      <c r="AB241" s="2">
        <f>VLOOKUP(A241,segment1_SB_quantity!$A$2:$B$1922,2,FALSE)</f>
        <v>4</v>
      </c>
      <c r="AC241" s="4">
        <f t="shared" si="34"/>
        <v>6.7000000000000002E-3</v>
      </c>
      <c r="AD241">
        <f t="shared" si="30"/>
        <v>0</v>
      </c>
      <c r="AE241">
        <f t="shared" si="35"/>
        <v>18.989999999999998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0</v>
      </c>
      <c r="Y242" s="2">
        <f t="shared" si="28"/>
        <v>0</v>
      </c>
      <c r="Z242" s="2">
        <f>IF(Y242&gt;$W$1,HLOOKUP(Y242,B242:$U$1923,ROW($B$1924)-ROW($A242),FALSE),0)</f>
        <v>0</v>
      </c>
      <c r="AA242" s="2">
        <f t="shared" si="29"/>
        <v>0</v>
      </c>
      <c r="AB242" s="2">
        <f>VLOOKUP(A242,segment1_SB_quantity!$A$2:$B$1922,2,FALSE)</f>
        <v>3</v>
      </c>
      <c r="AC242" s="4">
        <f t="shared" si="34"/>
        <v>6.7000000000000002E-3</v>
      </c>
      <c r="AD242">
        <f t="shared" si="30"/>
        <v>0</v>
      </c>
      <c r="AE242">
        <f t="shared" si="35"/>
        <v>18.989999999999998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0</v>
      </c>
      <c r="Y243" s="2">
        <f t="shared" si="28"/>
        <v>0</v>
      </c>
      <c r="Z243" s="2">
        <f>IF(Y243&gt;$W$1,HLOOKUP(Y243,B243:$U$1923,ROW($B$1924)-ROW($A243),FALSE),0)</f>
        <v>0</v>
      </c>
      <c r="AA243" s="2">
        <f t="shared" si="29"/>
        <v>0</v>
      </c>
      <c r="AB243" s="2">
        <f>VLOOKUP(A243,segment1_SB_quantity!$A$2:$B$1922,2,FALSE)</f>
        <v>269</v>
      </c>
      <c r="AC243" s="4">
        <f t="shared" si="34"/>
        <v>6.7000000000000002E-3</v>
      </c>
      <c r="AD243">
        <f t="shared" si="30"/>
        <v>0</v>
      </c>
      <c r="AE243">
        <f t="shared" si="35"/>
        <v>18.989999999999998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1.9011925678366799E-5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1.9011925678366799E-5</v>
      </c>
      <c r="Y244" s="2">
        <f t="shared" si="28"/>
        <v>0</v>
      </c>
      <c r="Z244" s="2">
        <f>IF(Y244&gt;$W$1,HLOOKUP(Y244,B244:$U$1923,ROW($B$1924)-ROW($A244),FALSE),0)</f>
        <v>0</v>
      </c>
      <c r="AA244" s="2">
        <f t="shared" si="29"/>
        <v>0</v>
      </c>
      <c r="AB244" s="2">
        <f>VLOOKUP(A244,segment1_SB_quantity!$A$2:$B$1922,2,FALSE)</f>
        <v>52</v>
      </c>
      <c r="AC244" s="4">
        <f t="shared" si="34"/>
        <v>6.7000000000000002E-3</v>
      </c>
      <c r="AD244">
        <f t="shared" si="30"/>
        <v>0</v>
      </c>
      <c r="AE244">
        <f t="shared" si="35"/>
        <v>18.989999999999998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12869802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0</v>
      </c>
      <c r="Y245" s="2">
        <f t="shared" si="28"/>
        <v>0</v>
      </c>
      <c r="Z245" s="2">
        <f>IF(Y245&gt;$W$1,HLOOKUP(Y245,B245:$U$1923,ROW($B$1924)-ROW($A245),FALSE),0)</f>
        <v>0</v>
      </c>
      <c r="AA245" s="2">
        <f t="shared" si="29"/>
        <v>0</v>
      </c>
      <c r="AB245" s="2">
        <f>VLOOKUP(A245,segment1_SB_quantity!$A$2:$B$1922,2,FALSE)</f>
        <v>10</v>
      </c>
      <c r="AC245" s="4">
        <f t="shared" si="34"/>
        <v>6.7000000000000002E-3</v>
      </c>
      <c r="AD245">
        <f t="shared" si="30"/>
        <v>0</v>
      </c>
      <c r="AE245">
        <f t="shared" si="35"/>
        <v>18.989999999999998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0</v>
      </c>
      <c r="Y246" s="2">
        <f t="shared" si="28"/>
        <v>0</v>
      </c>
      <c r="Z246" s="2">
        <f>IF(Y246&gt;$W$1,HLOOKUP(Y246,B246:$U$1923,ROW($B$1924)-ROW($A246),FALSE),0)</f>
        <v>0</v>
      </c>
      <c r="AA246" s="2">
        <f t="shared" si="29"/>
        <v>0</v>
      </c>
      <c r="AB246" s="2">
        <f>VLOOKUP(A246,segment1_SB_quantity!$A$2:$B$1922,2,FALSE)</f>
        <v>73</v>
      </c>
      <c r="AC246" s="4">
        <f t="shared" si="34"/>
        <v>6.7000000000000002E-3</v>
      </c>
      <c r="AD246">
        <f t="shared" si="30"/>
        <v>0</v>
      </c>
      <c r="AE246">
        <f t="shared" si="35"/>
        <v>18.989999999999998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12999970</v>
      </c>
      <c r="B247" s="2">
        <v>0</v>
      </c>
      <c r="C247" s="2">
        <v>2.9211341602270301E-3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2.9211341602270301E-3</v>
      </c>
      <c r="Y247" s="2">
        <f t="shared" si="28"/>
        <v>0</v>
      </c>
      <c r="Z247" s="2">
        <f>IF(Y247&gt;$W$1,HLOOKUP(Y247,B247:$U$1923,ROW($B$1924)-ROW($A247),FALSE),0)</f>
        <v>0</v>
      </c>
      <c r="AA247" s="2">
        <f t="shared" si="29"/>
        <v>0</v>
      </c>
      <c r="AB247" s="2">
        <f>VLOOKUP(A247,segment1_SB_quantity!$A$2:$B$1922,2,FALSE)</f>
        <v>33</v>
      </c>
      <c r="AC247" s="4">
        <f t="shared" si="34"/>
        <v>6.7000000000000002E-3</v>
      </c>
      <c r="AD247">
        <f t="shared" si="30"/>
        <v>0</v>
      </c>
      <c r="AE247">
        <f t="shared" si="35"/>
        <v>18.989999999999998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13029758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0</v>
      </c>
      <c r="Y248" s="2">
        <f t="shared" si="28"/>
        <v>0</v>
      </c>
      <c r="Z248" s="2">
        <f>IF(Y248&gt;$W$1,HLOOKUP(Y248,B248:$U$1923,ROW($B$1924)-ROW($A248),FALSE),0)</f>
        <v>0</v>
      </c>
      <c r="AA248" s="2">
        <f t="shared" si="29"/>
        <v>0</v>
      </c>
      <c r="AB248" s="2">
        <f>VLOOKUP(A248,segment1_SB_quantity!$A$2:$B$1922,2,FALSE)</f>
        <v>3</v>
      </c>
      <c r="AC248" s="4">
        <f t="shared" si="34"/>
        <v>6.7000000000000002E-3</v>
      </c>
      <c r="AD248">
        <f t="shared" si="30"/>
        <v>0</v>
      </c>
      <c r="AE248">
        <f t="shared" si="35"/>
        <v>18.989999999999998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0</v>
      </c>
      <c r="Y249" s="2">
        <f t="shared" si="28"/>
        <v>0</v>
      </c>
      <c r="Z249" s="2">
        <f>IF(Y249&gt;$W$1,HLOOKUP(Y249,B249:$U$1923,ROW($B$1924)-ROW($A249),FALSE),0)</f>
        <v>0</v>
      </c>
      <c r="AA249" s="2">
        <f t="shared" si="29"/>
        <v>0</v>
      </c>
      <c r="AB249" s="2">
        <f>VLOOKUP(A249,segment1_SB_quantity!$A$2:$B$1922,2,FALSE)</f>
        <v>71</v>
      </c>
      <c r="AC249" s="4">
        <f t="shared" si="34"/>
        <v>6.7000000000000002E-3</v>
      </c>
      <c r="AD249">
        <f t="shared" si="30"/>
        <v>0</v>
      </c>
      <c r="AE249">
        <f t="shared" si="35"/>
        <v>18.989999999999998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13139550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0</v>
      </c>
      <c r="Y250" s="2">
        <f t="shared" si="28"/>
        <v>0</v>
      </c>
      <c r="Z250" s="2">
        <f>IF(Y250&gt;$W$1,HLOOKUP(Y250,B250:$U$1923,ROW($B$1924)-ROW($A250),FALSE),0)</f>
        <v>0</v>
      </c>
      <c r="AA250" s="2">
        <f t="shared" si="29"/>
        <v>0</v>
      </c>
      <c r="AB250" s="2">
        <f>VLOOKUP(A250,segment1_SB_quantity!$A$2:$B$1922,2,FALSE)</f>
        <v>1</v>
      </c>
      <c r="AC250" s="4">
        <f t="shared" si="34"/>
        <v>6.7000000000000002E-3</v>
      </c>
      <c r="AD250">
        <f t="shared" si="30"/>
        <v>0</v>
      </c>
      <c r="AE250">
        <f t="shared" si="35"/>
        <v>18.989999999999998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0</v>
      </c>
      <c r="Y251" s="2">
        <f t="shared" si="28"/>
        <v>0</v>
      </c>
      <c r="Z251" s="2">
        <f>IF(Y251&gt;$W$1,HLOOKUP(Y251,B251:$U$1923,ROW($B$1924)-ROW($A251),FALSE),0)</f>
        <v>0</v>
      </c>
      <c r="AA251" s="2">
        <f t="shared" si="29"/>
        <v>0</v>
      </c>
      <c r="AB251" s="2">
        <f>VLOOKUP(A251,segment1_SB_quantity!$A$2:$B$1922,2,FALSE)</f>
        <v>329</v>
      </c>
      <c r="AC251" s="4">
        <f t="shared" si="34"/>
        <v>6.7000000000000002E-3</v>
      </c>
      <c r="AD251">
        <f t="shared" si="30"/>
        <v>0</v>
      </c>
      <c r="AE251">
        <f t="shared" si="35"/>
        <v>18.989999999999998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0</v>
      </c>
      <c r="Y252" s="2">
        <f t="shared" si="28"/>
        <v>0</v>
      </c>
      <c r="Z252" s="2">
        <f>IF(Y252&gt;$W$1,HLOOKUP(Y252,B252:$U$1923,ROW($B$1924)-ROW($A252),FALSE),0)</f>
        <v>0</v>
      </c>
      <c r="AA252" s="2">
        <f t="shared" si="29"/>
        <v>0</v>
      </c>
      <c r="AB252" s="2">
        <f>VLOOKUP(A252,segment1_SB_quantity!$A$2:$B$1922,2,FALSE)</f>
        <v>34</v>
      </c>
      <c r="AC252" s="4">
        <f t="shared" si="34"/>
        <v>6.7000000000000002E-3</v>
      </c>
      <c r="AD252">
        <f t="shared" si="30"/>
        <v>0</v>
      </c>
      <c r="AE252">
        <f t="shared" si="35"/>
        <v>18.989999999999998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0</v>
      </c>
      <c r="Y253" s="2">
        <f t="shared" si="28"/>
        <v>0</v>
      </c>
      <c r="Z253" s="2">
        <f>IF(Y253&gt;$W$1,HLOOKUP(Y253,B253:$U$1923,ROW($B$1924)-ROW($A253),FALSE),0)</f>
        <v>0</v>
      </c>
      <c r="AA253" s="2">
        <f t="shared" si="29"/>
        <v>0</v>
      </c>
      <c r="AB253" s="2">
        <f>VLOOKUP(A253,segment1_SB_quantity!$A$2:$B$1922,2,FALSE)</f>
        <v>48</v>
      </c>
      <c r="AC253" s="4">
        <f t="shared" si="34"/>
        <v>6.7000000000000002E-3</v>
      </c>
      <c r="AD253">
        <f t="shared" si="30"/>
        <v>0</v>
      </c>
      <c r="AE253">
        <f t="shared" si="35"/>
        <v>18.989999999999998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1.1891019374719201E-6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1.1891019374719201E-6</v>
      </c>
      <c r="Y254" s="2">
        <f t="shared" si="28"/>
        <v>0</v>
      </c>
      <c r="Z254" s="2">
        <f>IF(Y254&gt;$W$1,HLOOKUP(Y254,B254:$U$1923,ROW($B$1924)-ROW($A254),FALSE),0)</f>
        <v>0</v>
      </c>
      <c r="AA254" s="2">
        <f t="shared" si="29"/>
        <v>0</v>
      </c>
      <c r="AB254" s="2">
        <f>VLOOKUP(A254,segment1_SB_quantity!$A$2:$B$1922,2,FALSE)</f>
        <v>8</v>
      </c>
      <c r="AC254" s="4">
        <f t="shared" si="34"/>
        <v>6.7000000000000002E-3</v>
      </c>
      <c r="AD254">
        <f t="shared" si="30"/>
        <v>0</v>
      </c>
      <c r="AE254">
        <f t="shared" si="35"/>
        <v>18.989999999999998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13359634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</v>
      </c>
      <c r="Y255" s="2">
        <f t="shared" si="28"/>
        <v>0</v>
      </c>
      <c r="Z255" s="2">
        <f>IF(Y255&gt;$W$1,HLOOKUP(Y255,B255:$U$1923,ROW($B$1924)-ROW($A255),FALSE),0)</f>
        <v>0</v>
      </c>
      <c r="AA255" s="2">
        <f t="shared" si="29"/>
        <v>0</v>
      </c>
      <c r="AB255" s="2">
        <f>VLOOKUP(A255,segment1_SB_quantity!$A$2:$B$1922,2,FALSE)</f>
        <v>3</v>
      </c>
      <c r="AC255" s="4">
        <f t="shared" si="34"/>
        <v>6.7000000000000002E-3</v>
      </c>
      <c r="AD255">
        <f t="shared" si="30"/>
        <v>0</v>
      </c>
      <c r="AE255">
        <f t="shared" si="35"/>
        <v>18.989999999999998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13399563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0</v>
      </c>
      <c r="Y256" s="2">
        <f t="shared" si="28"/>
        <v>0</v>
      </c>
      <c r="Z256" s="2">
        <f>IF(Y256&gt;$W$1,HLOOKUP(Y256,B256:$U$1923,ROW($B$1924)-ROW($A256),FALSE),0)</f>
        <v>0</v>
      </c>
      <c r="AA256" s="2">
        <f t="shared" si="29"/>
        <v>0</v>
      </c>
      <c r="AB256" s="2">
        <f>VLOOKUP(A256,segment1_SB_quantity!$A$2:$B$1922,2,FALSE)</f>
        <v>2</v>
      </c>
      <c r="AC256" s="4">
        <f t="shared" si="34"/>
        <v>6.7000000000000002E-3</v>
      </c>
      <c r="AD256">
        <f t="shared" si="30"/>
        <v>0</v>
      </c>
      <c r="AE256">
        <f t="shared" si="35"/>
        <v>18.989999999999998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3.9363234904363199E-2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3.9363234904363199E-2</v>
      </c>
      <c r="Y257" s="2">
        <f t="shared" si="28"/>
        <v>0</v>
      </c>
      <c r="Z257" s="2">
        <f>IF(Y257&gt;$W$1,HLOOKUP(Y257,B257:$U$1923,ROW($B$1924)-ROW($A257),FALSE),0)</f>
        <v>0</v>
      </c>
      <c r="AA257" s="2">
        <f t="shared" si="29"/>
        <v>0</v>
      </c>
      <c r="AB257" s="2">
        <f>VLOOKUP(A257,segment1_SB_quantity!$A$2:$B$1922,2,FALSE)</f>
        <v>3</v>
      </c>
      <c r="AC257" s="4">
        <f t="shared" si="34"/>
        <v>6.7000000000000002E-3</v>
      </c>
      <c r="AD257">
        <f t="shared" si="30"/>
        <v>0</v>
      </c>
      <c r="AE257">
        <f t="shared" si="35"/>
        <v>18.989999999999998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0</v>
      </c>
      <c r="Y258" s="2">
        <f t="shared" si="28"/>
        <v>0</v>
      </c>
      <c r="Z258" s="2">
        <f>IF(Y258&gt;$W$1,HLOOKUP(Y258,B258:$U$1923,ROW($B$1924)-ROW($A258),FALSE),0)</f>
        <v>0</v>
      </c>
      <c r="AA258" s="2">
        <f t="shared" si="29"/>
        <v>0</v>
      </c>
      <c r="AB258" s="2">
        <f>VLOOKUP(A258,segment1_SB_quantity!$A$2:$B$1922,2,FALSE)</f>
        <v>35</v>
      </c>
      <c r="AC258" s="4">
        <f t="shared" si="34"/>
        <v>6.7000000000000002E-3</v>
      </c>
      <c r="AD258">
        <f t="shared" si="30"/>
        <v>0</v>
      </c>
      <c r="AE258">
        <f t="shared" si="35"/>
        <v>18.989999999999998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13679928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</v>
      </c>
      <c r="Y259" s="2">
        <f t="shared" ref="Y259:Y322" si="37">IF(X259&gt;$W$1,X259,0)</f>
        <v>0</v>
      </c>
      <c r="Z259" s="2">
        <f>IF(Y259&gt;$W$1,HLOOKUP(Y259,B259:$U$1923,ROW($B$1924)-ROW($A259),FALSE),0)</f>
        <v>0</v>
      </c>
      <c r="AA259" s="2">
        <f t="shared" ref="AA259:AA322" si="38">IF(Z259&gt;0,HLOOKUP(Z259,$B$1923:$U$1924,2,FALSE),0)</f>
        <v>0</v>
      </c>
      <c r="AB259" s="2">
        <f>VLOOKUP(A259,segment1_SB_quantity!$A$2:$B$1922,2,FALSE)</f>
        <v>2</v>
      </c>
      <c r="AC259" s="4">
        <f t="shared" si="34"/>
        <v>6.7000000000000002E-3</v>
      </c>
      <c r="AD259">
        <f t="shared" ref="AD259:AD322" si="39">IF(AA259&gt;0,AB259*AC259,0)</f>
        <v>0</v>
      </c>
      <c r="AE259">
        <f t="shared" si="35"/>
        <v>18.989999999999998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2.3651064929377101E-8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2.3651064929377101E-8</v>
      </c>
      <c r="Y260" s="2">
        <f t="shared" si="37"/>
        <v>0</v>
      </c>
      <c r="Z260" s="2">
        <f>IF(Y260&gt;$W$1,HLOOKUP(Y260,B260:$U$1923,ROW($B$1924)-ROW($A260),FALSE),0)</f>
        <v>0</v>
      </c>
      <c r="AA260" s="2">
        <f t="shared" si="38"/>
        <v>0</v>
      </c>
      <c r="AB260" s="2">
        <f>VLOOKUP(A260,segment1_SB_quantity!$A$2:$B$1922,2,FALSE)</f>
        <v>9</v>
      </c>
      <c r="AC260" s="4">
        <f t="shared" ref="AC260:AC323" si="43">AC259</f>
        <v>6.7000000000000002E-3</v>
      </c>
      <c r="AD260">
        <f t="shared" si="39"/>
        <v>0</v>
      </c>
      <c r="AE260">
        <f t="shared" ref="AE260:AE323" si="44">AE259</f>
        <v>18.989999999999998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0</v>
      </c>
      <c r="Y261" s="2">
        <f t="shared" si="37"/>
        <v>0</v>
      </c>
      <c r="Z261" s="2">
        <f>IF(Y261&gt;$W$1,HLOOKUP(Y261,B261:$U$1923,ROW($B$1924)-ROW($A261),FALSE),0)</f>
        <v>0</v>
      </c>
      <c r="AA261" s="2">
        <f t="shared" si="38"/>
        <v>0</v>
      </c>
      <c r="AB261" s="2">
        <f>VLOOKUP(A261,segment1_SB_quantity!$A$2:$B$1922,2,FALSE)</f>
        <v>45</v>
      </c>
      <c r="AC261" s="4">
        <f t="shared" si="43"/>
        <v>6.7000000000000002E-3</v>
      </c>
      <c r="AD261">
        <f t="shared" si="39"/>
        <v>0</v>
      </c>
      <c r="AE261">
        <f t="shared" si="44"/>
        <v>18.989999999999998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4.1838798835759597E-2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4.1838798835759597E-2</v>
      </c>
      <c r="Y262" s="2">
        <f t="shared" si="37"/>
        <v>0</v>
      </c>
      <c r="Z262" s="2">
        <f>IF(Y262&gt;$W$1,HLOOKUP(Y262,B262:$U$1923,ROW($B$1924)-ROW($A262),FALSE),0)</f>
        <v>0</v>
      </c>
      <c r="AA262" s="2">
        <f t="shared" si="38"/>
        <v>0</v>
      </c>
      <c r="AB262" s="2">
        <f>VLOOKUP(A262,segment1_SB_quantity!$A$2:$B$1922,2,FALSE)</f>
        <v>3</v>
      </c>
      <c r="AC262" s="4">
        <f t="shared" si="43"/>
        <v>6.7000000000000002E-3</v>
      </c>
      <c r="AD262">
        <f t="shared" si="39"/>
        <v>0</v>
      </c>
      <c r="AE262">
        <f t="shared" si="44"/>
        <v>18.989999999999998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0</v>
      </c>
      <c r="Y263" s="2">
        <f t="shared" si="37"/>
        <v>0</v>
      </c>
      <c r="Z263" s="2">
        <f>IF(Y263&gt;$W$1,HLOOKUP(Y263,B263:$U$1923,ROW($B$1924)-ROW($A263),FALSE),0)</f>
        <v>0</v>
      </c>
      <c r="AA263" s="2">
        <f t="shared" si="38"/>
        <v>0</v>
      </c>
      <c r="AB263" s="2">
        <f>VLOOKUP(A263,segment1_SB_quantity!$A$2:$B$1922,2,FALSE)</f>
        <v>4</v>
      </c>
      <c r="AC263" s="4">
        <f t="shared" si="43"/>
        <v>6.7000000000000002E-3</v>
      </c>
      <c r="AD263">
        <f t="shared" si="39"/>
        <v>0</v>
      </c>
      <c r="AE263">
        <f t="shared" si="44"/>
        <v>18.989999999999998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0</v>
      </c>
      <c r="Y264" s="2">
        <f t="shared" si="37"/>
        <v>0</v>
      </c>
      <c r="Z264" s="2">
        <f>IF(Y264&gt;$W$1,HLOOKUP(Y264,B264:$U$1923,ROW($B$1924)-ROW($A264),FALSE),0)</f>
        <v>0</v>
      </c>
      <c r="AA264" s="2">
        <f t="shared" si="38"/>
        <v>0</v>
      </c>
      <c r="AB264" s="2">
        <f>VLOOKUP(A264,segment1_SB_quantity!$A$2:$B$1922,2,FALSE)</f>
        <v>175</v>
      </c>
      <c r="AC264" s="4">
        <f t="shared" si="43"/>
        <v>6.7000000000000002E-3</v>
      </c>
      <c r="AD264">
        <f t="shared" si="39"/>
        <v>0</v>
      </c>
      <c r="AE264">
        <f t="shared" si="44"/>
        <v>18.989999999999998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0</v>
      </c>
      <c r="Y265" s="2">
        <f t="shared" si="37"/>
        <v>0</v>
      </c>
      <c r="Z265" s="2">
        <f>IF(Y265&gt;$W$1,HLOOKUP(Y265,B265:$U$1923,ROW($B$1924)-ROW($A265),FALSE),0)</f>
        <v>0</v>
      </c>
      <c r="AA265" s="2">
        <f t="shared" si="38"/>
        <v>0</v>
      </c>
      <c r="AB265" s="2">
        <f>VLOOKUP(A265,segment1_SB_quantity!$A$2:$B$1922,2,FALSE)</f>
        <v>95</v>
      </c>
      <c r="AC265" s="4">
        <f t="shared" si="43"/>
        <v>6.7000000000000002E-3</v>
      </c>
      <c r="AD265">
        <f t="shared" si="39"/>
        <v>0</v>
      </c>
      <c r="AE265">
        <f t="shared" si="44"/>
        <v>18.989999999999998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0</v>
      </c>
      <c r="Y266" s="2">
        <f t="shared" si="37"/>
        <v>0</v>
      </c>
      <c r="Z266" s="2">
        <f>IF(Y266&gt;$W$1,HLOOKUP(Y266,B266:$U$1923,ROW($B$1924)-ROW($A266),FALSE),0)</f>
        <v>0</v>
      </c>
      <c r="AA266" s="2">
        <f t="shared" si="38"/>
        <v>0</v>
      </c>
      <c r="AB266" s="2">
        <f>VLOOKUP(A266,segment1_SB_quantity!$A$2:$B$1922,2,FALSE)</f>
        <v>7</v>
      </c>
      <c r="AC266" s="4">
        <f t="shared" si="43"/>
        <v>6.7000000000000002E-3</v>
      </c>
      <c r="AD266">
        <f t="shared" si="39"/>
        <v>0</v>
      </c>
      <c r="AE266">
        <f t="shared" si="44"/>
        <v>18.989999999999998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0</v>
      </c>
      <c r="Y267" s="2">
        <f t="shared" si="37"/>
        <v>0</v>
      </c>
      <c r="Z267" s="2">
        <f>IF(Y267&gt;$W$1,HLOOKUP(Y267,B267:$U$1923,ROW($B$1924)-ROW($A267),FALSE),0)</f>
        <v>0</v>
      </c>
      <c r="AA267" s="2">
        <f t="shared" si="38"/>
        <v>0</v>
      </c>
      <c r="AB267" s="2">
        <f>VLOOKUP(A267,segment1_SB_quantity!$A$2:$B$1922,2,FALSE)</f>
        <v>14</v>
      </c>
      <c r="AC267" s="4">
        <f t="shared" si="43"/>
        <v>6.7000000000000002E-3</v>
      </c>
      <c r="AD267">
        <f t="shared" si="39"/>
        <v>0</v>
      </c>
      <c r="AE267">
        <f t="shared" si="44"/>
        <v>18.989999999999998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0</v>
      </c>
      <c r="Y268" s="2">
        <f t="shared" si="37"/>
        <v>0</v>
      </c>
      <c r="Z268" s="2">
        <f>IF(Y268&gt;$W$1,HLOOKUP(Y268,B268:$U$1923,ROW($B$1924)-ROW($A268),FALSE),0)</f>
        <v>0</v>
      </c>
      <c r="AA268" s="2">
        <f t="shared" si="38"/>
        <v>0</v>
      </c>
      <c r="AB268" s="2">
        <f>VLOOKUP(A268,segment1_SB_quantity!$A$2:$B$1922,2,FALSE)</f>
        <v>12</v>
      </c>
      <c r="AC268" s="4">
        <f t="shared" si="43"/>
        <v>6.7000000000000002E-3</v>
      </c>
      <c r="AD268">
        <f t="shared" si="39"/>
        <v>0</v>
      </c>
      <c r="AE268">
        <f t="shared" si="44"/>
        <v>18.989999999999998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0</v>
      </c>
      <c r="Y269" s="2">
        <f t="shared" si="37"/>
        <v>0</v>
      </c>
      <c r="Z269" s="2">
        <f>IF(Y269&gt;$W$1,HLOOKUP(Y269,B269:$U$1923,ROW($B$1924)-ROW($A269),FALSE),0)</f>
        <v>0</v>
      </c>
      <c r="AA269" s="2">
        <f t="shared" si="38"/>
        <v>0</v>
      </c>
      <c r="AB269" s="2">
        <f>VLOOKUP(A269,segment1_SB_quantity!$A$2:$B$1922,2,FALSE)</f>
        <v>64</v>
      </c>
      <c r="AC269" s="4">
        <f t="shared" si="43"/>
        <v>6.7000000000000002E-3</v>
      </c>
      <c r="AD269">
        <f t="shared" si="39"/>
        <v>0</v>
      </c>
      <c r="AE269">
        <f t="shared" si="44"/>
        <v>18.989999999999998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2.4947886057162899E-26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2.4947886057162899E-26</v>
      </c>
      <c r="Y270" s="2">
        <f t="shared" si="37"/>
        <v>0</v>
      </c>
      <c r="Z270" s="2">
        <f>IF(Y270&gt;$W$1,HLOOKUP(Y270,B270:$U$1923,ROW($B$1924)-ROW($A270),FALSE),0)</f>
        <v>0</v>
      </c>
      <c r="AA270" s="2">
        <f t="shared" si="38"/>
        <v>0</v>
      </c>
      <c r="AB270" s="2">
        <f>VLOOKUP(A270,segment1_SB_quantity!$A$2:$B$1922,2,FALSE)</f>
        <v>28</v>
      </c>
      <c r="AC270" s="4">
        <f t="shared" si="43"/>
        <v>6.7000000000000002E-3</v>
      </c>
      <c r="AD270">
        <f t="shared" si="39"/>
        <v>0</v>
      </c>
      <c r="AE270">
        <f t="shared" si="44"/>
        <v>18.989999999999998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0.23410827262421699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0.23410827262421699</v>
      </c>
      <c r="Y271" s="2">
        <f t="shared" si="37"/>
        <v>0</v>
      </c>
      <c r="Z271" s="2">
        <f>IF(Y271&gt;$W$1,HLOOKUP(Y271,B271:$U$1923,ROW($B$1924)-ROW($A271),FALSE),0)</f>
        <v>0</v>
      </c>
      <c r="AA271" s="2">
        <f t="shared" si="38"/>
        <v>0</v>
      </c>
      <c r="AB271" s="2">
        <f>VLOOKUP(A271,segment1_SB_quantity!$A$2:$B$1922,2,FALSE)</f>
        <v>48</v>
      </c>
      <c r="AC271" s="4">
        <f t="shared" si="43"/>
        <v>6.7000000000000002E-3</v>
      </c>
      <c r="AD271">
        <f t="shared" si="39"/>
        <v>0</v>
      </c>
      <c r="AE271">
        <f t="shared" si="44"/>
        <v>18.989999999999998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0</v>
      </c>
      <c r="Y272" s="2">
        <f t="shared" si="37"/>
        <v>0</v>
      </c>
      <c r="Z272" s="2">
        <f>IF(Y272&gt;$W$1,HLOOKUP(Y272,B272:$U$1923,ROW($B$1924)-ROW($A272),FALSE),0)</f>
        <v>0</v>
      </c>
      <c r="AA272" s="2">
        <f t="shared" si="38"/>
        <v>0</v>
      </c>
      <c r="AB272" s="2">
        <f>VLOOKUP(A272,segment1_SB_quantity!$A$2:$B$1922,2,FALSE)</f>
        <v>36</v>
      </c>
      <c r="AC272" s="4">
        <f t="shared" si="43"/>
        <v>6.7000000000000002E-3</v>
      </c>
      <c r="AD272">
        <f t="shared" si="39"/>
        <v>0</v>
      </c>
      <c r="AE272">
        <f t="shared" si="44"/>
        <v>18.989999999999998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0</v>
      </c>
      <c r="Y273" s="2">
        <f t="shared" si="37"/>
        <v>0</v>
      </c>
      <c r="Z273" s="2">
        <f>IF(Y273&gt;$W$1,HLOOKUP(Y273,B273:$U$1923,ROW($B$1924)-ROW($A273),FALSE),0)</f>
        <v>0</v>
      </c>
      <c r="AA273" s="2">
        <f t="shared" si="38"/>
        <v>0</v>
      </c>
      <c r="AB273" s="2">
        <f>VLOOKUP(A273,segment1_SB_quantity!$A$2:$B$1922,2,FALSE)</f>
        <v>4</v>
      </c>
      <c r="AC273" s="4">
        <f t="shared" si="43"/>
        <v>6.7000000000000002E-3</v>
      </c>
      <c r="AD273">
        <f t="shared" si="39"/>
        <v>0</v>
      </c>
      <c r="AE273">
        <f t="shared" si="44"/>
        <v>18.989999999999998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0</v>
      </c>
      <c r="Y274" s="2">
        <f t="shared" si="37"/>
        <v>0</v>
      </c>
      <c r="Z274" s="2">
        <f>IF(Y274&gt;$W$1,HLOOKUP(Y274,B274:$U$1923,ROW($B$1924)-ROW($A274),FALSE),0)</f>
        <v>0</v>
      </c>
      <c r="AA274" s="2">
        <f t="shared" si="38"/>
        <v>0</v>
      </c>
      <c r="AB274" s="2">
        <f>VLOOKUP(A274,segment1_SB_quantity!$A$2:$B$1922,2,FALSE)</f>
        <v>61</v>
      </c>
      <c r="AC274" s="4">
        <f t="shared" si="43"/>
        <v>6.7000000000000002E-3</v>
      </c>
      <c r="AD274">
        <f t="shared" si="39"/>
        <v>0</v>
      </c>
      <c r="AE274">
        <f t="shared" si="44"/>
        <v>18.989999999999998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1.1014941361975299E-11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1.1014941361975299E-11</v>
      </c>
      <c r="Y275" s="2">
        <f t="shared" si="37"/>
        <v>0</v>
      </c>
      <c r="Z275" s="2">
        <f>IF(Y275&gt;$W$1,HLOOKUP(Y275,B275:$U$1923,ROW($B$1924)-ROW($A275),FALSE),0)</f>
        <v>0</v>
      </c>
      <c r="AA275" s="2">
        <f t="shared" si="38"/>
        <v>0</v>
      </c>
      <c r="AB275" s="2">
        <f>VLOOKUP(A275,segment1_SB_quantity!$A$2:$B$1922,2,FALSE)</f>
        <v>20</v>
      </c>
      <c r="AC275" s="4">
        <f t="shared" si="43"/>
        <v>6.7000000000000002E-3</v>
      </c>
      <c r="AD275">
        <f t="shared" si="39"/>
        <v>0</v>
      </c>
      <c r="AE275">
        <f t="shared" si="44"/>
        <v>18.989999999999998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0</v>
      </c>
      <c r="Y276" s="2">
        <f t="shared" si="37"/>
        <v>0</v>
      </c>
      <c r="Z276" s="2">
        <f>IF(Y276&gt;$W$1,HLOOKUP(Y276,B276:$U$1923,ROW($B$1924)-ROW($A276),FALSE),0)</f>
        <v>0</v>
      </c>
      <c r="AA276" s="2">
        <f t="shared" si="38"/>
        <v>0</v>
      </c>
      <c r="AB276" s="2">
        <f>VLOOKUP(A276,segment1_SB_quantity!$A$2:$B$1922,2,FALSE)</f>
        <v>440</v>
      </c>
      <c r="AC276" s="4">
        <f t="shared" si="43"/>
        <v>6.7000000000000002E-3</v>
      </c>
      <c r="AD276">
        <f t="shared" si="39"/>
        <v>0</v>
      </c>
      <c r="AE276">
        <f t="shared" si="44"/>
        <v>18.989999999999998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IF(Y277&gt;$W$1,HLOOKUP(Y277,B277:$U$1923,ROW($B$1924)-ROW($A277),FALSE),0)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4">
        <f t="shared" si="43"/>
        <v>6.7000000000000002E-3</v>
      </c>
      <c r="AD277">
        <f t="shared" si="39"/>
        <v>0</v>
      </c>
      <c r="AE277">
        <f t="shared" si="44"/>
        <v>18.989999999999998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</v>
      </c>
      <c r="Y278" s="2">
        <f t="shared" si="37"/>
        <v>0</v>
      </c>
      <c r="Z278" s="2">
        <f>IF(Y278&gt;$W$1,HLOOKUP(Y278,B278:$U$1923,ROW($B$1924)-ROW($A278),FALSE),0)</f>
        <v>0</v>
      </c>
      <c r="AA278" s="2">
        <f t="shared" si="38"/>
        <v>0</v>
      </c>
      <c r="AB278" s="2">
        <f>VLOOKUP(A278,segment1_SB_quantity!$A$2:$B$1922,2,FALSE)</f>
        <v>10</v>
      </c>
      <c r="AC278" s="4">
        <f t="shared" si="43"/>
        <v>6.7000000000000002E-3</v>
      </c>
      <c r="AD278">
        <f t="shared" si="39"/>
        <v>0</v>
      </c>
      <c r="AE278">
        <f t="shared" si="44"/>
        <v>18.989999999999998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14559662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0</v>
      </c>
      <c r="Y279" s="2">
        <f t="shared" si="37"/>
        <v>0</v>
      </c>
      <c r="Z279" s="2">
        <f>IF(Y279&gt;$W$1,HLOOKUP(Y279,B279:$U$1923,ROW($B$1924)-ROW($A279),FALSE),0)</f>
        <v>0</v>
      </c>
      <c r="AA279" s="2">
        <f t="shared" si="38"/>
        <v>0</v>
      </c>
      <c r="AB279" s="2">
        <f>VLOOKUP(A279,segment1_SB_quantity!$A$2:$B$1922,2,FALSE)</f>
        <v>15</v>
      </c>
      <c r="AC279" s="4">
        <f t="shared" si="43"/>
        <v>6.7000000000000002E-3</v>
      </c>
      <c r="AD279">
        <f t="shared" si="39"/>
        <v>0</v>
      </c>
      <c r="AE279">
        <f t="shared" si="44"/>
        <v>18.989999999999998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0</v>
      </c>
      <c r="Y280" s="2">
        <f t="shared" si="37"/>
        <v>0</v>
      </c>
      <c r="Z280" s="2">
        <f>IF(Y280&gt;$W$1,HLOOKUP(Y280,B280:$U$1923,ROW($B$1924)-ROW($A280),FALSE),0)</f>
        <v>0</v>
      </c>
      <c r="AA280" s="2">
        <f t="shared" si="38"/>
        <v>0</v>
      </c>
      <c r="AB280" s="2">
        <f>VLOOKUP(A280,segment1_SB_quantity!$A$2:$B$1922,2,FALSE)</f>
        <v>4</v>
      </c>
      <c r="AC280" s="4">
        <f t="shared" si="43"/>
        <v>6.7000000000000002E-3</v>
      </c>
      <c r="AD280">
        <f t="shared" si="39"/>
        <v>0</v>
      </c>
      <c r="AE280">
        <f t="shared" si="44"/>
        <v>18.989999999999998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2.32256404735454E-2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2.32256404735454E-2</v>
      </c>
      <c r="Y281" s="2">
        <f t="shared" si="37"/>
        <v>0</v>
      </c>
      <c r="Z281" s="2">
        <f>IF(Y281&gt;$W$1,HLOOKUP(Y281,B281:$U$1923,ROW($B$1924)-ROW($A281),FALSE),0)</f>
        <v>0</v>
      </c>
      <c r="AA281" s="2">
        <f t="shared" si="38"/>
        <v>0</v>
      </c>
      <c r="AB281" s="2">
        <f>VLOOKUP(A281,segment1_SB_quantity!$A$2:$B$1922,2,FALSE)</f>
        <v>12</v>
      </c>
      <c r="AC281" s="4">
        <f t="shared" si="43"/>
        <v>6.7000000000000002E-3</v>
      </c>
      <c r="AD281">
        <f t="shared" si="39"/>
        <v>0</v>
      </c>
      <c r="AE281">
        <f t="shared" si="44"/>
        <v>18.989999999999998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0</v>
      </c>
      <c r="Y282" s="2">
        <f t="shared" si="37"/>
        <v>0</v>
      </c>
      <c r="Z282" s="2">
        <f>IF(Y282&gt;$W$1,HLOOKUP(Y282,B282:$U$1923,ROW($B$1924)-ROW($A282),FALSE),0)</f>
        <v>0</v>
      </c>
      <c r="AA282" s="2">
        <f t="shared" si="38"/>
        <v>0</v>
      </c>
      <c r="AB282" s="2">
        <f>VLOOKUP(A282,segment1_SB_quantity!$A$2:$B$1922,2,FALSE)</f>
        <v>6</v>
      </c>
      <c r="AC282" s="4">
        <f t="shared" si="43"/>
        <v>6.7000000000000002E-3</v>
      </c>
      <c r="AD282">
        <f t="shared" si="39"/>
        <v>0</v>
      </c>
      <c r="AE282">
        <f t="shared" si="44"/>
        <v>18.989999999999998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0</v>
      </c>
      <c r="Y283" s="2">
        <f t="shared" si="37"/>
        <v>0</v>
      </c>
      <c r="Z283" s="2">
        <f>IF(Y283&gt;$W$1,HLOOKUP(Y283,B283:$U$1923,ROW($B$1924)-ROW($A283),FALSE),0)</f>
        <v>0</v>
      </c>
      <c r="AA283" s="2">
        <f t="shared" si="38"/>
        <v>0</v>
      </c>
      <c r="AB283" s="2">
        <f>VLOOKUP(A283,segment1_SB_quantity!$A$2:$B$1922,2,FALSE)</f>
        <v>20</v>
      </c>
      <c r="AC283" s="4">
        <f t="shared" si="43"/>
        <v>6.7000000000000002E-3</v>
      </c>
      <c r="AD283">
        <f t="shared" si="39"/>
        <v>0</v>
      </c>
      <c r="AE283">
        <f t="shared" si="44"/>
        <v>18.989999999999998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5.6275317997213602E-2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5.6275317997213602E-2</v>
      </c>
      <c r="Y284" s="2">
        <f t="shared" si="37"/>
        <v>0</v>
      </c>
      <c r="Z284" s="2">
        <f>IF(Y284&gt;$W$1,HLOOKUP(Y284,B284:$U$1923,ROW($B$1924)-ROW($A284),FALSE),0)</f>
        <v>0</v>
      </c>
      <c r="AA284" s="2">
        <f t="shared" si="38"/>
        <v>0</v>
      </c>
      <c r="AB284" s="2">
        <f>VLOOKUP(A284,segment1_SB_quantity!$A$2:$B$1922,2,FALSE)</f>
        <v>21</v>
      </c>
      <c r="AC284" s="4">
        <f t="shared" si="43"/>
        <v>6.7000000000000002E-3</v>
      </c>
      <c r="AD284">
        <f t="shared" si="39"/>
        <v>0</v>
      </c>
      <c r="AE284">
        <f t="shared" si="44"/>
        <v>18.989999999999998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15009613</v>
      </c>
      <c r="B285" s="2">
        <v>0</v>
      </c>
      <c r="C285" s="2">
        <v>2.1221745072738999E-2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2.1221745072738999E-2</v>
      </c>
      <c r="Y285" s="2">
        <f t="shared" si="37"/>
        <v>0</v>
      </c>
      <c r="Z285" s="2">
        <f>IF(Y285&gt;$W$1,HLOOKUP(Y285,B285:$U$1923,ROW($B$1924)-ROW($A285),FALSE),0)</f>
        <v>0</v>
      </c>
      <c r="AA285" s="2">
        <f t="shared" si="38"/>
        <v>0</v>
      </c>
      <c r="AB285" s="2">
        <f>VLOOKUP(A285,segment1_SB_quantity!$A$2:$B$1922,2,FALSE)</f>
        <v>2</v>
      </c>
      <c r="AC285" s="4">
        <f t="shared" si="43"/>
        <v>6.7000000000000002E-3</v>
      </c>
      <c r="AD285">
        <f t="shared" si="39"/>
        <v>0</v>
      </c>
      <c r="AE285">
        <f t="shared" si="44"/>
        <v>18.989999999999998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2.13263667539591E-3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2.13263667539591E-3</v>
      </c>
      <c r="Y286" s="2">
        <f t="shared" si="37"/>
        <v>0</v>
      </c>
      <c r="Z286" s="2">
        <f>IF(Y286&gt;$W$1,HLOOKUP(Y286,B286:$U$1923,ROW($B$1924)-ROW($A286),FALSE),0)</f>
        <v>0</v>
      </c>
      <c r="AA286" s="2">
        <f t="shared" si="38"/>
        <v>0</v>
      </c>
      <c r="AB286" s="2">
        <f>VLOOKUP(A286,segment1_SB_quantity!$A$2:$B$1922,2,FALSE)</f>
        <v>37</v>
      </c>
      <c r="AC286" s="4">
        <f t="shared" si="43"/>
        <v>6.7000000000000002E-3</v>
      </c>
      <c r="AD286">
        <f t="shared" si="39"/>
        <v>0</v>
      </c>
      <c r="AE286">
        <f t="shared" si="44"/>
        <v>18.989999999999998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0</v>
      </c>
      <c r="Y287" s="2">
        <f t="shared" si="37"/>
        <v>0</v>
      </c>
      <c r="Z287" s="2">
        <f>IF(Y287&gt;$W$1,HLOOKUP(Y287,B287:$U$1923,ROW($B$1924)-ROW($A287),FALSE),0)</f>
        <v>0</v>
      </c>
      <c r="AA287" s="2">
        <f t="shared" si="38"/>
        <v>0</v>
      </c>
      <c r="AB287" s="2">
        <f>VLOOKUP(A287,segment1_SB_quantity!$A$2:$B$1922,2,FALSE)</f>
        <v>9</v>
      </c>
      <c r="AC287" s="4">
        <f t="shared" si="43"/>
        <v>6.7000000000000002E-3</v>
      </c>
      <c r="AD287">
        <f t="shared" si="39"/>
        <v>0</v>
      </c>
      <c r="AE287">
        <f t="shared" si="44"/>
        <v>18.989999999999998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0</v>
      </c>
      <c r="Y288" s="2">
        <f t="shared" si="37"/>
        <v>0</v>
      </c>
      <c r="Z288" s="2">
        <f>IF(Y288&gt;$W$1,HLOOKUP(Y288,B288:$U$1923,ROW($B$1924)-ROW($A288),FALSE),0)</f>
        <v>0</v>
      </c>
      <c r="AA288" s="2">
        <f t="shared" si="38"/>
        <v>0</v>
      </c>
      <c r="AB288" s="2">
        <f>VLOOKUP(A288,segment1_SB_quantity!$A$2:$B$1922,2,FALSE)</f>
        <v>23</v>
      </c>
      <c r="AC288" s="4">
        <f t="shared" si="43"/>
        <v>6.7000000000000002E-3</v>
      </c>
      <c r="AD288">
        <f t="shared" si="39"/>
        <v>0</v>
      </c>
      <c r="AE288">
        <f t="shared" si="44"/>
        <v>18.989999999999998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0</v>
      </c>
      <c r="Y289" s="2">
        <f t="shared" si="37"/>
        <v>0</v>
      </c>
      <c r="Z289" s="2">
        <f>IF(Y289&gt;$W$1,HLOOKUP(Y289,B289:$U$1923,ROW($B$1924)-ROW($A289),FALSE),0)</f>
        <v>0</v>
      </c>
      <c r="AA289" s="2">
        <f t="shared" si="38"/>
        <v>0</v>
      </c>
      <c r="AB289" s="2">
        <f>VLOOKUP(A289,segment1_SB_quantity!$A$2:$B$1922,2,FALSE)</f>
        <v>16</v>
      </c>
      <c r="AC289" s="4">
        <f t="shared" si="43"/>
        <v>6.7000000000000002E-3</v>
      </c>
      <c r="AD289">
        <f t="shared" si="39"/>
        <v>0</v>
      </c>
      <c r="AE289">
        <f t="shared" si="44"/>
        <v>18.989999999999998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8.1665586651238098E-213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8.1665586651238098E-213</v>
      </c>
      <c r="Y290" s="2">
        <f t="shared" si="37"/>
        <v>0</v>
      </c>
      <c r="Z290" s="2">
        <f>IF(Y290&gt;$W$1,HLOOKUP(Y290,B290:$U$1923,ROW($B$1924)-ROW($A290),FALSE),0)</f>
        <v>0</v>
      </c>
      <c r="AA290" s="2">
        <f t="shared" si="38"/>
        <v>0</v>
      </c>
      <c r="AB290" s="2">
        <f>VLOOKUP(A290,segment1_SB_quantity!$A$2:$B$1922,2,FALSE)</f>
        <v>79</v>
      </c>
      <c r="AC290" s="4">
        <f t="shared" si="43"/>
        <v>6.7000000000000002E-3</v>
      </c>
      <c r="AD290">
        <f t="shared" si="39"/>
        <v>0</v>
      </c>
      <c r="AE290">
        <f t="shared" si="44"/>
        <v>18.989999999999998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15239611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0</v>
      </c>
      <c r="Y291" s="2">
        <f t="shared" si="37"/>
        <v>0</v>
      </c>
      <c r="Z291" s="2">
        <f>IF(Y291&gt;$W$1,HLOOKUP(Y291,B291:$U$1923,ROW($B$1924)-ROW($A291),FALSE),0)</f>
        <v>0</v>
      </c>
      <c r="AA291" s="2">
        <f t="shared" si="38"/>
        <v>0</v>
      </c>
      <c r="AB291" s="2">
        <f>VLOOKUP(A291,segment1_SB_quantity!$A$2:$B$1922,2,FALSE)</f>
        <v>7</v>
      </c>
      <c r="AC291" s="4">
        <f t="shared" si="43"/>
        <v>6.7000000000000002E-3</v>
      </c>
      <c r="AD291">
        <f t="shared" si="39"/>
        <v>0</v>
      </c>
      <c r="AE291">
        <f t="shared" si="44"/>
        <v>18.989999999999998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15359610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0</v>
      </c>
      <c r="Y292" s="2">
        <f t="shared" si="37"/>
        <v>0</v>
      </c>
      <c r="Z292" s="2">
        <f>IF(Y292&gt;$W$1,HLOOKUP(Y292,B292:$U$1923,ROW($B$1924)-ROW($A292),FALSE),0)</f>
        <v>0</v>
      </c>
      <c r="AA292" s="2">
        <f t="shared" si="38"/>
        <v>0</v>
      </c>
      <c r="AB292" s="2">
        <f>VLOOKUP(A292,segment1_SB_quantity!$A$2:$B$1922,2,FALSE)</f>
        <v>17</v>
      </c>
      <c r="AC292" s="4">
        <f t="shared" si="43"/>
        <v>6.7000000000000002E-3</v>
      </c>
      <c r="AD292">
        <f t="shared" si="39"/>
        <v>0</v>
      </c>
      <c r="AE292">
        <f t="shared" si="44"/>
        <v>18.989999999999998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15459631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0</v>
      </c>
      <c r="Y293" s="2">
        <f t="shared" si="37"/>
        <v>0</v>
      </c>
      <c r="Z293" s="2">
        <f>IF(Y293&gt;$W$1,HLOOKUP(Y293,B293:$U$1923,ROW($B$1924)-ROW($A293),FALSE),0)</f>
        <v>0</v>
      </c>
      <c r="AA293" s="2">
        <f t="shared" si="38"/>
        <v>0</v>
      </c>
      <c r="AB293" s="2">
        <f>VLOOKUP(A293,segment1_SB_quantity!$A$2:$B$1922,2,FALSE)</f>
        <v>2</v>
      </c>
      <c r="AC293" s="4">
        <f t="shared" si="43"/>
        <v>6.7000000000000002E-3</v>
      </c>
      <c r="AD293">
        <f t="shared" si="39"/>
        <v>0</v>
      </c>
      <c r="AE293">
        <f t="shared" si="44"/>
        <v>18.989999999999998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0</v>
      </c>
      <c r="Y294" s="2">
        <f t="shared" si="37"/>
        <v>0</v>
      </c>
      <c r="Z294" s="2">
        <f>IF(Y294&gt;$W$1,HLOOKUP(Y294,B294:$U$1923,ROW($B$1924)-ROW($A294),FALSE),0)</f>
        <v>0</v>
      </c>
      <c r="AA294" s="2">
        <f t="shared" si="38"/>
        <v>0</v>
      </c>
      <c r="AB294" s="2">
        <f>VLOOKUP(A294,segment1_SB_quantity!$A$2:$B$1922,2,FALSE)</f>
        <v>34</v>
      </c>
      <c r="AC294" s="4">
        <f t="shared" si="43"/>
        <v>6.7000000000000002E-3</v>
      </c>
      <c r="AD294">
        <f t="shared" si="39"/>
        <v>0</v>
      </c>
      <c r="AE294">
        <f t="shared" si="44"/>
        <v>18.989999999999998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15509934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0</v>
      </c>
      <c r="Y295" s="2">
        <f t="shared" si="37"/>
        <v>0</v>
      </c>
      <c r="Z295" s="2">
        <f>IF(Y295&gt;$W$1,HLOOKUP(Y295,B295:$U$1923,ROW($B$1924)-ROW($A295),FALSE),0)</f>
        <v>0</v>
      </c>
      <c r="AA295" s="2">
        <f t="shared" si="38"/>
        <v>0</v>
      </c>
      <c r="AB295" s="2">
        <f>VLOOKUP(A295,segment1_SB_quantity!$A$2:$B$1922,2,FALSE)</f>
        <v>17</v>
      </c>
      <c r="AC295" s="4">
        <f t="shared" si="43"/>
        <v>6.7000000000000002E-3</v>
      </c>
      <c r="AD295">
        <f t="shared" si="39"/>
        <v>0</v>
      </c>
      <c r="AE295">
        <f t="shared" si="44"/>
        <v>18.989999999999998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</v>
      </c>
      <c r="Y296" s="2">
        <f t="shared" si="37"/>
        <v>0</v>
      </c>
      <c r="Z296" s="2">
        <f>IF(Y296&gt;$W$1,HLOOKUP(Y296,B296:$U$1923,ROW($B$1924)-ROW($A296),FALSE),0)</f>
        <v>0</v>
      </c>
      <c r="AA296" s="2">
        <f t="shared" si="38"/>
        <v>0</v>
      </c>
      <c r="AB296" s="2">
        <f>VLOOKUP(A296,segment1_SB_quantity!$A$2:$B$1922,2,FALSE)</f>
        <v>126</v>
      </c>
      <c r="AC296" s="4">
        <f t="shared" si="43"/>
        <v>6.7000000000000002E-3</v>
      </c>
      <c r="AD296">
        <f t="shared" si="39"/>
        <v>0</v>
      </c>
      <c r="AE296">
        <f t="shared" si="44"/>
        <v>18.989999999999998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0</v>
      </c>
      <c r="Y297" s="2">
        <f t="shared" si="37"/>
        <v>0</v>
      </c>
      <c r="Z297" s="2">
        <f>IF(Y297&gt;$W$1,HLOOKUP(Y297,B297:$U$1923,ROW($B$1924)-ROW($A297),FALSE),0)</f>
        <v>0</v>
      </c>
      <c r="AA297" s="2">
        <f t="shared" si="38"/>
        <v>0</v>
      </c>
      <c r="AB297" s="2">
        <f>VLOOKUP(A297,segment1_SB_quantity!$A$2:$B$1922,2,FALSE)</f>
        <v>30</v>
      </c>
      <c r="AC297" s="4">
        <f t="shared" si="43"/>
        <v>6.7000000000000002E-3</v>
      </c>
      <c r="AD297">
        <f t="shared" si="39"/>
        <v>0</v>
      </c>
      <c r="AE297">
        <f t="shared" si="44"/>
        <v>18.989999999999998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3.96410460120446E-5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3.96410460120446E-5</v>
      </c>
      <c r="Y298" s="2">
        <f t="shared" si="37"/>
        <v>0</v>
      </c>
      <c r="Z298" s="2">
        <f>IF(Y298&gt;$W$1,HLOOKUP(Y298,B298:$U$1923,ROW($B$1924)-ROW($A298),FALSE),0)</f>
        <v>0</v>
      </c>
      <c r="AA298" s="2">
        <f t="shared" si="38"/>
        <v>0</v>
      </c>
      <c r="AB298" s="2">
        <f>VLOOKUP(A298,segment1_SB_quantity!$A$2:$B$1922,2,FALSE)</f>
        <v>109</v>
      </c>
      <c r="AC298" s="4">
        <f t="shared" si="43"/>
        <v>6.7000000000000002E-3</v>
      </c>
      <c r="AD298">
        <f t="shared" si="39"/>
        <v>0</v>
      </c>
      <c r="AE298">
        <f t="shared" si="44"/>
        <v>18.989999999999998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2.4026931540720401E-8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2.4026931540720401E-8</v>
      </c>
      <c r="Y299" s="2">
        <f t="shared" si="37"/>
        <v>0</v>
      </c>
      <c r="Z299" s="2">
        <f>IF(Y299&gt;$W$1,HLOOKUP(Y299,B299:$U$1923,ROW($B$1924)-ROW($A299),FALSE),0)</f>
        <v>0</v>
      </c>
      <c r="AA299" s="2">
        <f t="shared" si="38"/>
        <v>0</v>
      </c>
      <c r="AB299" s="2">
        <f>VLOOKUP(A299,segment1_SB_quantity!$A$2:$B$1922,2,FALSE)</f>
        <v>22</v>
      </c>
      <c r="AC299" s="4">
        <f t="shared" si="43"/>
        <v>6.7000000000000002E-3</v>
      </c>
      <c r="AD299">
        <f t="shared" si="39"/>
        <v>0</v>
      </c>
      <c r="AE299">
        <f t="shared" si="44"/>
        <v>18.989999999999998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0</v>
      </c>
      <c r="Y300" s="2">
        <f t="shared" si="37"/>
        <v>0</v>
      </c>
      <c r="Z300" s="2">
        <f>IF(Y300&gt;$W$1,HLOOKUP(Y300,B300:$U$1923,ROW($B$1924)-ROW($A300),FALSE),0)</f>
        <v>0</v>
      </c>
      <c r="AA300" s="2">
        <f t="shared" si="38"/>
        <v>0</v>
      </c>
      <c r="AB300" s="2">
        <f>VLOOKUP(A300,segment1_SB_quantity!$A$2:$B$1922,2,FALSE)</f>
        <v>2</v>
      </c>
      <c r="AC300" s="4">
        <f t="shared" si="43"/>
        <v>6.7000000000000002E-3</v>
      </c>
      <c r="AD300">
        <f t="shared" si="39"/>
        <v>0</v>
      </c>
      <c r="AE300">
        <f t="shared" si="44"/>
        <v>18.989999999999998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15589929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0</v>
      </c>
      <c r="Y301" s="2">
        <f t="shared" si="37"/>
        <v>0</v>
      </c>
      <c r="Z301" s="2">
        <f>IF(Y301&gt;$W$1,HLOOKUP(Y301,B301:$U$1923,ROW($B$1924)-ROW($A301),FALSE),0)</f>
        <v>0</v>
      </c>
      <c r="AA301" s="2">
        <f t="shared" si="38"/>
        <v>0</v>
      </c>
      <c r="AB301" s="2">
        <f>VLOOKUP(A301,segment1_SB_quantity!$A$2:$B$1922,2,FALSE)</f>
        <v>17</v>
      </c>
      <c r="AC301" s="4">
        <f t="shared" si="43"/>
        <v>6.7000000000000002E-3</v>
      </c>
      <c r="AD301">
        <f t="shared" si="39"/>
        <v>0</v>
      </c>
      <c r="AE301">
        <f t="shared" si="44"/>
        <v>18.989999999999998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15599711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0</v>
      </c>
      <c r="Y302" s="2">
        <f t="shared" si="37"/>
        <v>0</v>
      </c>
      <c r="Z302" s="2">
        <f>IF(Y302&gt;$W$1,HLOOKUP(Y302,B302:$U$1923,ROW($B$1924)-ROW($A302),FALSE),0)</f>
        <v>0</v>
      </c>
      <c r="AA302" s="2">
        <f t="shared" si="38"/>
        <v>0</v>
      </c>
      <c r="AB302" s="2">
        <f>VLOOKUP(A302,segment1_SB_quantity!$A$2:$B$1922,2,FALSE)</f>
        <v>2</v>
      </c>
      <c r="AC302" s="4">
        <f t="shared" si="43"/>
        <v>6.7000000000000002E-3</v>
      </c>
      <c r="AD302">
        <f t="shared" si="39"/>
        <v>0</v>
      </c>
      <c r="AE302">
        <f t="shared" si="44"/>
        <v>18.989999999999998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0</v>
      </c>
      <c r="Y303" s="2">
        <f t="shared" si="37"/>
        <v>0</v>
      </c>
      <c r="Z303" s="2">
        <f>IF(Y303&gt;$W$1,HLOOKUP(Y303,B303:$U$1923,ROW($B$1924)-ROW($A303),FALSE),0)</f>
        <v>0</v>
      </c>
      <c r="AA303" s="2">
        <f t="shared" si="38"/>
        <v>0</v>
      </c>
      <c r="AB303" s="2">
        <f>VLOOKUP(A303,segment1_SB_quantity!$A$2:$B$1922,2,FALSE)</f>
        <v>37</v>
      </c>
      <c r="AC303" s="4">
        <f t="shared" si="43"/>
        <v>6.7000000000000002E-3</v>
      </c>
      <c r="AD303">
        <f t="shared" si="39"/>
        <v>0</v>
      </c>
      <c r="AE303">
        <f t="shared" si="44"/>
        <v>18.989999999999998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15759675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0</v>
      </c>
      <c r="Y304" s="2">
        <f t="shared" si="37"/>
        <v>0</v>
      </c>
      <c r="Z304" s="2">
        <f>IF(Y304&gt;$W$1,HLOOKUP(Y304,B304:$U$1923,ROW($B$1924)-ROW($A304),FALSE),0)</f>
        <v>0</v>
      </c>
      <c r="AA304" s="2">
        <f t="shared" si="38"/>
        <v>0</v>
      </c>
      <c r="AB304" s="2">
        <f>VLOOKUP(A304,segment1_SB_quantity!$A$2:$B$1922,2,FALSE)</f>
        <v>4</v>
      </c>
      <c r="AC304" s="4">
        <f t="shared" si="43"/>
        <v>6.7000000000000002E-3</v>
      </c>
      <c r="AD304">
        <f t="shared" si="39"/>
        <v>0</v>
      </c>
      <c r="AE304">
        <f t="shared" si="44"/>
        <v>18.989999999999998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</v>
      </c>
      <c r="Y305" s="2">
        <f t="shared" si="37"/>
        <v>0</v>
      </c>
      <c r="Z305" s="2">
        <f>IF(Y305&gt;$W$1,HLOOKUP(Y305,B305:$U$1923,ROW($B$1924)-ROW($A305),FALSE),0)</f>
        <v>0</v>
      </c>
      <c r="AA305" s="2">
        <f t="shared" si="38"/>
        <v>0</v>
      </c>
      <c r="AB305" s="2">
        <f>VLOOKUP(A305,segment1_SB_quantity!$A$2:$B$1922,2,FALSE)</f>
        <v>4</v>
      </c>
      <c r="AC305" s="4">
        <f t="shared" si="43"/>
        <v>6.7000000000000002E-3</v>
      </c>
      <c r="AD305">
        <f t="shared" si="39"/>
        <v>0</v>
      </c>
      <c r="AE305">
        <f t="shared" si="44"/>
        <v>18.989999999999998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IF(Y306&gt;$W$1,HLOOKUP(Y306,B306:$U$1923,ROW($B$1924)-ROW($A306),FALSE),0)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4">
        <f t="shared" si="43"/>
        <v>6.7000000000000002E-3</v>
      </c>
      <c r="AD306">
        <f t="shared" si="39"/>
        <v>0</v>
      </c>
      <c r="AE306">
        <f t="shared" si="44"/>
        <v>18.989999999999998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</v>
      </c>
      <c r="Y307" s="2">
        <f t="shared" si="37"/>
        <v>0</v>
      </c>
      <c r="Z307" s="2">
        <f>IF(Y307&gt;$W$1,HLOOKUP(Y307,B307:$U$1923,ROW($B$1924)-ROW($A307),FALSE),0)</f>
        <v>0</v>
      </c>
      <c r="AA307" s="2">
        <f t="shared" si="38"/>
        <v>0</v>
      </c>
      <c r="AB307" s="2">
        <f>VLOOKUP(A307,segment1_SB_quantity!$A$2:$B$1922,2,FALSE)</f>
        <v>1</v>
      </c>
      <c r="AC307" s="4">
        <f t="shared" si="43"/>
        <v>6.7000000000000002E-3</v>
      </c>
      <c r="AD307">
        <f t="shared" si="39"/>
        <v>0</v>
      </c>
      <c r="AE307">
        <f t="shared" si="44"/>
        <v>18.989999999999998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0</v>
      </c>
      <c r="Y308" s="2">
        <f t="shared" si="37"/>
        <v>0</v>
      </c>
      <c r="Z308" s="2">
        <f>IF(Y308&gt;$W$1,HLOOKUP(Y308,B308:$U$1923,ROW($B$1924)-ROW($A308),FALSE),0)</f>
        <v>0</v>
      </c>
      <c r="AA308" s="2">
        <f t="shared" si="38"/>
        <v>0</v>
      </c>
      <c r="AB308" s="2">
        <f>VLOOKUP(A308,segment1_SB_quantity!$A$2:$B$1922,2,FALSE)</f>
        <v>6</v>
      </c>
      <c r="AC308" s="4">
        <f t="shared" si="43"/>
        <v>6.7000000000000002E-3</v>
      </c>
      <c r="AD308">
        <f t="shared" si="39"/>
        <v>0</v>
      </c>
      <c r="AE308">
        <f t="shared" si="44"/>
        <v>18.989999999999998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0</v>
      </c>
      <c r="Y309" s="2">
        <f t="shared" si="37"/>
        <v>0</v>
      </c>
      <c r="Z309" s="2">
        <f>IF(Y309&gt;$W$1,HLOOKUP(Y309,B309:$U$1923,ROW($B$1924)-ROW($A309),FALSE),0)</f>
        <v>0</v>
      </c>
      <c r="AA309" s="2">
        <f t="shared" si="38"/>
        <v>0</v>
      </c>
      <c r="AB309" s="2">
        <f>VLOOKUP(A309,segment1_SB_quantity!$A$2:$B$1922,2,FALSE)</f>
        <v>25</v>
      </c>
      <c r="AC309" s="4">
        <f t="shared" si="43"/>
        <v>6.7000000000000002E-3</v>
      </c>
      <c r="AD309">
        <f t="shared" si="39"/>
        <v>0</v>
      </c>
      <c r="AE309">
        <f t="shared" si="44"/>
        <v>18.989999999999998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16069767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0</v>
      </c>
      <c r="Y310" s="2">
        <f t="shared" si="37"/>
        <v>0</v>
      </c>
      <c r="Z310" s="2">
        <f>IF(Y310&gt;$W$1,HLOOKUP(Y310,B310:$U$1923,ROW($B$1924)-ROW($A310),FALSE),0)</f>
        <v>0</v>
      </c>
      <c r="AA310" s="2">
        <f t="shared" si="38"/>
        <v>0</v>
      </c>
      <c r="AB310" s="2">
        <f>VLOOKUP(A310,segment1_SB_quantity!$A$2:$B$1922,2,FALSE)</f>
        <v>13</v>
      </c>
      <c r="AC310" s="4">
        <f t="shared" si="43"/>
        <v>6.7000000000000002E-3</v>
      </c>
      <c r="AD310">
        <f t="shared" si="39"/>
        <v>0</v>
      </c>
      <c r="AE310">
        <f t="shared" si="44"/>
        <v>18.989999999999998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2.1274049792346799E-2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2.1274049792346799E-2</v>
      </c>
      <c r="Y311" s="2">
        <f t="shared" si="37"/>
        <v>0</v>
      </c>
      <c r="Z311" s="2">
        <f>IF(Y311&gt;$W$1,HLOOKUP(Y311,B311:$U$1923,ROW($B$1924)-ROW($A311),FALSE),0)</f>
        <v>0</v>
      </c>
      <c r="AA311" s="2">
        <f t="shared" si="38"/>
        <v>0</v>
      </c>
      <c r="AB311" s="2">
        <f>VLOOKUP(A311,segment1_SB_quantity!$A$2:$B$1922,2,FALSE)</f>
        <v>85</v>
      </c>
      <c r="AC311" s="4">
        <f t="shared" si="43"/>
        <v>6.7000000000000002E-3</v>
      </c>
      <c r="AD311">
        <f t="shared" si="39"/>
        <v>0</v>
      </c>
      <c r="AE311">
        <f t="shared" si="44"/>
        <v>18.989999999999998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16339676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0</v>
      </c>
      <c r="Y312" s="2">
        <f t="shared" si="37"/>
        <v>0</v>
      </c>
      <c r="Z312" s="2">
        <f>IF(Y312&gt;$W$1,HLOOKUP(Y312,B312:$U$1923,ROW($B$1924)-ROW($A312),FALSE),0)</f>
        <v>0</v>
      </c>
      <c r="AA312" s="2">
        <f t="shared" si="38"/>
        <v>0</v>
      </c>
      <c r="AB312" s="2">
        <f>VLOOKUP(A312,segment1_SB_quantity!$A$2:$B$1922,2,FALSE)</f>
        <v>15</v>
      </c>
      <c r="AC312" s="4">
        <f t="shared" si="43"/>
        <v>6.7000000000000002E-3</v>
      </c>
      <c r="AD312">
        <f t="shared" si="39"/>
        <v>0</v>
      </c>
      <c r="AE312">
        <f t="shared" si="44"/>
        <v>18.989999999999998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16349598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0</v>
      </c>
      <c r="Y313" s="2">
        <f t="shared" si="37"/>
        <v>0</v>
      </c>
      <c r="Z313" s="2">
        <f>IF(Y313&gt;$W$1,HLOOKUP(Y313,B313:$U$1923,ROW($B$1924)-ROW($A313),FALSE),0)</f>
        <v>0</v>
      </c>
      <c r="AA313" s="2">
        <f t="shared" si="38"/>
        <v>0</v>
      </c>
      <c r="AB313" s="2">
        <f>VLOOKUP(A313,segment1_SB_quantity!$A$2:$B$1922,2,FALSE)</f>
        <v>1</v>
      </c>
      <c r="AC313" s="4">
        <f t="shared" si="43"/>
        <v>6.7000000000000002E-3</v>
      </c>
      <c r="AD313">
        <f t="shared" si="39"/>
        <v>0</v>
      </c>
      <c r="AE313">
        <f t="shared" si="44"/>
        <v>18.989999999999998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</v>
      </c>
      <c r="Y314" s="2">
        <f t="shared" si="37"/>
        <v>0</v>
      </c>
      <c r="Z314" s="2">
        <f>IF(Y314&gt;$W$1,HLOOKUP(Y314,B314:$U$1923,ROW($B$1924)-ROW($A314),FALSE),0)</f>
        <v>0</v>
      </c>
      <c r="AA314" s="2">
        <f t="shared" si="38"/>
        <v>0</v>
      </c>
      <c r="AB314" s="2">
        <f>VLOOKUP(A314,segment1_SB_quantity!$A$2:$B$1922,2,FALSE)</f>
        <v>109</v>
      </c>
      <c r="AC314" s="4">
        <f t="shared" si="43"/>
        <v>6.7000000000000002E-3</v>
      </c>
      <c r="AD314">
        <f t="shared" si="39"/>
        <v>0</v>
      </c>
      <c r="AE314">
        <f t="shared" si="44"/>
        <v>18.989999999999998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16430000</v>
      </c>
      <c r="B315" s="2">
        <v>0</v>
      </c>
      <c r="C315" s="2">
        <v>1.25863918388833E-2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1.25863918388833E-2</v>
      </c>
      <c r="Y315" s="2">
        <f t="shared" si="37"/>
        <v>0</v>
      </c>
      <c r="Z315" s="2">
        <f>IF(Y315&gt;$W$1,HLOOKUP(Y315,B315:$U$1923,ROW($B$1924)-ROW($A315),FALSE),0)</f>
        <v>0</v>
      </c>
      <c r="AA315" s="2">
        <f t="shared" si="38"/>
        <v>0</v>
      </c>
      <c r="AB315" s="2">
        <f>VLOOKUP(A315,segment1_SB_quantity!$A$2:$B$1922,2,FALSE)</f>
        <v>11</v>
      </c>
      <c r="AC315" s="4">
        <f t="shared" si="43"/>
        <v>6.7000000000000002E-3</v>
      </c>
      <c r="AD315">
        <f t="shared" si="39"/>
        <v>0</v>
      </c>
      <c r="AE315">
        <f t="shared" si="44"/>
        <v>18.989999999999998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16449548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0</v>
      </c>
      <c r="Y316" s="2">
        <f t="shared" si="37"/>
        <v>0</v>
      </c>
      <c r="Z316" s="2">
        <f>IF(Y316&gt;$W$1,HLOOKUP(Y316,B316:$U$1923,ROW($B$1924)-ROW($A316),FALSE),0)</f>
        <v>0</v>
      </c>
      <c r="AA316" s="2">
        <f t="shared" si="38"/>
        <v>0</v>
      </c>
      <c r="AB316" s="2">
        <f>VLOOKUP(A316,segment1_SB_quantity!$A$2:$B$1922,2,FALSE)</f>
        <v>1</v>
      </c>
      <c r="AC316" s="4">
        <f t="shared" si="43"/>
        <v>6.7000000000000002E-3</v>
      </c>
      <c r="AD316">
        <f t="shared" si="39"/>
        <v>0</v>
      </c>
      <c r="AE316">
        <f t="shared" si="44"/>
        <v>18.989999999999998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16509833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0</v>
      </c>
      <c r="Y317" s="2">
        <f t="shared" si="37"/>
        <v>0</v>
      </c>
      <c r="Z317" s="2">
        <f>IF(Y317&gt;$W$1,HLOOKUP(Y317,B317:$U$1923,ROW($B$1924)-ROW($A317),FALSE),0)</f>
        <v>0</v>
      </c>
      <c r="AA317" s="2">
        <f t="shared" si="38"/>
        <v>0</v>
      </c>
      <c r="AB317" s="2">
        <f>VLOOKUP(A317,segment1_SB_quantity!$A$2:$B$1922,2,FALSE)</f>
        <v>3</v>
      </c>
      <c r="AC317" s="4">
        <f t="shared" si="43"/>
        <v>6.7000000000000002E-3</v>
      </c>
      <c r="AD317">
        <f t="shared" si="39"/>
        <v>0</v>
      </c>
      <c r="AE317">
        <f t="shared" si="44"/>
        <v>18.989999999999998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16629819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0</v>
      </c>
      <c r="Y318" s="2">
        <f t="shared" si="37"/>
        <v>0</v>
      </c>
      <c r="Z318" s="2">
        <f>IF(Y318&gt;$W$1,HLOOKUP(Y318,B318:$U$1923,ROW($B$1924)-ROW($A318),FALSE),0)</f>
        <v>0</v>
      </c>
      <c r="AA318" s="2">
        <f t="shared" si="38"/>
        <v>0</v>
      </c>
      <c r="AB318" s="2">
        <f>VLOOKUP(A318,segment1_SB_quantity!$A$2:$B$1922,2,FALSE)</f>
        <v>5</v>
      </c>
      <c r="AC318" s="4">
        <f t="shared" si="43"/>
        <v>6.7000000000000002E-3</v>
      </c>
      <c r="AD318">
        <f t="shared" si="39"/>
        <v>0</v>
      </c>
      <c r="AE318">
        <f t="shared" si="44"/>
        <v>18.989999999999998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16699953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0</v>
      </c>
      <c r="Y319" s="2">
        <f t="shared" si="37"/>
        <v>0</v>
      </c>
      <c r="Z319" s="2">
        <f>IF(Y319&gt;$W$1,HLOOKUP(Y319,B319:$U$1923,ROW($B$1924)-ROW($A319),FALSE),0)</f>
        <v>0</v>
      </c>
      <c r="AA319" s="2">
        <f t="shared" si="38"/>
        <v>0</v>
      </c>
      <c r="AB319" s="2">
        <f>VLOOKUP(A319,segment1_SB_quantity!$A$2:$B$1922,2,FALSE)</f>
        <v>1</v>
      </c>
      <c r="AC319" s="4">
        <f t="shared" si="43"/>
        <v>6.7000000000000002E-3</v>
      </c>
      <c r="AD319">
        <f t="shared" si="39"/>
        <v>0</v>
      </c>
      <c r="AE319">
        <f t="shared" si="44"/>
        <v>18.989999999999998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0</v>
      </c>
      <c r="Y320" s="2">
        <f t="shared" si="37"/>
        <v>0</v>
      </c>
      <c r="Z320" s="2">
        <f>IF(Y320&gt;$W$1,HLOOKUP(Y320,B320:$U$1923,ROW($B$1924)-ROW($A320),FALSE),0)</f>
        <v>0</v>
      </c>
      <c r="AA320" s="2">
        <f t="shared" si="38"/>
        <v>0</v>
      </c>
      <c r="AB320" s="2">
        <f>VLOOKUP(A320,segment1_SB_quantity!$A$2:$B$1922,2,FALSE)</f>
        <v>6</v>
      </c>
      <c r="AC320" s="4">
        <f t="shared" si="43"/>
        <v>6.7000000000000002E-3</v>
      </c>
      <c r="AD320">
        <f t="shared" si="39"/>
        <v>0</v>
      </c>
      <c r="AE320">
        <f t="shared" si="44"/>
        <v>18.989999999999998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IF(Y321&gt;$W$1,HLOOKUP(Y321,B321:$U$1923,ROW($B$1924)-ROW($A321),FALSE),0)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4">
        <f t="shared" si="43"/>
        <v>6.7000000000000002E-3</v>
      </c>
      <c r="AD321">
        <f t="shared" si="39"/>
        <v>0</v>
      </c>
      <c r="AE321">
        <f t="shared" si="44"/>
        <v>18.989999999999998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0</v>
      </c>
      <c r="Y322" s="2">
        <f t="shared" si="37"/>
        <v>0</v>
      </c>
      <c r="Z322" s="2">
        <f>IF(Y322&gt;$W$1,HLOOKUP(Y322,B322:$U$1923,ROW($B$1924)-ROW($A322),FALSE),0)</f>
        <v>0</v>
      </c>
      <c r="AA322" s="2">
        <f t="shared" si="38"/>
        <v>0</v>
      </c>
      <c r="AB322" s="2">
        <f>VLOOKUP(A322,segment1_SB_quantity!$A$2:$B$1922,2,FALSE)</f>
        <v>35</v>
      </c>
      <c r="AC322" s="4">
        <f t="shared" si="43"/>
        <v>6.7000000000000002E-3</v>
      </c>
      <c r="AD322">
        <f t="shared" si="39"/>
        <v>0</v>
      </c>
      <c r="AE322">
        <f t="shared" si="44"/>
        <v>18.989999999999998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</v>
      </c>
      <c r="Y323" s="2">
        <f t="shared" ref="Y323:Y386" si="46">IF(X323&gt;$W$1,X323,0)</f>
        <v>0</v>
      </c>
      <c r="Z323" s="2">
        <f>IF(Y323&gt;$W$1,HLOOKUP(Y323,B323:$U$1923,ROW($B$1924)-ROW($A323),FALSE),0)</f>
        <v>0</v>
      </c>
      <c r="AA323" s="2">
        <f t="shared" ref="AA323:AA386" si="47">IF(Z323&gt;0,HLOOKUP(Z323,$B$1923:$U$1924,2,FALSE),0)</f>
        <v>0</v>
      </c>
      <c r="AB323" s="2">
        <f>VLOOKUP(A323,segment1_SB_quantity!$A$2:$B$1922,2,FALSE)</f>
        <v>4</v>
      </c>
      <c r="AC323" s="4">
        <f t="shared" si="43"/>
        <v>6.7000000000000002E-3</v>
      </c>
      <c r="AD323">
        <f t="shared" ref="AD323:AD386" si="48">IF(AA323&gt;0,AB323*AC323,0)</f>
        <v>0</v>
      </c>
      <c r="AE323">
        <f t="shared" si="44"/>
        <v>18.989999999999998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</v>
      </c>
      <c r="Y324" s="2">
        <f t="shared" si="46"/>
        <v>0</v>
      </c>
      <c r="Z324" s="2">
        <f>IF(Y324&gt;$W$1,HLOOKUP(Y324,B324:$U$1923,ROW($B$1924)-ROW($A324),FALSE),0)</f>
        <v>0</v>
      </c>
      <c r="AA324" s="2">
        <f t="shared" si="47"/>
        <v>0</v>
      </c>
      <c r="AB324" s="2">
        <f>VLOOKUP(A324,segment1_SB_quantity!$A$2:$B$1922,2,FALSE)</f>
        <v>2</v>
      </c>
      <c r="AC324" s="4">
        <f t="shared" ref="AC324:AC387" si="52">AC323</f>
        <v>6.7000000000000002E-3</v>
      </c>
      <c r="AD324">
        <f t="shared" si="48"/>
        <v>0</v>
      </c>
      <c r="AE324">
        <f t="shared" ref="AE324:AE387" si="53">AE323</f>
        <v>18.989999999999998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0</v>
      </c>
      <c r="Y325" s="2">
        <f t="shared" si="46"/>
        <v>0</v>
      </c>
      <c r="Z325" s="2">
        <f>IF(Y325&gt;$W$1,HLOOKUP(Y325,B325:$U$1923,ROW($B$1924)-ROW($A325),FALSE),0)</f>
        <v>0</v>
      </c>
      <c r="AA325" s="2">
        <f t="shared" si="47"/>
        <v>0</v>
      </c>
      <c r="AB325" s="2">
        <f>VLOOKUP(A325,segment1_SB_quantity!$A$2:$B$1922,2,FALSE)</f>
        <v>1</v>
      </c>
      <c r="AC325" s="4">
        <f t="shared" si="52"/>
        <v>6.7000000000000002E-3</v>
      </c>
      <c r="AD325">
        <f t="shared" si="48"/>
        <v>0</v>
      </c>
      <c r="AE325">
        <f t="shared" si="53"/>
        <v>18.989999999999998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0</v>
      </c>
      <c r="Y326" s="2">
        <f t="shared" si="46"/>
        <v>0</v>
      </c>
      <c r="Z326" s="2">
        <f>IF(Y326&gt;$W$1,HLOOKUP(Y326,B326:$U$1923,ROW($B$1924)-ROW($A326),FALSE),0)</f>
        <v>0</v>
      </c>
      <c r="AA326" s="2">
        <f t="shared" si="47"/>
        <v>0</v>
      </c>
      <c r="AB326" s="2">
        <f>VLOOKUP(A326,segment1_SB_quantity!$A$2:$B$1922,2,FALSE)</f>
        <v>23</v>
      </c>
      <c r="AC326" s="4">
        <f t="shared" si="52"/>
        <v>6.7000000000000002E-3</v>
      </c>
      <c r="AD326">
        <f t="shared" si="48"/>
        <v>0</v>
      </c>
      <c r="AE326">
        <f t="shared" si="53"/>
        <v>18.989999999999998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17059826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0</v>
      </c>
      <c r="Y327" s="2">
        <f t="shared" si="46"/>
        <v>0</v>
      </c>
      <c r="Z327" s="2">
        <f>IF(Y327&gt;$W$1,HLOOKUP(Y327,B327:$U$1923,ROW($B$1924)-ROW($A327),FALSE),0)</f>
        <v>0</v>
      </c>
      <c r="AA327" s="2">
        <f t="shared" si="47"/>
        <v>0</v>
      </c>
      <c r="AB327" s="2">
        <f>VLOOKUP(A327,segment1_SB_quantity!$A$2:$B$1922,2,FALSE)</f>
        <v>1</v>
      </c>
      <c r="AC327" s="4">
        <f t="shared" si="52"/>
        <v>6.7000000000000002E-3</v>
      </c>
      <c r="AD327">
        <f t="shared" si="48"/>
        <v>0</v>
      </c>
      <c r="AE327">
        <f t="shared" si="53"/>
        <v>18.989999999999998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17099785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</v>
      </c>
      <c r="Y328" s="2">
        <f t="shared" si="46"/>
        <v>0</v>
      </c>
      <c r="Z328" s="2">
        <f>IF(Y328&gt;$W$1,HLOOKUP(Y328,B328:$U$1923,ROW($B$1924)-ROW($A328),FALSE),0)</f>
        <v>0</v>
      </c>
      <c r="AA328" s="2">
        <f t="shared" si="47"/>
        <v>0</v>
      </c>
      <c r="AB328" s="2">
        <f>VLOOKUP(A328,segment1_SB_quantity!$A$2:$B$1922,2,FALSE)</f>
        <v>10</v>
      </c>
      <c r="AC328" s="4">
        <f t="shared" si="52"/>
        <v>6.7000000000000002E-3</v>
      </c>
      <c r="AD328">
        <f t="shared" si="48"/>
        <v>0</v>
      </c>
      <c r="AE328">
        <f t="shared" si="53"/>
        <v>18.989999999999998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1.30351860707485E-22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1.30351860707485E-22</v>
      </c>
      <c r="Y329" s="2">
        <f t="shared" si="46"/>
        <v>0</v>
      </c>
      <c r="Z329" s="2">
        <f>IF(Y329&gt;$W$1,HLOOKUP(Y329,B329:$U$1923,ROW($B$1924)-ROW($A329),FALSE),0)</f>
        <v>0</v>
      </c>
      <c r="AA329" s="2">
        <f t="shared" si="47"/>
        <v>0</v>
      </c>
      <c r="AB329" s="2">
        <f>VLOOKUP(A329,segment1_SB_quantity!$A$2:$B$1922,2,FALSE)</f>
        <v>44</v>
      </c>
      <c r="AC329" s="4">
        <f t="shared" si="52"/>
        <v>6.7000000000000002E-3</v>
      </c>
      <c r="AD329">
        <f t="shared" si="48"/>
        <v>0</v>
      </c>
      <c r="AE329">
        <f t="shared" si="53"/>
        <v>18.989999999999998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0</v>
      </c>
      <c r="Y330" s="2">
        <f t="shared" si="46"/>
        <v>0</v>
      </c>
      <c r="Z330" s="2">
        <f>IF(Y330&gt;$W$1,HLOOKUP(Y330,B330:$U$1923,ROW($B$1924)-ROW($A330),FALSE),0)</f>
        <v>0</v>
      </c>
      <c r="AA330" s="2">
        <f t="shared" si="47"/>
        <v>0</v>
      </c>
      <c r="AB330" s="2">
        <f>VLOOKUP(A330,segment1_SB_quantity!$A$2:$B$1922,2,FALSE)</f>
        <v>6</v>
      </c>
      <c r="AC330" s="4">
        <f t="shared" si="52"/>
        <v>6.7000000000000002E-3</v>
      </c>
      <c r="AD330">
        <f t="shared" si="48"/>
        <v>0</v>
      </c>
      <c r="AE330">
        <f t="shared" si="53"/>
        <v>18.989999999999998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0</v>
      </c>
      <c r="Y331" s="2">
        <f t="shared" si="46"/>
        <v>0</v>
      </c>
      <c r="Z331" s="2">
        <f>IF(Y331&gt;$W$1,HLOOKUP(Y331,B331:$U$1923,ROW($B$1924)-ROW($A331),FALSE),0)</f>
        <v>0</v>
      </c>
      <c r="AA331" s="2">
        <f t="shared" si="47"/>
        <v>0</v>
      </c>
      <c r="AB331" s="2">
        <f>VLOOKUP(A331,segment1_SB_quantity!$A$2:$B$1922,2,FALSE)</f>
        <v>655</v>
      </c>
      <c r="AC331" s="4">
        <f t="shared" si="52"/>
        <v>6.7000000000000002E-3</v>
      </c>
      <c r="AD331">
        <f t="shared" si="48"/>
        <v>0</v>
      </c>
      <c r="AE331">
        <f t="shared" si="53"/>
        <v>18.989999999999998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17189675</v>
      </c>
      <c r="B332" s="2">
        <v>0</v>
      </c>
      <c r="C332" s="2">
        <v>7.7371635485181597E-3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7.7371635485181597E-3</v>
      </c>
      <c r="Y332" s="2">
        <f t="shared" si="46"/>
        <v>0</v>
      </c>
      <c r="Z332" s="2">
        <f>IF(Y332&gt;$W$1,HLOOKUP(Y332,B332:$U$1923,ROW($B$1924)-ROW($A332),FALSE),0)</f>
        <v>0</v>
      </c>
      <c r="AA332" s="2">
        <f t="shared" si="47"/>
        <v>0</v>
      </c>
      <c r="AB332" s="2">
        <f>VLOOKUP(A332,segment1_SB_quantity!$A$2:$B$1922,2,FALSE)</f>
        <v>5</v>
      </c>
      <c r="AC332" s="4">
        <f t="shared" si="52"/>
        <v>6.7000000000000002E-3</v>
      </c>
      <c r="AD332">
        <f t="shared" si="48"/>
        <v>0</v>
      </c>
      <c r="AE332">
        <f t="shared" si="53"/>
        <v>18.989999999999998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0</v>
      </c>
      <c r="Y333" s="2">
        <f t="shared" si="46"/>
        <v>0</v>
      </c>
      <c r="Z333" s="2">
        <f>IF(Y333&gt;$W$1,HLOOKUP(Y333,B333:$U$1923,ROW($B$1924)-ROW($A333),FALSE),0)</f>
        <v>0</v>
      </c>
      <c r="AA333" s="2">
        <f t="shared" si="47"/>
        <v>0</v>
      </c>
      <c r="AB333" s="2">
        <f>VLOOKUP(A333,segment1_SB_quantity!$A$2:$B$1922,2,FALSE)</f>
        <v>52</v>
      </c>
      <c r="AC333" s="4">
        <f t="shared" si="52"/>
        <v>6.7000000000000002E-3</v>
      </c>
      <c r="AD333">
        <f t="shared" si="48"/>
        <v>0</v>
      </c>
      <c r="AE333">
        <f t="shared" si="53"/>
        <v>18.989999999999998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0</v>
      </c>
      <c r="Y334" s="2">
        <f t="shared" si="46"/>
        <v>0</v>
      </c>
      <c r="Z334" s="2">
        <f>IF(Y334&gt;$W$1,HLOOKUP(Y334,B334:$U$1923,ROW($B$1924)-ROW($A334),FALSE),0)</f>
        <v>0</v>
      </c>
      <c r="AA334" s="2">
        <f t="shared" si="47"/>
        <v>0</v>
      </c>
      <c r="AB334" s="2">
        <f>VLOOKUP(A334,segment1_SB_quantity!$A$2:$B$1922,2,FALSE)</f>
        <v>9</v>
      </c>
      <c r="AC334" s="4">
        <f t="shared" si="52"/>
        <v>6.7000000000000002E-3</v>
      </c>
      <c r="AD334">
        <f t="shared" si="48"/>
        <v>0</v>
      </c>
      <c r="AE334">
        <f t="shared" si="53"/>
        <v>18.989999999999998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0</v>
      </c>
      <c r="Y335" s="2">
        <f t="shared" si="46"/>
        <v>0</v>
      </c>
      <c r="Z335" s="2">
        <f>IF(Y335&gt;$W$1,HLOOKUP(Y335,B335:$U$1923,ROW($B$1924)-ROW($A335),FALSE),0)</f>
        <v>0</v>
      </c>
      <c r="AA335" s="2">
        <f t="shared" si="47"/>
        <v>0</v>
      </c>
      <c r="AB335" s="2">
        <f>VLOOKUP(A335,segment1_SB_quantity!$A$2:$B$1922,2,FALSE)</f>
        <v>84</v>
      </c>
      <c r="AC335" s="4">
        <f t="shared" si="52"/>
        <v>6.7000000000000002E-3</v>
      </c>
      <c r="AD335">
        <f t="shared" si="48"/>
        <v>0</v>
      </c>
      <c r="AE335">
        <f t="shared" si="53"/>
        <v>18.989999999999998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17279985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0</v>
      </c>
      <c r="Y336" s="2">
        <f t="shared" si="46"/>
        <v>0</v>
      </c>
      <c r="Z336" s="2">
        <f>IF(Y336&gt;$W$1,HLOOKUP(Y336,B336:$U$1923,ROW($B$1924)-ROW($A336),FALSE),0)</f>
        <v>0</v>
      </c>
      <c r="AA336" s="2">
        <f t="shared" si="47"/>
        <v>0</v>
      </c>
      <c r="AB336" s="2">
        <f>VLOOKUP(A336,segment1_SB_quantity!$A$2:$B$1922,2,FALSE)</f>
        <v>1</v>
      </c>
      <c r="AC336" s="4">
        <f t="shared" si="52"/>
        <v>6.7000000000000002E-3</v>
      </c>
      <c r="AD336">
        <f t="shared" si="48"/>
        <v>0</v>
      </c>
      <c r="AE336">
        <f t="shared" si="53"/>
        <v>18.989999999999998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0</v>
      </c>
      <c r="Y337" s="2">
        <f t="shared" si="46"/>
        <v>0</v>
      </c>
      <c r="Z337" s="2">
        <f>IF(Y337&gt;$W$1,HLOOKUP(Y337,B337:$U$1923,ROW($B$1924)-ROW($A337),FALSE),0)</f>
        <v>0</v>
      </c>
      <c r="AA337" s="2">
        <f t="shared" si="47"/>
        <v>0</v>
      </c>
      <c r="AB337" s="2">
        <f>VLOOKUP(A337,segment1_SB_quantity!$A$2:$B$1922,2,FALSE)</f>
        <v>2</v>
      </c>
      <c r="AC337" s="4">
        <f t="shared" si="52"/>
        <v>6.7000000000000002E-3</v>
      </c>
      <c r="AD337">
        <f t="shared" si="48"/>
        <v>0</v>
      </c>
      <c r="AE337">
        <f t="shared" si="53"/>
        <v>18.989999999999998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0</v>
      </c>
      <c r="Y338" s="2">
        <f t="shared" si="46"/>
        <v>0</v>
      </c>
      <c r="Z338" s="2">
        <f>IF(Y338&gt;$W$1,HLOOKUP(Y338,B338:$U$1923,ROW($B$1924)-ROW($A338),FALSE),0)</f>
        <v>0</v>
      </c>
      <c r="AA338" s="2">
        <f t="shared" si="47"/>
        <v>0</v>
      </c>
      <c r="AB338" s="2">
        <f>VLOOKUP(A338,segment1_SB_quantity!$A$2:$B$1922,2,FALSE)</f>
        <v>3</v>
      </c>
      <c r="AC338" s="4">
        <f t="shared" si="52"/>
        <v>6.7000000000000002E-3</v>
      </c>
      <c r="AD338">
        <f t="shared" si="48"/>
        <v>0</v>
      </c>
      <c r="AE338">
        <f t="shared" si="53"/>
        <v>18.989999999999998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IF(Y339&gt;$W$1,HLOOKUP(Y339,B339:$U$1923,ROW($B$1924)-ROW($A339),FALSE),0)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4">
        <f t="shared" si="52"/>
        <v>6.7000000000000002E-3</v>
      </c>
      <c r="AD339">
        <f t="shared" si="48"/>
        <v>0</v>
      </c>
      <c r="AE339">
        <f t="shared" si="53"/>
        <v>18.989999999999998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0</v>
      </c>
      <c r="Y340" s="2">
        <f t="shared" si="46"/>
        <v>0</v>
      </c>
      <c r="Z340" s="2">
        <f>IF(Y340&gt;$W$1,HLOOKUP(Y340,B340:$U$1923,ROW($B$1924)-ROW($A340),FALSE),0)</f>
        <v>0</v>
      </c>
      <c r="AA340" s="2">
        <f t="shared" si="47"/>
        <v>0</v>
      </c>
      <c r="AB340" s="2">
        <f>VLOOKUP(A340,segment1_SB_quantity!$A$2:$B$1922,2,FALSE)</f>
        <v>20</v>
      </c>
      <c r="AC340" s="4">
        <f t="shared" si="52"/>
        <v>6.7000000000000002E-3</v>
      </c>
      <c r="AD340">
        <f t="shared" si="48"/>
        <v>0</v>
      </c>
      <c r="AE340">
        <f t="shared" si="53"/>
        <v>18.989999999999998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1.52160011256354E-3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1.52160011256354E-3</v>
      </c>
      <c r="Y341" s="2">
        <f t="shared" si="46"/>
        <v>0</v>
      </c>
      <c r="Z341" s="2">
        <f>IF(Y341&gt;$W$1,HLOOKUP(Y341,B341:$U$1923,ROW($B$1924)-ROW($A341),FALSE),0)</f>
        <v>0</v>
      </c>
      <c r="AA341" s="2">
        <f t="shared" si="47"/>
        <v>0</v>
      </c>
      <c r="AB341" s="2">
        <f>VLOOKUP(A341,segment1_SB_quantity!$A$2:$B$1922,2,FALSE)</f>
        <v>8</v>
      </c>
      <c r="AC341" s="4">
        <f t="shared" si="52"/>
        <v>6.7000000000000002E-3</v>
      </c>
      <c r="AD341">
        <f t="shared" si="48"/>
        <v>0</v>
      </c>
      <c r="AE341">
        <f t="shared" si="53"/>
        <v>18.989999999999998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6.1081808326256898E-2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6.1081808326256898E-2</v>
      </c>
      <c r="Y342" s="2">
        <f t="shared" si="46"/>
        <v>0</v>
      </c>
      <c r="Z342" s="2">
        <f>IF(Y342&gt;$W$1,HLOOKUP(Y342,B342:$U$1923,ROW($B$1924)-ROW($A342),FALSE),0)</f>
        <v>0</v>
      </c>
      <c r="AA342" s="2">
        <f t="shared" si="47"/>
        <v>0</v>
      </c>
      <c r="AB342" s="2">
        <f>VLOOKUP(A342,segment1_SB_quantity!$A$2:$B$1922,2,FALSE)</f>
        <v>8</v>
      </c>
      <c r="AC342" s="4">
        <f t="shared" si="52"/>
        <v>6.7000000000000002E-3</v>
      </c>
      <c r="AD342">
        <f t="shared" si="48"/>
        <v>0</v>
      </c>
      <c r="AE342">
        <f t="shared" si="53"/>
        <v>18.989999999999998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0</v>
      </c>
      <c r="Y343" s="2">
        <f t="shared" si="46"/>
        <v>0</v>
      </c>
      <c r="Z343" s="2">
        <f>IF(Y343&gt;$W$1,HLOOKUP(Y343,B343:$U$1923,ROW($B$1924)-ROW($A343),FALSE),0)</f>
        <v>0</v>
      </c>
      <c r="AA343" s="2">
        <f t="shared" si="47"/>
        <v>0</v>
      </c>
      <c r="AB343" s="2">
        <f>VLOOKUP(A343,segment1_SB_quantity!$A$2:$B$1922,2,FALSE)</f>
        <v>8</v>
      </c>
      <c r="AC343" s="4">
        <f t="shared" si="52"/>
        <v>6.7000000000000002E-3</v>
      </c>
      <c r="AD343">
        <f t="shared" si="48"/>
        <v>0</v>
      </c>
      <c r="AE343">
        <f t="shared" si="53"/>
        <v>18.989999999999998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IF(Y344&gt;$W$1,HLOOKUP(Y344,B344:$U$1923,ROW($B$1924)-ROW($A344),FALSE),0)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4">
        <f t="shared" si="52"/>
        <v>6.7000000000000002E-3</v>
      </c>
      <c r="AD344">
        <f t="shared" si="48"/>
        <v>0</v>
      </c>
      <c r="AE344">
        <f t="shared" si="53"/>
        <v>18.989999999999998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2.3324693489954899E-4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2.3324693489954899E-4</v>
      </c>
      <c r="Y345" s="2">
        <f t="shared" si="46"/>
        <v>0</v>
      </c>
      <c r="Z345" s="2">
        <f>IF(Y345&gt;$W$1,HLOOKUP(Y345,B345:$U$1923,ROW($B$1924)-ROW($A345),FALSE),0)</f>
        <v>0</v>
      </c>
      <c r="AA345" s="2">
        <f t="shared" si="47"/>
        <v>0</v>
      </c>
      <c r="AB345" s="2">
        <f>VLOOKUP(A345,segment1_SB_quantity!$A$2:$B$1922,2,FALSE)</f>
        <v>28</v>
      </c>
      <c r="AC345" s="4">
        <f t="shared" si="52"/>
        <v>6.7000000000000002E-3</v>
      </c>
      <c r="AD345">
        <f t="shared" si="48"/>
        <v>0</v>
      </c>
      <c r="AE345">
        <f t="shared" si="53"/>
        <v>18.989999999999998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0</v>
      </c>
      <c r="Y346" s="2">
        <f t="shared" si="46"/>
        <v>0</v>
      </c>
      <c r="Z346" s="2">
        <f>IF(Y346&gt;$W$1,HLOOKUP(Y346,B346:$U$1923,ROW($B$1924)-ROW($A346),FALSE),0)</f>
        <v>0</v>
      </c>
      <c r="AA346" s="2">
        <f t="shared" si="47"/>
        <v>0</v>
      </c>
      <c r="AB346" s="2">
        <f>VLOOKUP(A346,segment1_SB_quantity!$A$2:$B$1922,2,FALSE)</f>
        <v>83</v>
      </c>
      <c r="AC346" s="4">
        <f t="shared" si="52"/>
        <v>6.7000000000000002E-3</v>
      </c>
      <c r="AD346">
        <f t="shared" si="48"/>
        <v>0</v>
      </c>
      <c r="AE346">
        <f t="shared" si="53"/>
        <v>18.989999999999998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2.0469138417288299E-2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2.0469138417288299E-2</v>
      </c>
      <c r="Y347" s="2">
        <f t="shared" si="46"/>
        <v>0</v>
      </c>
      <c r="Z347" s="2">
        <f>IF(Y347&gt;$W$1,HLOOKUP(Y347,B347:$U$1923,ROW($B$1924)-ROW($A347),FALSE),0)</f>
        <v>0</v>
      </c>
      <c r="AA347" s="2">
        <f t="shared" si="47"/>
        <v>0</v>
      </c>
      <c r="AB347" s="2">
        <f>VLOOKUP(A347,segment1_SB_quantity!$A$2:$B$1922,2,FALSE)</f>
        <v>20</v>
      </c>
      <c r="AC347" s="4">
        <f t="shared" si="52"/>
        <v>6.7000000000000002E-3</v>
      </c>
      <c r="AD347">
        <f t="shared" si="48"/>
        <v>0</v>
      </c>
      <c r="AE347">
        <f t="shared" si="53"/>
        <v>18.989999999999998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4.1882467534639901E-17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4.1882467534639901E-17</v>
      </c>
      <c r="Y348" s="2">
        <f t="shared" si="46"/>
        <v>0</v>
      </c>
      <c r="Z348" s="2">
        <f>IF(Y348&gt;$W$1,HLOOKUP(Y348,B348:$U$1923,ROW($B$1924)-ROW($A348),FALSE),0)</f>
        <v>0</v>
      </c>
      <c r="AA348" s="2">
        <f t="shared" si="47"/>
        <v>0</v>
      </c>
      <c r="AB348" s="2">
        <f>VLOOKUP(A348,segment1_SB_quantity!$A$2:$B$1922,2,FALSE)</f>
        <v>156</v>
      </c>
      <c r="AC348" s="4">
        <f t="shared" si="52"/>
        <v>6.7000000000000002E-3</v>
      </c>
      <c r="AD348">
        <f t="shared" si="48"/>
        <v>0</v>
      </c>
      <c r="AE348">
        <f t="shared" si="53"/>
        <v>18.989999999999998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2.1936445011840298E-2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2.1936445011840298E-2</v>
      </c>
      <c r="Y349" s="2">
        <f t="shared" si="46"/>
        <v>0</v>
      </c>
      <c r="Z349" s="2">
        <f>IF(Y349&gt;$W$1,HLOOKUP(Y349,B349:$U$1923,ROW($B$1924)-ROW($A349),FALSE),0)</f>
        <v>0</v>
      </c>
      <c r="AA349" s="2">
        <f t="shared" si="47"/>
        <v>0</v>
      </c>
      <c r="AB349" s="2">
        <f>VLOOKUP(A349,segment1_SB_quantity!$A$2:$B$1922,2,FALSE)</f>
        <v>23</v>
      </c>
      <c r="AC349" s="4">
        <f t="shared" si="52"/>
        <v>6.7000000000000002E-3</v>
      </c>
      <c r="AD349">
        <f t="shared" si="48"/>
        <v>0</v>
      </c>
      <c r="AE349">
        <f t="shared" si="53"/>
        <v>18.989999999999998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0</v>
      </c>
      <c r="Y350" s="2">
        <f t="shared" si="46"/>
        <v>0</v>
      </c>
      <c r="Z350" s="2">
        <f>IF(Y350&gt;$W$1,HLOOKUP(Y350,B350:$U$1923,ROW($B$1924)-ROW($A350),FALSE),0)</f>
        <v>0</v>
      </c>
      <c r="AA350" s="2">
        <f t="shared" si="47"/>
        <v>0</v>
      </c>
      <c r="AB350" s="2">
        <f>VLOOKUP(A350,segment1_SB_quantity!$A$2:$B$1922,2,FALSE)</f>
        <v>19</v>
      </c>
      <c r="AC350" s="4">
        <f t="shared" si="52"/>
        <v>6.7000000000000002E-3</v>
      </c>
      <c r="AD350">
        <f t="shared" si="48"/>
        <v>0</v>
      </c>
      <c r="AE350">
        <f t="shared" si="53"/>
        <v>18.989999999999998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6.4258183827169498E-24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6.4258183827169498E-24</v>
      </c>
      <c r="Y351" s="2">
        <f t="shared" si="46"/>
        <v>0</v>
      </c>
      <c r="Z351" s="2">
        <f>IF(Y351&gt;$W$1,HLOOKUP(Y351,B351:$U$1923,ROW($B$1924)-ROW($A351),FALSE),0)</f>
        <v>0</v>
      </c>
      <c r="AA351" s="2">
        <f t="shared" si="47"/>
        <v>0</v>
      </c>
      <c r="AB351" s="2">
        <f>VLOOKUP(A351,segment1_SB_quantity!$A$2:$B$1922,2,FALSE)</f>
        <v>77</v>
      </c>
      <c r="AC351" s="4">
        <f t="shared" si="52"/>
        <v>6.7000000000000002E-3</v>
      </c>
      <c r="AD351">
        <f t="shared" si="48"/>
        <v>0</v>
      </c>
      <c r="AE351">
        <f t="shared" si="53"/>
        <v>18.989999999999998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18249950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0</v>
      </c>
      <c r="Y352" s="2">
        <f t="shared" si="46"/>
        <v>0</v>
      </c>
      <c r="Z352" s="2">
        <f>IF(Y352&gt;$W$1,HLOOKUP(Y352,B352:$U$1923,ROW($B$1924)-ROW($A352),FALSE),0)</f>
        <v>0</v>
      </c>
      <c r="AA352" s="2">
        <f t="shared" si="47"/>
        <v>0</v>
      </c>
      <c r="AB352" s="2">
        <f>VLOOKUP(A352,segment1_SB_quantity!$A$2:$B$1922,2,FALSE)</f>
        <v>6</v>
      </c>
      <c r="AC352" s="4">
        <f t="shared" si="52"/>
        <v>6.7000000000000002E-3</v>
      </c>
      <c r="AD352">
        <f t="shared" si="48"/>
        <v>0</v>
      </c>
      <c r="AE352">
        <f t="shared" si="53"/>
        <v>18.989999999999998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0</v>
      </c>
      <c r="Y353" s="2">
        <f t="shared" si="46"/>
        <v>0</v>
      </c>
      <c r="Z353" s="2">
        <f>IF(Y353&gt;$W$1,HLOOKUP(Y353,B353:$U$1923,ROW($B$1924)-ROW($A353),FALSE),0)</f>
        <v>0</v>
      </c>
      <c r="AA353" s="2">
        <f t="shared" si="47"/>
        <v>0</v>
      </c>
      <c r="AB353" s="2">
        <f>VLOOKUP(A353,segment1_SB_quantity!$A$2:$B$1922,2,FALSE)</f>
        <v>3</v>
      </c>
      <c r="AC353" s="4">
        <f t="shared" si="52"/>
        <v>6.7000000000000002E-3</v>
      </c>
      <c r="AD353">
        <f t="shared" si="48"/>
        <v>0</v>
      </c>
      <c r="AE353">
        <f t="shared" si="53"/>
        <v>18.989999999999998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0</v>
      </c>
      <c r="Y354" s="2">
        <f t="shared" si="46"/>
        <v>0</v>
      </c>
      <c r="Z354" s="2">
        <f>IF(Y354&gt;$W$1,HLOOKUP(Y354,B354:$U$1923,ROW($B$1924)-ROW($A354),FALSE),0)</f>
        <v>0</v>
      </c>
      <c r="AA354" s="2">
        <f t="shared" si="47"/>
        <v>0</v>
      </c>
      <c r="AB354" s="2">
        <f>VLOOKUP(A354,segment1_SB_quantity!$A$2:$B$1922,2,FALSE)</f>
        <v>11</v>
      </c>
      <c r="AC354" s="4">
        <f t="shared" si="52"/>
        <v>6.7000000000000002E-3</v>
      </c>
      <c r="AD354">
        <f t="shared" si="48"/>
        <v>0</v>
      </c>
      <c r="AE354">
        <f t="shared" si="53"/>
        <v>18.989999999999998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0</v>
      </c>
      <c r="Y355" s="2">
        <f t="shared" si="46"/>
        <v>0</v>
      </c>
      <c r="Z355" s="2">
        <f>IF(Y355&gt;$W$1,HLOOKUP(Y355,B355:$U$1923,ROW($B$1924)-ROW($A355),FALSE),0)</f>
        <v>0</v>
      </c>
      <c r="AA355" s="2">
        <f t="shared" si="47"/>
        <v>0</v>
      </c>
      <c r="AB355" s="2">
        <f>VLOOKUP(A355,segment1_SB_quantity!$A$2:$B$1922,2,FALSE)</f>
        <v>172</v>
      </c>
      <c r="AC355" s="4">
        <f t="shared" si="52"/>
        <v>6.7000000000000002E-3</v>
      </c>
      <c r="AD355">
        <f t="shared" si="48"/>
        <v>0</v>
      </c>
      <c r="AE355">
        <f t="shared" si="53"/>
        <v>18.989999999999998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</v>
      </c>
      <c r="Y356" s="2">
        <f t="shared" si="46"/>
        <v>0</v>
      </c>
      <c r="Z356" s="2">
        <f>IF(Y356&gt;$W$1,HLOOKUP(Y356,B356:$U$1923,ROW($B$1924)-ROW($A356),FALSE),0)</f>
        <v>0</v>
      </c>
      <c r="AA356" s="2">
        <f t="shared" si="47"/>
        <v>0</v>
      </c>
      <c r="AB356" s="2">
        <f>VLOOKUP(A356,segment1_SB_quantity!$A$2:$B$1922,2,FALSE)</f>
        <v>246</v>
      </c>
      <c r="AC356" s="4">
        <f t="shared" si="52"/>
        <v>6.7000000000000002E-3</v>
      </c>
      <c r="AD356">
        <f t="shared" si="48"/>
        <v>0</v>
      </c>
      <c r="AE356">
        <f t="shared" si="53"/>
        <v>18.989999999999998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18419746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0</v>
      </c>
      <c r="Y357" s="2">
        <f t="shared" si="46"/>
        <v>0</v>
      </c>
      <c r="Z357" s="2">
        <f>IF(Y357&gt;$W$1,HLOOKUP(Y357,B357:$U$1923,ROW($B$1924)-ROW($A357),FALSE),0)</f>
        <v>0</v>
      </c>
      <c r="AA357" s="2">
        <f t="shared" si="47"/>
        <v>0</v>
      </c>
      <c r="AB357" s="2">
        <f>VLOOKUP(A357,segment1_SB_quantity!$A$2:$B$1922,2,FALSE)</f>
        <v>1</v>
      </c>
      <c r="AC357" s="4">
        <f t="shared" si="52"/>
        <v>6.7000000000000002E-3</v>
      </c>
      <c r="AD357">
        <f t="shared" si="48"/>
        <v>0</v>
      </c>
      <c r="AE357">
        <f t="shared" si="53"/>
        <v>18.989999999999998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0</v>
      </c>
      <c r="Y358" s="2">
        <f t="shared" si="46"/>
        <v>0</v>
      </c>
      <c r="Z358" s="2">
        <f>IF(Y358&gt;$W$1,HLOOKUP(Y358,B358:$U$1923,ROW($B$1924)-ROW($A358),FALSE),0)</f>
        <v>0</v>
      </c>
      <c r="AA358" s="2">
        <f t="shared" si="47"/>
        <v>0</v>
      </c>
      <c r="AB358" s="2">
        <f>VLOOKUP(A358,segment1_SB_quantity!$A$2:$B$1922,2,FALSE)</f>
        <v>27</v>
      </c>
      <c r="AC358" s="4">
        <f t="shared" si="52"/>
        <v>6.7000000000000002E-3</v>
      </c>
      <c r="AD358">
        <f t="shared" si="48"/>
        <v>0</v>
      </c>
      <c r="AE358">
        <f t="shared" si="53"/>
        <v>18.989999999999998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18579998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0</v>
      </c>
      <c r="Y359" s="2">
        <f t="shared" si="46"/>
        <v>0</v>
      </c>
      <c r="Z359" s="2">
        <f>IF(Y359&gt;$W$1,HLOOKUP(Y359,B359:$U$1923,ROW($B$1924)-ROW($A359),FALSE),0)</f>
        <v>0</v>
      </c>
      <c r="AA359" s="2">
        <f t="shared" si="47"/>
        <v>0</v>
      </c>
      <c r="AB359" s="2">
        <f>VLOOKUP(A359,segment1_SB_quantity!$A$2:$B$1922,2,FALSE)</f>
        <v>2</v>
      </c>
      <c r="AC359" s="4">
        <f t="shared" si="52"/>
        <v>6.7000000000000002E-3</v>
      </c>
      <c r="AD359">
        <f t="shared" si="48"/>
        <v>0</v>
      </c>
      <c r="AE359">
        <f t="shared" si="53"/>
        <v>18.989999999999998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18919651</v>
      </c>
      <c r="B360" s="2">
        <v>0</v>
      </c>
      <c r="C360" s="2">
        <v>2.2017407117972799E-6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2.2017407117972799E-6</v>
      </c>
      <c r="Y360" s="2">
        <f t="shared" si="46"/>
        <v>0</v>
      </c>
      <c r="Z360" s="2">
        <f>IF(Y360&gt;$W$1,HLOOKUP(Y360,B360:$U$1923,ROW($B$1924)-ROW($A360),FALSE),0)</f>
        <v>0</v>
      </c>
      <c r="AA360" s="2">
        <f t="shared" si="47"/>
        <v>0</v>
      </c>
      <c r="AB360" s="2">
        <f>VLOOKUP(A360,segment1_SB_quantity!$A$2:$B$1922,2,FALSE)</f>
        <v>22</v>
      </c>
      <c r="AC360" s="4">
        <f t="shared" si="52"/>
        <v>6.7000000000000002E-3</v>
      </c>
      <c r="AD360">
        <f t="shared" si="48"/>
        <v>0</v>
      </c>
      <c r="AE360">
        <f t="shared" si="53"/>
        <v>18.989999999999998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</v>
      </c>
      <c r="Y361" s="2">
        <f t="shared" si="46"/>
        <v>0</v>
      </c>
      <c r="Z361" s="2">
        <f>IF(Y361&gt;$W$1,HLOOKUP(Y361,B361:$U$1923,ROW($B$1924)-ROW($A361),FALSE),0)</f>
        <v>0</v>
      </c>
      <c r="AA361" s="2">
        <f t="shared" si="47"/>
        <v>0</v>
      </c>
      <c r="AB361" s="2">
        <f>VLOOKUP(A361,segment1_SB_quantity!$A$2:$B$1922,2,FALSE)</f>
        <v>9</v>
      </c>
      <c r="AC361" s="4">
        <f t="shared" si="52"/>
        <v>6.7000000000000002E-3</v>
      </c>
      <c r="AD361">
        <f t="shared" si="48"/>
        <v>0</v>
      </c>
      <c r="AE361">
        <f t="shared" si="53"/>
        <v>18.989999999999998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0</v>
      </c>
      <c r="Y362" s="2">
        <f t="shared" si="46"/>
        <v>0</v>
      </c>
      <c r="Z362" s="2">
        <f>IF(Y362&gt;$W$1,HLOOKUP(Y362,B362:$U$1923,ROW($B$1924)-ROW($A362),FALSE),0)</f>
        <v>0</v>
      </c>
      <c r="AA362" s="2">
        <f t="shared" si="47"/>
        <v>0</v>
      </c>
      <c r="AB362" s="2">
        <f>VLOOKUP(A362,segment1_SB_quantity!$A$2:$B$1922,2,FALSE)</f>
        <v>99</v>
      </c>
      <c r="AC362" s="4">
        <f t="shared" si="52"/>
        <v>6.7000000000000002E-3</v>
      </c>
      <c r="AD362">
        <f t="shared" si="48"/>
        <v>0</v>
      </c>
      <c r="AE362">
        <f t="shared" si="53"/>
        <v>18.989999999999998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0</v>
      </c>
      <c r="Y363" s="2">
        <f t="shared" si="46"/>
        <v>0</v>
      </c>
      <c r="Z363" s="2">
        <f>IF(Y363&gt;$W$1,HLOOKUP(Y363,B363:$U$1923,ROW($B$1924)-ROW($A363),FALSE),0)</f>
        <v>0</v>
      </c>
      <c r="AA363" s="2">
        <f t="shared" si="47"/>
        <v>0</v>
      </c>
      <c r="AB363" s="2">
        <f>VLOOKUP(A363,segment1_SB_quantity!$A$2:$B$1922,2,FALSE)</f>
        <v>115</v>
      </c>
      <c r="AC363" s="4">
        <f t="shared" si="52"/>
        <v>6.7000000000000002E-3</v>
      </c>
      <c r="AD363">
        <f t="shared" si="48"/>
        <v>0</v>
      </c>
      <c r="AE363">
        <f t="shared" si="53"/>
        <v>18.989999999999998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0</v>
      </c>
      <c r="Y364" s="2">
        <f t="shared" si="46"/>
        <v>0</v>
      </c>
      <c r="Z364" s="2">
        <f>IF(Y364&gt;$W$1,HLOOKUP(Y364,B364:$U$1923,ROW($B$1924)-ROW($A364),FALSE),0)</f>
        <v>0</v>
      </c>
      <c r="AA364" s="2">
        <f t="shared" si="47"/>
        <v>0</v>
      </c>
      <c r="AB364" s="2">
        <f>VLOOKUP(A364,segment1_SB_quantity!$A$2:$B$1922,2,FALSE)</f>
        <v>23</v>
      </c>
      <c r="AC364" s="4">
        <f t="shared" si="52"/>
        <v>6.7000000000000002E-3</v>
      </c>
      <c r="AD364">
        <f t="shared" si="48"/>
        <v>0</v>
      </c>
      <c r="AE364">
        <f t="shared" si="53"/>
        <v>18.989999999999998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19159878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0</v>
      </c>
      <c r="Y365" s="2">
        <f t="shared" si="46"/>
        <v>0</v>
      </c>
      <c r="Z365" s="2">
        <f>IF(Y365&gt;$W$1,HLOOKUP(Y365,B365:$U$1923,ROW($B$1924)-ROW($A365),FALSE),0)</f>
        <v>0</v>
      </c>
      <c r="AA365" s="2">
        <f t="shared" si="47"/>
        <v>0</v>
      </c>
      <c r="AB365" s="2">
        <f>VLOOKUP(A365,segment1_SB_quantity!$A$2:$B$1922,2,FALSE)</f>
        <v>6</v>
      </c>
      <c r="AC365" s="4">
        <f t="shared" si="52"/>
        <v>6.7000000000000002E-3</v>
      </c>
      <c r="AD365">
        <f t="shared" si="48"/>
        <v>0</v>
      </c>
      <c r="AE365">
        <f t="shared" si="53"/>
        <v>18.989999999999998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0</v>
      </c>
      <c r="Y366" s="2">
        <f t="shared" si="46"/>
        <v>0</v>
      </c>
      <c r="Z366" s="2">
        <f>IF(Y366&gt;$W$1,HLOOKUP(Y366,B366:$U$1923,ROW($B$1924)-ROW($A366),FALSE),0)</f>
        <v>0</v>
      </c>
      <c r="AA366" s="2">
        <f t="shared" si="47"/>
        <v>0</v>
      </c>
      <c r="AB366" s="2">
        <f>VLOOKUP(A366,segment1_SB_quantity!$A$2:$B$1922,2,FALSE)</f>
        <v>3</v>
      </c>
      <c r="AC366" s="4">
        <f t="shared" si="52"/>
        <v>6.7000000000000002E-3</v>
      </c>
      <c r="AD366">
        <f t="shared" si="48"/>
        <v>0</v>
      </c>
      <c r="AE366">
        <f t="shared" si="53"/>
        <v>18.989999999999998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1.7023834526714701E-42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1.7023834526714701E-42</v>
      </c>
      <c r="Y367" s="2">
        <f t="shared" si="46"/>
        <v>0</v>
      </c>
      <c r="Z367" s="2">
        <f>IF(Y367&gt;$W$1,HLOOKUP(Y367,B367:$U$1923,ROW($B$1924)-ROW($A367),FALSE),0)</f>
        <v>0</v>
      </c>
      <c r="AA367" s="2">
        <f t="shared" si="47"/>
        <v>0</v>
      </c>
      <c r="AB367" s="2">
        <f>VLOOKUP(A367,segment1_SB_quantity!$A$2:$B$1922,2,FALSE)</f>
        <v>8</v>
      </c>
      <c r="AC367" s="4">
        <f t="shared" si="52"/>
        <v>6.7000000000000002E-3</v>
      </c>
      <c r="AD367">
        <f t="shared" si="48"/>
        <v>0</v>
      </c>
      <c r="AE367">
        <f t="shared" si="53"/>
        <v>18.989999999999998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0</v>
      </c>
      <c r="Y368" s="2">
        <f t="shared" si="46"/>
        <v>0</v>
      </c>
      <c r="Z368" s="2">
        <f>IF(Y368&gt;$W$1,HLOOKUP(Y368,B368:$U$1923,ROW($B$1924)-ROW($A368),FALSE),0)</f>
        <v>0</v>
      </c>
      <c r="AA368" s="2">
        <f t="shared" si="47"/>
        <v>0</v>
      </c>
      <c r="AB368" s="2">
        <f>VLOOKUP(A368,segment1_SB_quantity!$A$2:$B$1922,2,FALSE)</f>
        <v>25</v>
      </c>
      <c r="AC368" s="4">
        <f t="shared" si="52"/>
        <v>6.7000000000000002E-3</v>
      </c>
      <c r="AD368">
        <f t="shared" si="48"/>
        <v>0</v>
      </c>
      <c r="AE368">
        <f t="shared" si="53"/>
        <v>18.989999999999998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19320000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</v>
      </c>
      <c r="Y369" s="2">
        <f t="shared" si="46"/>
        <v>0</v>
      </c>
      <c r="Z369" s="2">
        <f>IF(Y369&gt;$W$1,HLOOKUP(Y369,B369:$U$1923,ROW($B$1924)-ROW($A369),FALSE),0)</f>
        <v>0</v>
      </c>
      <c r="AA369" s="2">
        <f t="shared" si="47"/>
        <v>0</v>
      </c>
      <c r="AB369" s="2">
        <f>VLOOKUP(A369,segment1_SB_quantity!$A$2:$B$1922,2,FALSE)</f>
        <v>4</v>
      </c>
      <c r="AC369" s="4">
        <f t="shared" si="52"/>
        <v>6.7000000000000002E-3</v>
      </c>
      <c r="AD369">
        <f t="shared" si="48"/>
        <v>0</v>
      </c>
      <c r="AE369">
        <f t="shared" si="53"/>
        <v>18.989999999999998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5.15546326668067E-43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5.15546326668067E-43</v>
      </c>
      <c r="Y370" s="2">
        <f t="shared" si="46"/>
        <v>0</v>
      </c>
      <c r="Z370" s="2">
        <f>IF(Y370&gt;$W$1,HLOOKUP(Y370,B370:$U$1923,ROW($B$1924)-ROW($A370),FALSE),0)</f>
        <v>0</v>
      </c>
      <c r="AA370" s="2">
        <f t="shared" si="47"/>
        <v>0</v>
      </c>
      <c r="AB370" s="2">
        <f>VLOOKUP(A370,segment1_SB_quantity!$A$2:$B$1922,2,FALSE)</f>
        <v>86</v>
      </c>
      <c r="AC370" s="4">
        <f t="shared" si="52"/>
        <v>6.7000000000000002E-3</v>
      </c>
      <c r="AD370">
        <f t="shared" si="48"/>
        <v>0</v>
      </c>
      <c r="AE370">
        <f t="shared" si="53"/>
        <v>18.989999999999998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0</v>
      </c>
      <c r="Y371" s="2">
        <f t="shared" si="46"/>
        <v>0</v>
      </c>
      <c r="Z371" s="2">
        <f>IF(Y371&gt;$W$1,HLOOKUP(Y371,B371:$U$1923,ROW($B$1924)-ROW($A371),FALSE),0)</f>
        <v>0</v>
      </c>
      <c r="AA371" s="2">
        <f t="shared" si="47"/>
        <v>0</v>
      </c>
      <c r="AB371" s="2">
        <f>VLOOKUP(A371,segment1_SB_quantity!$A$2:$B$1922,2,FALSE)</f>
        <v>2</v>
      </c>
      <c r="AC371" s="4">
        <f t="shared" si="52"/>
        <v>6.7000000000000002E-3</v>
      </c>
      <c r="AD371">
        <f t="shared" si="48"/>
        <v>0</v>
      </c>
      <c r="AE371">
        <f t="shared" si="53"/>
        <v>18.989999999999998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0</v>
      </c>
      <c r="Y372" s="2">
        <f t="shared" si="46"/>
        <v>0</v>
      </c>
      <c r="Z372" s="2">
        <f>IF(Y372&gt;$W$1,HLOOKUP(Y372,B372:$U$1923,ROW($B$1924)-ROW($A372),FALSE),0)</f>
        <v>0</v>
      </c>
      <c r="AA372" s="2">
        <f t="shared" si="47"/>
        <v>0</v>
      </c>
      <c r="AB372" s="2">
        <f>VLOOKUP(A372,segment1_SB_quantity!$A$2:$B$1922,2,FALSE)</f>
        <v>13</v>
      </c>
      <c r="AC372" s="4">
        <f t="shared" si="52"/>
        <v>6.7000000000000002E-3</v>
      </c>
      <c r="AD372">
        <f t="shared" si="48"/>
        <v>0</v>
      </c>
      <c r="AE372">
        <f t="shared" si="53"/>
        <v>18.989999999999998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4.41619117270067E-4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4.41619117270067E-4</v>
      </c>
      <c r="Y373" s="2">
        <f t="shared" si="46"/>
        <v>0</v>
      </c>
      <c r="Z373" s="2">
        <f>IF(Y373&gt;$W$1,HLOOKUP(Y373,B373:$U$1923,ROW($B$1924)-ROW($A373),FALSE),0)</f>
        <v>0</v>
      </c>
      <c r="AA373" s="2">
        <f t="shared" si="47"/>
        <v>0</v>
      </c>
      <c r="AB373" s="2">
        <f>VLOOKUP(A373,segment1_SB_quantity!$A$2:$B$1922,2,FALSE)</f>
        <v>206</v>
      </c>
      <c r="AC373" s="4">
        <f t="shared" si="52"/>
        <v>6.7000000000000002E-3</v>
      </c>
      <c r="AD373">
        <f t="shared" si="48"/>
        <v>0</v>
      </c>
      <c r="AE373">
        <f t="shared" si="53"/>
        <v>18.989999999999998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0</v>
      </c>
      <c r="Y374" s="2">
        <f t="shared" si="46"/>
        <v>0</v>
      </c>
      <c r="Z374" s="2">
        <f>IF(Y374&gt;$W$1,HLOOKUP(Y374,B374:$U$1923,ROW($B$1924)-ROW($A374),FALSE),0)</f>
        <v>0</v>
      </c>
      <c r="AA374" s="2">
        <f t="shared" si="47"/>
        <v>0</v>
      </c>
      <c r="AB374" s="2">
        <f>VLOOKUP(A374,segment1_SB_quantity!$A$2:$B$1922,2,FALSE)</f>
        <v>36</v>
      </c>
      <c r="AC374" s="4">
        <f t="shared" si="52"/>
        <v>6.7000000000000002E-3</v>
      </c>
      <c r="AD374">
        <f t="shared" si="48"/>
        <v>0</v>
      </c>
      <c r="AE374">
        <f t="shared" si="53"/>
        <v>18.989999999999998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0</v>
      </c>
      <c r="Y375" s="2">
        <f t="shared" si="46"/>
        <v>0</v>
      </c>
      <c r="Z375" s="2">
        <f>IF(Y375&gt;$W$1,HLOOKUP(Y375,B375:$U$1923,ROW($B$1924)-ROW($A375),FALSE),0)</f>
        <v>0</v>
      </c>
      <c r="AA375" s="2">
        <f t="shared" si="47"/>
        <v>0</v>
      </c>
      <c r="AB375" s="2">
        <f>VLOOKUP(A375,segment1_SB_quantity!$A$2:$B$1922,2,FALSE)</f>
        <v>52</v>
      </c>
      <c r="AC375" s="4">
        <f t="shared" si="52"/>
        <v>6.7000000000000002E-3</v>
      </c>
      <c r="AD375">
        <f t="shared" si="48"/>
        <v>0</v>
      </c>
      <c r="AE375">
        <f t="shared" si="53"/>
        <v>18.989999999999998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0</v>
      </c>
      <c r="Y376" s="2">
        <f t="shared" si="46"/>
        <v>0</v>
      </c>
      <c r="Z376" s="2">
        <f>IF(Y376&gt;$W$1,HLOOKUP(Y376,B376:$U$1923,ROW($B$1924)-ROW($A376),FALSE),0)</f>
        <v>0</v>
      </c>
      <c r="AA376" s="2">
        <f t="shared" si="47"/>
        <v>0</v>
      </c>
      <c r="AB376" s="2">
        <f>VLOOKUP(A376,segment1_SB_quantity!$A$2:$B$1922,2,FALSE)</f>
        <v>1</v>
      </c>
      <c r="AC376" s="4">
        <f t="shared" si="52"/>
        <v>6.7000000000000002E-3</v>
      </c>
      <c r="AD376">
        <f t="shared" si="48"/>
        <v>0</v>
      </c>
      <c r="AE376">
        <f t="shared" si="53"/>
        <v>18.989999999999998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19719996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0</v>
      </c>
      <c r="Y377" s="2">
        <f t="shared" si="46"/>
        <v>0</v>
      </c>
      <c r="Z377" s="2">
        <f>IF(Y377&gt;$W$1,HLOOKUP(Y377,B377:$U$1923,ROW($B$1924)-ROW($A377),FALSE),0)</f>
        <v>0</v>
      </c>
      <c r="AA377" s="2">
        <f t="shared" si="47"/>
        <v>0</v>
      </c>
      <c r="AB377" s="2">
        <f>VLOOKUP(A377,segment1_SB_quantity!$A$2:$B$1922,2,FALSE)</f>
        <v>12</v>
      </c>
      <c r="AC377" s="4">
        <f t="shared" si="52"/>
        <v>6.7000000000000002E-3</v>
      </c>
      <c r="AD377">
        <f t="shared" si="48"/>
        <v>0</v>
      </c>
      <c r="AE377">
        <f t="shared" si="53"/>
        <v>18.989999999999998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3.6702513743118499E-126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3.6702513743118499E-126</v>
      </c>
      <c r="Y378" s="2">
        <f t="shared" si="46"/>
        <v>0</v>
      </c>
      <c r="Z378" s="2">
        <f>IF(Y378&gt;$W$1,HLOOKUP(Y378,B378:$U$1923,ROW($B$1924)-ROW($A378),FALSE),0)</f>
        <v>0</v>
      </c>
      <c r="AA378" s="2">
        <f t="shared" si="47"/>
        <v>0</v>
      </c>
      <c r="AB378" s="2">
        <f>VLOOKUP(A378,segment1_SB_quantity!$A$2:$B$1922,2,FALSE)</f>
        <v>98</v>
      </c>
      <c r="AC378" s="4">
        <f t="shared" si="52"/>
        <v>6.7000000000000002E-3</v>
      </c>
      <c r="AD378">
        <f t="shared" si="48"/>
        <v>0</v>
      </c>
      <c r="AE378">
        <f t="shared" si="53"/>
        <v>18.989999999999998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2.0049807403166702E-34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2.0049807403166702E-34</v>
      </c>
      <c r="Y379" s="2">
        <f t="shared" si="46"/>
        <v>0</v>
      </c>
      <c r="Z379" s="2">
        <f>IF(Y379&gt;$W$1,HLOOKUP(Y379,B379:$U$1923,ROW($B$1924)-ROW($A379),FALSE),0)</f>
        <v>0</v>
      </c>
      <c r="AA379" s="2">
        <f t="shared" si="47"/>
        <v>0</v>
      </c>
      <c r="AB379" s="2">
        <f>VLOOKUP(A379,segment1_SB_quantity!$A$2:$B$1922,2,FALSE)</f>
        <v>63</v>
      </c>
      <c r="AC379" s="4">
        <f t="shared" si="52"/>
        <v>6.7000000000000002E-3</v>
      </c>
      <c r="AD379">
        <f t="shared" si="48"/>
        <v>0</v>
      </c>
      <c r="AE379">
        <f t="shared" si="53"/>
        <v>18.989999999999998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0</v>
      </c>
      <c r="Y380" s="2">
        <f t="shared" si="46"/>
        <v>0</v>
      </c>
      <c r="Z380" s="2">
        <f>IF(Y380&gt;$W$1,HLOOKUP(Y380,B380:$U$1923,ROW($B$1924)-ROW($A380),FALSE),0)</f>
        <v>0</v>
      </c>
      <c r="AA380" s="2">
        <f t="shared" si="47"/>
        <v>0</v>
      </c>
      <c r="AB380" s="2">
        <f>VLOOKUP(A380,segment1_SB_quantity!$A$2:$B$1922,2,FALSE)</f>
        <v>10</v>
      </c>
      <c r="AC380" s="4">
        <f t="shared" si="52"/>
        <v>6.7000000000000002E-3</v>
      </c>
      <c r="AD380">
        <f t="shared" si="48"/>
        <v>0</v>
      </c>
      <c r="AE380">
        <f t="shared" si="53"/>
        <v>18.989999999999998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0</v>
      </c>
      <c r="Y381" s="2">
        <f t="shared" si="46"/>
        <v>0</v>
      </c>
      <c r="Z381" s="2">
        <f>IF(Y381&gt;$W$1,HLOOKUP(Y381,B381:$U$1923,ROW($B$1924)-ROW($A381),FALSE),0)</f>
        <v>0</v>
      </c>
      <c r="AA381" s="2">
        <f t="shared" si="47"/>
        <v>0</v>
      </c>
      <c r="AB381" s="2">
        <f>VLOOKUP(A381,segment1_SB_quantity!$A$2:$B$1922,2,FALSE)</f>
        <v>6</v>
      </c>
      <c r="AC381" s="4">
        <f t="shared" si="52"/>
        <v>6.7000000000000002E-3</v>
      </c>
      <c r="AD381">
        <f t="shared" si="48"/>
        <v>0</v>
      </c>
      <c r="AE381">
        <f t="shared" si="53"/>
        <v>18.989999999999998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IF(Y382&gt;$W$1,HLOOKUP(Y382,B382:$U$1923,ROW($B$1924)-ROW($A382),FALSE),0)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4">
        <f t="shared" si="52"/>
        <v>6.7000000000000002E-3</v>
      </c>
      <c r="AD382">
        <f t="shared" si="48"/>
        <v>0</v>
      </c>
      <c r="AE382">
        <f t="shared" si="53"/>
        <v>18.989999999999998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0</v>
      </c>
      <c r="Y383" s="2">
        <f t="shared" si="46"/>
        <v>0</v>
      </c>
      <c r="Z383" s="2">
        <f>IF(Y383&gt;$W$1,HLOOKUP(Y383,B383:$U$1923,ROW($B$1924)-ROW($A383),FALSE),0)</f>
        <v>0</v>
      </c>
      <c r="AA383" s="2">
        <f t="shared" si="47"/>
        <v>0</v>
      </c>
      <c r="AB383" s="2">
        <f>VLOOKUP(A383,segment1_SB_quantity!$A$2:$B$1922,2,FALSE)</f>
        <v>1</v>
      </c>
      <c r="AC383" s="4">
        <f t="shared" si="52"/>
        <v>6.7000000000000002E-3</v>
      </c>
      <c r="AD383">
        <f t="shared" si="48"/>
        <v>0</v>
      </c>
      <c r="AE383">
        <f t="shared" si="53"/>
        <v>18.989999999999998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1.2194616863491E-14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1.2194616863491E-14</v>
      </c>
      <c r="Y384" s="2">
        <f t="shared" si="46"/>
        <v>0</v>
      </c>
      <c r="Z384" s="2">
        <f>IF(Y384&gt;$W$1,HLOOKUP(Y384,B384:$U$1923,ROW($B$1924)-ROW($A384),FALSE),0)</f>
        <v>0</v>
      </c>
      <c r="AA384" s="2">
        <f t="shared" si="47"/>
        <v>0</v>
      </c>
      <c r="AB384" s="2">
        <f>VLOOKUP(A384,segment1_SB_quantity!$A$2:$B$1922,2,FALSE)</f>
        <v>33</v>
      </c>
      <c r="AC384" s="4">
        <f t="shared" si="52"/>
        <v>6.7000000000000002E-3</v>
      </c>
      <c r="AD384">
        <f t="shared" si="48"/>
        <v>0</v>
      </c>
      <c r="AE384">
        <f t="shared" si="53"/>
        <v>18.989999999999998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0</v>
      </c>
      <c r="Y385" s="2">
        <f t="shared" si="46"/>
        <v>0</v>
      </c>
      <c r="Z385" s="2">
        <f>IF(Y385&gt;$W$1,HLOOKUP(Y385,B385:$U$1923,ROW($B$1924)-ROW($A385),FALSE),0)</f>
        <v>0</v>
      </c>
      <c r="AA385" s="2">
        <f t="shared" si="47"/>
        <v>0</v>
      </c>
      <c r="AB385" s="2">
        <f>VLOOKUP(A385,segment1_SB_quantity!$A$2:$B$1922,2,FALSE)</f>
        <v>177</v>
      </c>
      <c r="AC385" s="4">
        <f t="shared" si="52"/>
        <v>6.7000000000000002E-3</v>
      </c>
      <c r="AD385">
        <f t="shared" si="48"/>
        <v>0</v>
      </c>
      <c r="AE385">
        <f t="shared" si="53"/>
        <v>18.989999999999998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2.00267208017082E-7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2.00267208017082E-7</v>
      </c>
      <c r="Y386" s="2">
        <f t="shared" si="46"/>
        <v>0</v>
      </c>
      <c r="Z386" s="2">
        <f>IF(Y386&gt;$W$1,HLOOKUP(Y386,B386:$U$1923,ROW($B$1924)-ROW($A386),FALSE),0)</f>
        <v>0</v>
      </c>
      <c r="AA386" s="2">
        <f t="shared" si="47"/>
        <v>0</v>
      </c>
      <c r="AB386" s="2">
        <f>VLOOKUP(A386,segment1_SB_quantity!$A$2:$B$1922,2,FALSE)</f>
        <v>1</v>
      </c>
      <c r="AC386" s="4">
        <f t="shared" si="52"/>
        <v>6.7000000000000002E-3</v>
      </c>
      <c r="AD386">
        <f t="shared" si="48"/>
        <v>0</v>
      </c>
      <c r="AE386">
        <f t="shared" si="53"/>
        <v>18.989999999999998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0</v>
      </c>
      <c r="Y387" s="2">
        <f t="shared" ref="Y387:Y450" si="55">IF(X387&gt;$W$1,X387,0)</f>
        <v>0</v>
      </c>
      <c r="Z387" s="2">
        <f>IF(Y387&gt;$W$1,HLOOKUP(Y387,B387:$U$1923,ROW($B$1924)-ROW($A387),FALSE),0)</f>
        <v>0</v>
      </c>
      <c r="AA387" s="2">
        <f t="shared" ref="AA387:AA450" si="56">IF(Z387&gt;0,HLOOKUP(Z387,$B$1923:$U$1924,2,FALSE),0)</f>
        <v>0</v>
      </c>
      <c r="AB387" s="2">
        <f>VLOOKUP(A387,segment1_SB_quantity!$A$2:$B$1922,2,FALSE)</f>
        <v>106</v>
      </c>
      <c r="AC387" s="4">
        <f t="shared" si="52"/>
        <v>6.7000000000000002E-3</v>
      </c>
      <c r="AD387">
        <f t="shared" ref="AD387:AD450" si="57">IF(AA387&gt;0,AB387*AC387,0)</f>
        <v>0</v>
      </c>
      <c r="AE387">
        <f t="shared" si="53"/>
        <v>18.989999999999998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20219986</v>
      </c>
      <c r="B388" s="2">
        <v>0</v>
      </c>
      <c r="C388" s="2">
        <v>1.03547764704241E-2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1.03547764704241E-2</v>
      </c>
      <c r="Y388" s="2">
        <f t="shared" si="55"/>
        <v>0</v>
      </c>
      <c r="Z388" s="2">
        <f>IF(Y388&gt;$W$1,HLOOKUP(Y388,B388:$U$1923,ROW($B$1924)-ROW($A388),FALSE),0)</f>
        <v>0</v>
      </c>
      <c r="AA388" s="2">
        <f t="shared" si="56"/>
        <v>0</v>
      </c>
      <c r="AB388" s="2">
        <f>VLOOKUP(A388,segment1_SB_quantity!$A$2:$B$1922,2,FALSE)</f>
        <v>5</v>
      </c>
      <c r="AC388" s="4">
        <f t="shared" ref="AC388:AC451" si="61">AC387</f>
        <v>6.7000000000000002E-3</v>
      </c>
      <c r="AD388">
        <f t="shared" si="57"/>
        <v>0</v>
      </c>
      <c r="AE388">
        <f t="shared" ref="AE388:AE451" si="62">AE387</f>
        <v>18.989999999999998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1.30906116001585E-3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1.30906116001585E-3</v>
      </c>
      <c r="Y389" s="2">
        <f t="shared" si="55"/>
        <v>0</v>
      </c>
      <c r="Z389" s="2">
        <f>IF(Y389&gt;$W$1,HLOOKUP(Y389,B389:$U$1923,ROW($B$1924)-ROW($A389),FALSE),0)</f>
        <v>0</v>
      </c>
      <c r="AA389" s="2">
        <f t="shared" si="56"/>
        <v>0</v>
      </c>
      <c r="AB389" s="2">
        <f>VLOOKUP(A389,segment1_SB_quantity!$A$2:$B$1922,2,FALSE)</f>
        <v>4</v>
      </c>
      <c r="AC389" s="4">
        <f t="shared" si="61"/>
        <v>6.7000000000000002E-3</v>
      </c>
      <c r="AD389">
        <f t="shared" si="57"/>
        <v>0</v>
      </c>
      <c r="AE389">
        <f t="shared" si="62"/>
        <v>18.989999999999998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</v>
      </c>
      <c r="Y390" s="2">
        <f t="shared" si="55"/>
        <v>0</v>
      </c>
      <c r="Z390" s="2">
        <f>IF(Y390&gt;$W$1,HLOOKUP(Y390,B390:$U$1923,ROW($B$1924)-ROW($A390),FALSE),0)</f>
        <v>0</v>
      </c>
      <c r="AA390" s="2">
        <f t="shared" si="56"/>
        <v>0</v>
      </c>
      <c r="AB390" s="2">
        <f>VLOOKUP(A390,segment1_SB_quantity!$A$2:$B$1922,2,FALSE)</f>
        <v>1</v>
      </c>
      <c r="AC390" s="4">
        <f t="shared" si="61"/>
        <v>6.7000000000000002E-3</v>
      </c>
      <c r="AD390">
        <f t="shared" si="57"/>
        <v>0</v>
      </c>
      <c r="AE390">
        <f t="shared" si="62"/>
        <v>18.989999999999998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20279547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0</v>
      </c>
      <c r="Y391" s="2">
        <f t="shared" si="55"/>
        <v>0</v>
      </c>
      <c r="Z391" s="2">
        <f>IF(Y391&gt;$W$1,HLOOKUP(Y391,B391:$U$1923,ROW($B$1924)-ROW($A391),FALSE),0)</f>
        <v>0</v>
      </c>
      <c r="AA391" s="2">
        <f t="shared" si="56"/>
        <v>0</v>
      </c>
      <c r="AB391" s="2">
        <f>VLOOKUP(A391,segment1_SB_quantity!$A$2:$B$1922,2,FALSE)</f>
        <v>1</v>
      </c>
      <c r="AC391" s="4">
        <f t="shared" si="61"/>
        <v>6.7000000000000002E-3</v>
      </c>
      <c r="AD391">
        <f t="shared" si="57"/>
        <v>0</v>
      </c>
      <c r="AE391">
        <f t="shared" si="62"/>
        <v>18.989999999999998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20279661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0</v>
      </c>
      <c r="Y392" s="2">
        <f t="shared" si="55"/>
        <v>0</v>
      </c>
      <c r="Z392" s="2">
        <f>IF(Y392&gt;$W$1,HLOOKUP(Y392,B392:$U$1923,ROW($B$1924)-ROW($A392),FALSE),0)</f>
        <v>0</v>
      </c>
      <c r="AA392" s="2">
        <f t="shared" si="56"/>
        <v>0</v>
      </c>
      <c r="AB392" s="2">
        <f>VLOOKUP(A392,segment1_SB_quantity!$A$2:$B$1922,2,FALSE)</f>
        <v>2</v>
      </c>
      <c r="AC392" s="4">
        <f t="shared" si="61"/>
        <v>6.7000000000000002E-3</v>
      </c>
      <c r="AD392">
        <f t="shared" si="57"/>
        <v>0</v>
      </c>
      <c r="AE392">
        <f t="shared" si="62"/>
        <v>18.989999999999998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4.77215362721989E-6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4.77215362721989E-6</v>
      </c>
      <c r="Y393" s="2">
        <f t="shared" si="55"/>
        <v>0</v>
      </c>
      <c r="Z393" s="2">
        <f>IF(Y393&gt;$W$1,HLOOKUP(Y393,B393:$U$1923,ROW($B$1924)-ROW($A393),FALSE),0)</f>
        <v>0</v>
      </c>
      <c r="AA393" s="2">
        <f t="shared" si="56"/>
        <v>0</v>
      </c>
      <c r="AB393" s="2">
        <f>VLOOKUP(A393,segment1_SB_quantity!$A$2:$B$1922,2,FALSE)</f>
        <v>12</v>
      </c>
      <c r="AC393" s="4">
        <f t="shared" si="61"/>
        <v>6.7000000000000002E-3</v>
      </c>
      <c r="AD393">
        <f t="shared" si="57"/>
        <v>0</v>
      </c>
      <c r="AE393">
        <f t="shared" si="62"/>
        <v>18.989999999999998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20379814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0</v>
      </c>
      <c r="Y394" s="2">
        <f t="shared" si="55"/>
        <v>0</v>
      </c>
      <c r="Z394" s="2">
        <f>IF(Y394&gt;$W$1,HLOOKUP(Y394,B394:$U$1923,ROW($B$1924)-ROW($A394),FALSE),0)</f>
        <v>0</v>
      </c>
      <c r="AA394" s="2">
        <f t="shared" si="56"/>
        <v>0</v>
      </c>
      <c r="AB394" s="2">
        <f>VLOOKUP(A394,segment1_SB_quantity!$A$2:$B$1922,2,FALSE)</f>
        <v>20</v>
      </c>
      <c r="AC394" s="4">
        <f t="shared" si="61"/>
        <v>6.7000000000000002E-3</v>
      </c>
      <c r="AD394">
        <f t="shared" si="57"/>
        <v>0</v>
      </c>
      <c r="AE394">
        <f t="shared" si="62"/>
        <v>18.989999999999998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0</v>
      </c>
      <c r="Y395" s="2">
        <f t="shared" si="55"/>
        <v>0</v>
      </c>
      <c r="Z395" s="2">
        <f>IF(Y395&gt;$W$1,HLOOKUP(Y395,B395:$U$1923,ROW($B$1924)-ROW($A395),FALSE),0)</f>
        <v>0</v>
      </c>
      <c r="AA395" s="2">
        <f t="shared" si="56"/>
        <v>0</v>
      </c>
      <c r="AB395" s="2">
        <f>VLOOKUP(A395,segment1_SB_quantity!$A$2:$B$1922,2,FALSE)</f>
        <v>3</v>
      </c>
      <c r="AC395" s="4">
        <f t="shared" si="61"/>
        <v>6.7000000000000002E-3</v>
      </c>
      <c r="AD395">
        <f t="shared" si="57"/>
        <v>0</v>
      </c>
      <c r="AE395">
        <f t="shared" si="62"/>
        <v>18.989999999999998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0</v>
      </c>
      <c r="Y396" s="2">
        <f t="shared" si="55"/>
        <v>0</v>
      </c>
      <c r="Z396" s="2">
        <f>IF(Y396&gt;$W$1,HLOOKUP(Y396,B396:$U$1923,ROW($B$1924)-ROW($A396),FALSE),0)</f>
        <v>0</v>
      </c>
      <c r="AA396" s="2">
        <f t="shared" si="56"/>
        <v>0</v>
      </c>
      <c r="AB396" s="2">
        <f>VLOOKUP(A396,segment1_SB_quantity!$A$2:$B$1922,2,FALSE)</f>
        <v>22</v>
      </c>
      <c r="AC396" s="4">
        <f t="shared" si="61"/>
        <v>6.7000000000000002E-3</v>
      </c>
      <c r="AD396">
        <f t="shared" si="57"/>
        <v>0</v>
      </c>
      <c r="AE396">
        <f t="shared" si="62"/>
        <v>18.989999999999998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0</v>
      </c>
      <c r="Y397" s="2">
        <f t="shared" si="55"/>
        <v>0</v>
      </c>
      <c r="Z397" s="2">
        <f>IF(Y397&gt;$W$1,HLOOKUP(Y397,B397:$U$1923,ROW($B$1924)-ROW($A397),FALSE),0)</f>
        <v>0</v>
      </c>
      <c r="AA397" s="2">
        <f t="shared" si="56"/>
        <v>0</v>
      </c>
      <c r="AB397" s="2">
        <f>VLOOKUP(A397,segment1_SB_quantity!$A$2:$B$1922,2,FALSE)</f>
        <v>14</v>
      </c>
      <c r="AC397" s="4">
        <f t="shared" si="61"/>
        <v>6.7000000000000002E-3</v>
      </c>
      <c r="AD397">
        <f t="shared" si="57"/>
        <v>0</v>
      </c>
      <c r="AE397">
        <f t="shared" si="62"/>
        <v>18.989999999999998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0</v>
      </c>
      <c r="Y398" s="2">
        <f t="shared" si="55"/>
        <v>0</v>
      </c>
      <c r="Z398" s="2">
        <f>IF(Y398&gt;$W$1,HLOOKUP(Y398,B398:$U$1923,ROW($B$1924)-ROW($A398),FALSE),0)</f>
        <v>0</v>
      </c>
      <c r="AA398" s="2">
        <f t="shared" si="56"/>
        <v>0</v>
      </c>
      <c r="AB398" s="2">
        <f>VLOOKUP(A398,segment1_SB_quantity!$A$2:$B$1922,2,FALSE)</f>
        <v>39</v>
      </c>
      <c r="AC398" s="4">
        <f t="shared" si="61"/>
        <v>6.7000000000000002E-3</v>
      </c>
      <c r="AD398">
        <f t="shared" si="57"/>
        <v>0</v>
      </c>
      <c r="AE398">
        <f t="shared" si="62"/>
        <v>18.989999999999998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4.0343444190514702E-5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4.0343444190514702E-5</v>
      </c>
      <c r="Y399" s="2">
        <f t="shared" si="55"/>
        <v>0</v>
      </c>
      <c r="Z399" s="2">
        <f>IF(Y399&gt;$W$1,HLOOKUP(Y399,B399:$U$1923,ROW($B$1924)-ROW($A399),FALSE),0)</f>
        <v>0</v>
      </c>
      <c r="AA399" s="2">
        <f t="shared" si="56"/>
        <v>0</v>
      </c>
      <c r="AB399" s="2">
        <f>VLOOKUP(A399,segment1_SB_quantity!$A$2:$B$1922,2,FALSE)</f>
        <v>7</v>
      </c>
      <c r="AC399" s="4">
        <f t="shared" si="61"/>
        <v>6.7000000000000002E-3</v>
      </c>
      <c r="AD399">
        <f t="shared" si="57"/>
        <v>0</v>
      </c>
      <c r="AE399">
        <f t="shared" si="62"/>
        <v>18.989999999999998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5.7253938898289996E-12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5.7253938898289996E-12</v>
      </c>
      <c r="Y400" s="2">
        <f t="shared" si="55"/>
        <v>0</v>
      </c>
      <c r="Z400" s="2">
        <f>IF(Y400&gt;$W$1,HLOOKUP(Y400,B400:$U$1923,ROW($B$1924)-ROW($A400),FALSE),0)</f>
        <v>0</v>
      </c>
      <c r="AA400" s="2">
        <f t="shared" si="56"/>
        <v>0</v>
      </c>
      <c r="AB400" s="2">
        <f>VLOOKUP(A400,segment1_SB_quantity!$A$2:$B$1922,2,FALSE)</f>
        <v>132</v>
      </c>
      <c r="AC400" s="4">
        <f t="shared" si="61"/>
        <v>6.7000000000000002E-3</v>
      </c>
      <c r="AD400">
        <f t="shared" si="57"/>
        <v>0</v>
      </c>
      <c r="AE400">
        <f t="shared" si="62"/>
        <v>18.989999999999998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0</v>
      </c>
      <c r="Y401" s="2">
        <f t="shared" si="55"/>
        <v>0</v>
      </c>
      <c r="Z401" s="2">
        <f>IF(Y401&gt;$W$1,HLOOKUP(Y401,B401:$U$1923,ROW($B$1924)-ROW($A401),FALSE),0)</f>
        <v>0</v>
      </c>
      <c r="AA401" s="2">
        <f t="shared" si="56"/>
        <v>0</v>
      </c>
      <c r="AB401" s="2">
        <f>VLOOKUP(A401,segment1_SB_quantity!$A$2:$B$1922,2,FALSE)</f>
        <v>34</v>
      </c>
      <c r="AC401" s="4">
        <f t="shared" si="61"/>
        <v>6.7000000000000002E-3</v>
      </c>
      <c r="AD401">
        <f t="shared" si="57"/>
        <v>0</v>
      </c>
      <c r="AE401">
        <f t="shared" si="62"/>
        <v>18.989999999999998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0</v>
      </c>
      <c r="Y402" s="2">
        <f t="shared" si="55"/>
        <v>0</v>
      </c>
      <c r="Z402" s="2">
        <f>IF(Y402&gt;$W$1,HLOOKUP(Y402,B402:$U$1923,ROW($B$1924)-ROW($A402),FALSE),0)</f>
        <v>0</v>
      </c>
      <c r="AA402" s="2">
        <f t="shared" si="56"/>
        <v>0</v>
      </c>
      <c r="AB402" s="2">
        <f>VLOOKUP(A402,segment1_SB_quantity!$A$2:$B$1922,2,FALSE)</f>
        <v>8</v>
      </c>
      <c r="AC402" s="4">
        <f t="shared" si="61"/>
        <v>6.7000000000000002E-3</v>
      </c>
      <c r="AD402">
        <f t="shared" si="57"/>
        <v>0</v>
      </c>
      <c r="AE402">
        <f t="shared" si="62"/>
        <v>18.989999999999998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20619997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0</v>
      </c>
      <c r="Y403" s="2">
        <f t="shared" si="55"/>
        <v>0</v>
      </c>
      <c r="Z403" s="2">
        <f>IF(Y403&gt;$W$1,HLOOKUP(Y403,B403:$U$1923,ROW($B$1924)-ROW($A403),FALSE),0)</f>
        <v>0</v>
      </c>
      <c r="AA403" s="2">
        <f t="shared" si="56"/>
        <v>0</v>
      </c>
      <c r="AB403" s="2">
        <f>VLOOKUP(A403,segment1_SB_quantity!$A$2:$B$1922,2,FALSE)</f>
        <v>10</v>
      </c>
      <c r="AC403" s="4">
        <f t="shared" si="61"/>
        <v>6.7000000000000002E-3</v>
      </c>
      <c r="AD403">
        <f t="shared" si="57"/>
        <v>0</v>
      </c>
      <c r="AE403">
        <f t="shared" si="62"/>
        <v>18.989999999999998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0</v>
      </c>
      <c r="Y404" s="2">
        <f t="shared" si="55"/>
        <v>0</v>
      </c>
      <c r="Z404" s="2">
        <f>IF(Y404&gt;$W$1,HLOOKUP(Y404,B404:$U$1923,ROW($B$1924)-ROW($A404),FALSE),0)</f>
        <v>0</v>
      </c>
      <c r="AA404" s="2">
        <f t="shared" si="56"/>
        <v>0</v>
      </c>
      <c r="AB404" s="2">
        <f>VLOOKUP(A404,segment1_SB_quantity!$A$2:$B$1922,2,FALSE)</f>
        <v>196</v>
      </c>
      <c r="AC404" s="4">
        <f t="shared" si="61"/>
        <v>6.7000000000000002E-3</v>
      </c>
      <c r="AD404">
        <f t="shared" si="57"/>
        <v>0</v>
      </c>
      <c r="AE404">
        <f t="shared" si="62"/>
        <v>18.989999999999998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9.7149705482540494E-9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9.7149705482540494E-9</v>
      </c>
      <c r="Y405" s="2">
        <f t="shared" si="55"/>
        <v>0</v>
      </c>
      <c r="Z405" s="2">
        <f>IF(Y405&gt;$W$1,HLOOKUP(Y405,B405:$U$1923,ROW($B$1924)-ROW($A405),FALSE),0)</f>
        <v>0</v>
      </c>
      <c r="AA405" s="2">
        <f t="shared" si="56"/>
        <v>0</v>
      </c>
      <c r="AB405" s="2">
        <f>VLOOKUP(A405,segment1_SB_quantity!$A$2:$B$1922,2,FALSE)</f>
        <v>61</v>
      </c>
      <c r="AC405" s="4">
        <f t="shared" si="61"/>
        <v>6.7000000000000002E-3</v>
      </c>
      <c r="AD405">
        <f t="shared" si="57"/>
        <v>0</v>
      </c>
      <c r="AE405">
        <f t="shared" si="62"/>
        <v>18.989999999999998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0</v>
      </c>
      <c r="Y406" s="2">
        <f t="shared" si="55"/>
        <v>0</v>
      </c>
      <c r="Z406" s="2">
        <f>IF(Y406&gt;$W$1,HLOOKUP(Y406,B406:$U$1923,ROW($B$1924)-ROW($A406),FALSE),0)</f>
        <v>0</v>
      </c>
      <c r="AA406" s="2">
        <f t="shared" si="56"/>
        <v>0</v>
      </c>
      <c r="AB406" s="2">
        <f>VLOOKUP(A406,segment1_SB_quantity!$A$2:$B$1922,2,FALSE)</f>
        <v>32</v>
      </c>
      <c r="AC406" s="4">
        <f t="shared" si="61"/>
        <v>6.7000000000000002E-3</v>
      </c>
      <c r="AD406">
        <f t="shared" si="57"/>
        <v>0</v>
      </c>
      <c r="AE406">
        <f t="shared" si="62"/>
        <v>18.989999999999998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0</v>
      </c>
      <c r="Y407" s="2">
        <f t="shared" si="55"/>
        <v>0</v>
      </c>
      <c r="Z407" s="2">
        <f>IF(Y407&gt;$W$1,HLOOKUP(Y407,B407:$U$1923,ROW($B$1924)-ROW($A407),FALSE),0)</f>
        <v>0</v>
      </c>
      <c r="AA407" s="2">
        <f t="shared" si="56"/>
        <v>0</v>
      </c>
      <c r="AB407" s="2">
        <f>VLOOKUP(A407,segment1_SB_quantity!$A$2:$B$1922,2,FALSE)</f>
        <v>113</v>
      </c>
      <c r="AC407" s="4">
        <f t="shared" si="61"/>
        <v>6.7000000000000002E-3</v>
      </c>
      <c r="AD407">
        <f t="shared" si="57"/>
        <v>0</v>
      </c>
      <c r="AE407">
        <f t="shared" si="62"/>
        <v>18.989999999999998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6.0091609156445902E-2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6.0091609156445902E-2</v>
      </c>
      <c r="Y408" s="2">
        <f t="shared" si="55"/>
        <v>0</v>
      </c>
      <c r="Z408" s="2">
        <f>IF(Y408&gt;$W$1,HLOOKUP(Y408,B408:$U$1923,ROW($B$1924)-ROW($A408),FALSE),0)</f>
        <v>0</v>
      </c>
      <c r="AA408" s="2">
        <f t="shared" si="56"/>
        <v>0</v>
      </c>
      <c r="AB408" s="2">
        <f>VLOOKUP(A408,segment1_SB_quantity!$A$2:$B$1922,2,FALSE)</f>
        <v>12</v>
      </c>
      <c r="AC408" s="4">
        <f t="shared" si="61"/>
        <v>6.7000000000000002E-3</v>
      </c>
      <c r="AD408">
        <f t="shared" si="57"/>
        <v>0</v>
      </c>
      <c r="AE408">
        <f t="shared" si="62"/>
        <v>18.989999999999998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0</v>
      </c>
      <c r="Y409" s="2">
        <f t="shared" si="55"/>
        <v>0</v>
      </c>
      <c r="Z409" s="2">
        <f>IF(Y409&gt;$W$1,HLOOKUP(Y409,B409:$U$1923,ROW($B$1924)-ROW($A409),FALSE),0)</f>
        <v>0</v>
      </c>
      <c r="AA409" s="2">
        <f t="shared" si="56"/>
        <v>0</v>
      </c>
      <c r="AB409" s="2">
        <f>VLOOKUP(A409,segment1_SB_quantity!$A$2:$B$1922,2,FALSE)</f>
        <v>104</v>
      </c>
      <c r="AC409" s="4">
        <f t="shared" si="61"/>
        <v>6.7000000000000002E-3</v>
      </c>
      <c r="AD409">
        <f t="shared" si="57"/>
        <v>0</v>
      </c>
      <c r="AE409">
        <f t="shared" si="62"/>
        <v>18.989999999999998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0</v>
      </c>
      <c r="Y410" s="2">
        <f t="shared" si="55"/>
        <v>0</v>
      </c>
      <c r="Z410" s="2">
        <f>IF(Y410&gt;$W$1,HLOOKUP(Y410,B410:$U$1923,ROW($B$1924)-ROW($A410),FALSE),0)</f>
        <v>0</v>
      </c>
      <c r="AA410" s="2">
        <f t="shared" si="56"/>
        <v>0</v>
      </c>
      <c r="AB410" s="2">
        <f>VLOOKUP(A410,segment1_SB_quantity!$A$2:$B$1922,2,FALSE)</f>
        <v>19</v>
      </c>
      <c r="AC410" s="4">
        <f t="shared" si="61"/>
        <v>6.7000000000000002E-3</v>
      </c>
      <c r="AD410">
        <f t="shared" si="57"/>
        <v>0</v>
      </c>
      <c r="AE410">
        <f t="shared" si="62"/>
        <v>18.989999999999998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</v>
      </c>
      <c r="Y411" s="2">
        <f t="shared" si="55"/>
        <v>0</v>
      </c>
      <c r="Z411" s="2">
        <f>IF(Y411&gt;$W$1,HLOOKUP(Y411,B411:$U$1923,ROW($B$1924)-ROW($A411),FALSE),0)</f>
        <v>0</v>
      </c>
      <c r="AA411" s="2">
        <f t="shared" si="56"/>
        <v>0</v>
      </c>
      <c r="AB411" s="2">
        <f>VLOOKUP(A411,segment1_SB_quantity!$A$2:$B$1922,2,FALSE)</f>
        <v>2</v>
      </c>
      <c r="AC411" s="4">
        <f t="shared" si="61"/>
        <v>6.7000000000000002E-3</v>
      </c>
      <c r="AD411">
        <f t="shared" si="57"/>
        <v>0</v>
      </c>
      <c r="AE411">
        <f t="shared" si="62"/>
        <v>18.989999999999998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21079559</v>
      </c>
      <c r="B412" s="2">
        <v>0</v>
      </c>
      <c r="C412" s="2">
        <v>1.8789579856849599E-2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1.8789579856849599E-2</v>
      </c>
      <c r="Y412" s="2">
        <f t="shared" si="55"/>
        <v>0</v>
      </c>
      <c r="Z412" s="2">
        <f>IF(Y412&gt;$W$1,HLOOKUP(Y412,B412:$U$1923,ROW($B$1924)-ROW($A412),FALSE),0)</f>
        <v>0</v>
      </c>
      <c r="AA412" s="2">
        <f t="shared" si="56"/>
        <v>0</v>
      </c>
      <c r="AB412" s="2">
        <f>VLOOKUP(A412,segment1_SB_quantity!$A$2:$B$1922,2,FALSE)</f>
        <v>60</v>
      </c>
      <c r="AC412" s="4">
        <f t="shared" si="61"/>
        <v>6.7000000000000002E-3</v>
      </c>
      <c r="AD412">
        <f t="shared" si="57"/>
        <v>0</v>
      </c>
      <c r="AE412">
        <f t="shared" si="62"/>
        <v>18.989999999999998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</v>
      </c>
      <c r="Y413" s="2">
        <f t="shared" si="55"/>
        <v>0</v>
      </c>
      <c r="Z413" s="2">
        <f>IF(Y413&gt;$W$1,HLOOKUP(Y413,B413:$U$1923,ROW($B$1924)-ROW($A413),FALSE),0)</f>
        <v>0</v>
      </c>
      <c r="AA413" s="2">
        <f t="shared" si="56"/>
        <v>0</v>
      </c>
      <c r="AB413" s="2">
        <f>VLOOKUP(A413,segment1_SB_quantity!$A$2:$B$1922,2,FALSE)</f>
        <v>9</v>
      </c>
      <c r="AC413" s="4">
        <f t="shared" si="61"/>
        <v>6.7000000000000002E-3</v>
      </c>
      <c r="AD413">
        <f t="shared" si="57"/>
        <v>0</v>
      </c>
      <c r="AE413">
        <f t="shared" si="62"/>
        <v>18.989999999999998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21359556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0</v>
      </c>
      <c r="Y414" s="2">
        <f t="shared" si="55"/>
        <v>0</v>
      </c>
      <c r="Z414" s="2">
        <f>IF(Y414&gt;$W$1,HLOOKUP(Y414,B414:$U$1923,ROW($B$1924)-ROW($A414),FALSE),0)</f>
        <v>0</v>
      </c>
      <c r="AA414" s="2">
        <f t="shared" si="56"/>
        <v>0</v>
      </c>
      <c r="AB414" s="2">
        <f>VLOOKUP(A414,segment1_SB_quantity!$A$2:$B$1922,2,FALSE)</f>
        <v>8</v>
      </c>
      <c r="AC414" s="4">
        <f t="shared" si="61"/>
        <v>6.7000000000000002E-3</v>
      </c>
      <c r="AD414">
        <f t="shared" si="57"/>
        <v>0</v>
      </c>
      <c r="AE414">
        <f t="shared" si="62"/>
        <v>18.989999999999998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</v>
      </c>
      <c r="Y415" s="2">
        <f t="shared" si="55"/>
        <v>0</v>
      </c>
      <c r="Z415" s="2">
        <f>IF(Y415&gt;$W$1,HLOOKUP(Y415,B415:$U$1923,ROW($B$1924)-ROW($A415),FALSE),0)</f>
        <v>0</v>
      </c>
      <c r="AA415" s="2">
        <f t="shared" si="56"/>
        <v>0</v>
      </c>
      <c r="AB415" s="2">
        <f>VLOOKUP(A415,segment1_SB_quantity!$A$2:$B$1922,2,FALSE)</f>
        <v>20</v>
      </c>
      <c r="AC415" s="4">
        <f t="shared" si="61"/>
        <v>6.7000000000000002E-3</v>
      </c>
      <c r="AD415">
        <f t="shared" si="57"/>
        <v>0</v>
      </c>
      <c r="AE415">
        <f t="shared" si="62"/>
        <v>18.989999999999998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5.4427440212205398E-7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5.4427440212205398E-7</v>
      </c>
      <c r="Y416" s="2">
        <f t="shared" si="55"/>
        <v>0</v>
      </c>
      <c r="Z416" s="2">
        <f>IF(Y416&gt;$W$1,HLOOKUP(Y416,B416:$U$1923,ROW($B$1924)-ROW($A416),FALSE),0)</f>
        <v>0</v>
      </c>
      <c r="AA416" s="2">
        <f t="shared" si="56"/>
        <v>0</v>
      </c>
      <c r="AB416" s="2">
        <f>VLOOKUP(A416,segment1_SB_quantity!$A$2:$B$1922,2,FALSE)</f>
        <v>2</v>
      </c>
      <c r="AC416" s="4">
        <f t="shared" si="61"/>
        <v>6.7000000000000002E-3</v>
      </c>
      <c r="AD416">
        <f t="shared" si="57"/>
        <v>0</v>
      </c>
      <c r="AE416">
        <f t="shared" si="62"/>
        <v>18.989999999999998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21549911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0</v>
      </c>
      <c r="Y417" s="2">
        <f t="shared" si="55"/>
        <v>0</v>
      </c>
      <c r="Z417" s="2">
        <f>IF(Y417&gt;$W$1,HLOOKUP(Y417,B417:$U$1923,ROW($B$1924)-ROW($A417),FALSE),0)</f>
        <v>0</v>
      </c>
      <c r="AA417" s="2">
        <f t="shared" si="56"/>
        <v>0</v>
      </c>
      <c r="AB417" s="2">
        <f>VLOOKUP(A417,segment1_SB_quantity!$A$2:$B$1922,2,FALSE)</f>
        <v>4</v>
      </c>
      <c r="AC417" s="4">
        <f t="shared" si="61"/>
        <v>6.7000000000000002E-3</v>
      </c>
      <c r="AD417">
        <f t="shared" si="57"/>
        <v>0</v>
      </c>
      <c r="AE417">
        <f t="shared" si="62"/>
        <v>18.989999999999998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2.5210054972602402E-16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2.5210054972602402E-16</v>
      </c>
      <c r="Y418" s="2">
        <f t="shared" si="55"/>
        <v>0</v>
      </c>
      <c r="Z418" s="2">
        <f>IF(Y418&gt;$W$1,HLOOKUP(Y418,B418:$U$1923,ROW($B$1924)-ROW($A418),FALSE),0)</f>
        <v>0</v>
      </c>
      <c r="AA418" s="2">
        <f t="shared" si="56"/>
        <v>0</v>
      </c>
      <c r="AB418" s="2">
        <f>VLOOKUP(A418,segment1_SB_quantity!$A$2:$B$1922,2,FALSE)</f>
        <v>15</v>
      </c>
      <c r="AC418" s="4">
        <f t="shared" si="61"/>
        <v>6.7000000000000002E-3</v>
      </c>
      <c r="AD418">
        <f t="shared" si="57"/>
        <v>0</v>
      </c>
      <c r="AE418">
        <f t="shared" si="62"/>
        <v>18.989999999999998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21599620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0</v>
      </c>
      <c r="Y419" s="2">
        <f t="shared" si="55"/>
        <v>0</v>
      </c>
      <c r="Z419" s="2">
        <f>IF(Y419&gt;$W$1,HLOOKUP(Y419,B419:$U$1923,ROW($B$1924)-ROW($A419),FALSE),0)</f>
        <v>0</v>
      </c>
      <c r="AA419" s="2">
        <f t="shared" si="56"/>
        <v>0</v>
      </c>
      <c r="AB419" s="2">
        <f>VLOOKUP(A419,segment1_SB_quantity!$A$2:$B$1922,2,FALSE)</f>
        <v>1</v>
      </c>
      <c r="AC419" s="4">
        <f t="shared" si="61"/>
        <v>6.7000000000000002E-3</v>
      </c>
      <c r="AD419">
        <f t="shared" si="57"/>
        <v>0</v>
      </c>
      <c r="AE419">
        <f t="shared" si="62"/>
        <v>18.989999999999998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0</v>
      </c>
      <c r="Y420" s="2">
        <f t="shared" si="55"/>
        <v>0</v>
      </c>
      <c r="Z420" s="2">
        <f>IF(Y420&gt;$W$1,HLOOKUP(Y420,B420:$U$1923,ROW($B$1924)-ROW($A420),FALSE),0)</f>
        <v>0</v>
      </c>
      <c r="AA420" s="2">
        <f t="shared" si="56"/>
        <v>0</v>
      </c>
      <c r="AB420" s="2">
        <f>VLOOKUP(A420,segment1_SB_quantity!$A$2:$B$1922,2,FALSE)</f>
        <v>30</v>
      </c>
      <c r="AC420" s="4">
        <f t="shared" si="61"/>
        <v>6.7000000000000002E-3</v>
      </c>
      <c r="AD420">
        <f t="shared" si="57"/>
        <v>0</v>
      </c>
      <c r="AE420">
        <f t="shared" si="62"/>
        <v>18.989999999999998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3.0126945007620701E-45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3.0126945007620701E-45</v>
      </c>
      <c r="Y421" s="2">
        <f t="shared" si="55"/>
        <v>0</v>
      </c>
      <c r="Z421" s="2">
        <f>IF(Y421&gt;$W$1,HLOOKUP(Y421,B421:$U$1923,ROW($B$1924)-ROW($A421),FALSE),0)</f>
        <v>0</v>
      </c>
      <c r="AA421" s="2">
        <f t="shared" si="56"/>
        <v>0</v>
      </c>
      <c r="AB421" s="2">
        <f>VLOOKUP(A421,segment1_SB_quantity!$A$2:$B$1922,2,FALSE)</f>
        <v>120</v>
      </c>
      <c r="AC421" s="4">
        <f t="shared" si="61"/>
        <v>6.7000000000000002E-3</v>
      </c>
      <c r="AD421">
        <f t="shared" si="57"/>
        <v>0</v>
      </c>
      <c r="AE421">
        <f t="shared" si="62"/>
        <v>18.989999999999998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0</v>
      </c>
      <c r="Y422" s="2">
        <f t="shared" si="55"/>
        <v>0</v>
      </c>
      <c r="Z422" s="2">
        <f>IF(Y422&gt;$W$1,HLOOKUP(Y422,B422:$U$1923,ROW($B$1924)-ROW($A422),FALSE),0)</f>
        <v>0</v>
      </c>
      <c r="AA422" s="2">
        <f t="shared" si="56"/>
        <v>0</v>
      </c>
      <c r="AB422" s="2">
        <f>VLOOKUP(A422,segment1_SB_quantity!$A$2:$B$1922,2,FALSE)</f>
        <v>9</v>
      </c>
      <c r="AC422" s="4">
        <f t="shared" si="61"/>
        <v>6.7000000000000002E-3</v>
      </c>
      <c r="AD422">
        <f t="shared" si="57"/>
        <v>0</v>
      </c>
      <c r="AE422">
        <f t="shared" si="62"/>
        <v>18.989999999999998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</v>
      </c>
      <c r="Y423" s="2">
        <f t="shared" si="55"/>
        <v>0</v>
      </c>
      <c r="Z423" s="2">
        <f>IF(Y423&gt;$W$1,HLOOKUP(Y423,B423:$U$1923,ROW($B$1924)-ROW($A423),FALSE),0)</f>
        <v>0</v>
      </c>
      <c r="AA423" s="2">
        <f t="shared" si="56"/>
        <v>0</v>
      </c>
      <c r="AB423" s="2">
        <f>VLOOKUP(A423,segment1_SB_quantity!$A$2:$B$1922,2,FALSE)</f>
        <v>2</v>
      </c>
      <c r="AC423" s="4">
        <f t="shared" si="61"/>
        <v>6.7000000000000002E-3</v>
      </c>
      <c r="AD423">
        <f t="shared" si="57"/>
        <v>0</v>
      </c>
      <c r="AE423">
        <f t="shared" si="62"/>
        <v>18.989999999999998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21859752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0</v>
      </c>
      <c r="Y424" s="2">
        <f t="shared" si="55"/>
        <v>0</v>
      </c>
      <c r="Z424" s="2">
        <f>IF(Y424&gt;$W$1,HLOOKUP(Y424,B424:$U$1923,ROW($B$1924)-ROW($A424),FALSE),0)</f>
        <v>0</v>
      </c>
      <c r="AA424" s="2">
        <f t="shared" si="56"/>
        <v>0</v>
      </c>
      <c r="AB424" s="2">
        <f>VLOOKUP(A424,segment1_SB_quantity!$A$2:$B$1922,2,FALSE)</f>
        <v>1</v>
      </c>
      <c r="AC424" s="4">
        <f t="shared" si="61"/>
        <v>6.7000000000000002E-3</v>
      </c>
      <c r="AD424">
        <f t="shared" si="57"/>
        <v>0</v>
      </c>
      <c r="AE424">
        <f t="shared" si="62"/>
        <v>18.989999999999998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0</v>
      </c>
      <c r="Y425" s="2">
        <f t="shared" si="55"/>
        <v>0</v>
      </c>
      <c r="Z425" s="2">
        <f>IF(Y425&gt;$W$1,HLOOKUP(Y425,B425:$U$1923,ROW($B$1924)-ROW($A425),FALSE),0)</f>
        <v>0</v>
      </c>
      <c r="AA425" s="2">
        <f t="shared" si="56"/>
        <v>0</v>
      </c>
      <c r="AB425" s="2">
        <f>VLOOKUP(A425,segment1_SB_quantity!$A$2:$B$1922,2,FALSE)</f>
        <v>8</v>
      </c>
      <c r="AC425" s="4">
        <f t="shared" si="61"/>
        <v>6.7000000000000002E-3</v>
      </c>
      <c r="AD425">
        <f t="shared" si="57"/>
        <v>0</v>
      </c>
      <c r="AE425">
        <f t="shared" si="62"/>
        <v>18.989999999999998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22029987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0</v>
      </c>
      <c r="Y426" s="2">
        <f t="shared" si="55"/>
        <v>0</v>
      </c>
      <c r="Z426" s="2">
        <f>IF(Y426&gt;$W$1,HLOOKUP(Y426,B426:$U$1923,ROW($B$1924)-ROW($A426),FALSE),0)</f>
        <v>0</v>
      </c>
      <c r="AA426" s="2">
        <f t="shared" si="56"/>
        <v>0</v>
      </c>
      <c r="AB426" s="2">
        <f>VLOOKUP(A426,segment1_SB_quantity!$A$2:$B$1922,2,FALSE)</f>
        <v>42</v>
      </c>
      <c r="AC426" s="4">
        <f t="shared" si="61"/>
        <v>6.7000000000000002E-3</v>
      </c>
      <c r="AD426">
        <f t="shared" si="57"/>
        <v>0</v>
      </c>
      <c r="AE426">
        <f t="shared" si="62"/>
        <v>18.989999999999998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</v>
      </c>
      <c r="Y427" s="2">
        <f t="shared" si="55"/>
        <v>0</v>
      </c>
      <c r="Z427" s="2">
        <f>IF(Y427&gt;$W$1,HLOOKUP(Y427,B427:$U$1923,ROW($B$1924)-ROW($A427),FALSE),0)</f>
        <v>0</v>
      </c>
      <c r="AA427" s="2">
        <f t="shared" si="56"/>
        <v>0</v>
      </c>
      <c r="AB427" s="2">
        <f>VLOOKUP(A427,segment1_SB_quantity!$A$2:$B$1922,2,FALSE)</f>
        <v>11</v>
      </c>
      <c r="AC427" s="4">
        <f t="shared" si="61"/>
        <v>6.7000000000000002E-3</v>
      </c>
      <c r="AD427">
        <f t="shared" si="57"/>
        <v>0</v>
      </c>
      <c r="AE427">
        <f t="shared" si="62"/>
        <v>18.989999999999998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0</v>
      </c>
      <c r="Y428" s="2">
        <f t="shared" si="55"/>
        <v>0</v>
      </c>
      <c r="Z428" s="2">
        <f>IF(Y428&gt;$W$1,HLOOKUP(Y428,B428:$U$1923,ROW($B$1924)-ROW($A428),FALSE),0)</f>
        <v>0</v>
      </c>
      <c r="AA428" s="2">
        <f t="shared" si="56"/>
        <v>0</v>
      </c>
      <c r="AB428" s="2">
        <f>VLOOKUP(A428,segment1_SB_quantity!$A$2:$B$1922,2,FALSE)</f>
        <v>318</v>
      </c>
      <c r="AC428" s="4">
        <f t="shared" si="61"/>
        <v>6.7000000000000002E-3</v>
      </c>
      <c r="AD428">
        <f t="shared" si="57"/>
        <v>0</v>
      </c>
      <c r="AE428">
        <f t="shared" si="62"/>
        <v>18.989999999999998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22419851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0</v>
      </c>
      <c r="Y429" s="2">
        <f t="shared" si="55"/>
        <v>0</v>
      </c>
      <c r="Z429" s="2">
        <f>IF(Y429&gt;$W$1,HLOOKUP(Y429,B429:$U$1923,ROW($B$1924)-ROW($A429),FALSE),0)</f>
        <v>0</v>
      </c>
      <c r="AA429" s="2">
        <f t="shared" si="56"/>
        <v>0</v>
      </c>
      <c r="AB429" s="2">
        <f>VLOOKUP(A429,segment1_SB_quantity!$A$2:$B$1922,2,FALSE)</f>
        <v>1</v>
      </c>
      <c r="AC429" s="4">
        <f t="shared" si="61"/>
        <v>6.7000000000000002E-3</v>
      </c>
      <c r="AD429">
        <f t="shared" si="57"/>
        <v>0</v>
      </c>
      <c r="AE429">
        <f t="shared" si="62"/>
        <v>18.989999999999998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0</v>
      </c>
      <c r="Y430" s="2">
        <f t="shared" si="55"/>
        <v>0</v>
      </c>
      <c r="Z430" s="2">
        <f>IF(Y430&gt;$W$1,HLOOKUP(Y430,B430:$U$1923,ROW($B$1924)-ROW($A430),FALSE),0)</f>
        <v>0</v>
      </c>
      <c r="AA430" s="2">
        <f t="shared" si="56"/>
        <v>0</v>
      </c>
      <c r="AB430" s="2">
        <f>VLOOKUP(A430,segment1_SB_quantity!$A$2:$B$1922,2,FALSE)</f>
        <v>36</v>
      </c>
      <c r="AC430" s="4">
        <f t="shared" si="61"/>
        <v>6.7000000000000002E-3</v>
      </c>
      <c r="AD430">
        <f t="shared" si="57"/>
        <v>0</v>
      </c>
      <c r="AE430">
        <f t="shared" si="62"/>
        <v>18.989999999999998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22439784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0</v>
      </c>
      <c r="Y431" s="2">
        <f t="shared" si="55"/>
        <v>0</v>
      </c>
      <c r="Z431" s="2">
        <f>IF(Y431&gt;$W$1,HLOOKUP(Y431,B431:$U$1923,ROW($B$1924)-ROW($A431),FALSE),0)</f>
        <v>0</v>
      </c>
      <c r="AA431" s="2">
        <f t="shared" si="56"/>
        <v>0</v>
      </c>
      <c r="AB431" s="2">
        <f>VLOOKUP(A431,segment1_SB_quantity!$A$2:$B$1922,2,FALSE)</f>
        <v>2</v>
      </c>
      <c r="AC431" s="4">
        <f t="shared" si="61"/>
        <v>6.7000000000000002E-3</v>
      </c>
      <c r="AD431">
        <f t="shared" si="57"/>
        <v>0</v>
      </c>
      <c r="AE431">
        <f t="shared" si="62"/>
        <v>18.989999999999998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0</v>
      </c>
      <c r="Y432" s="2">
        <f t="shared" si="55"/>
        <v>0</v>
      </c>
      <c r="Z432" s="2">
        <f>IF(Y432&gt;$W$1,HLOOKUP(Y432,B432:$U$1923,ROW($B$1924)-ROW($A432),FALSE),0)</f>
        <v>0</v>
      </c>
      <c r="AA432" s="2">
        <f t="shared" si="56"/>
        <v>0</v>
      </c>
      <c r="AB432" s="2">
        <f>VLOOKUP(A432,segment1_SB_quantity!$A$2:$B$1922,2,FALSE)</f>
        <v>48</v>
      </c>
      <c r="AC432" s="4">
        <f t="shared" si="61"/>
        <v>6.7000000000000002E-3</v>
      </c>
      <c r="AD432">
        <f t="shared" si="57"/>
        <v>0</v>
      </c>
      <c r="AE432">
        <f t="shared" si="62"/>
        <v>18.989999999999998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22509962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0</v>
      </c>
      <c r="Y433" s="2">
        <f t="shared" si="55"/>
        <v>0</v>
      </c>
      <c r="Z433" s="2">
        <f>IF(Y433&gt;$W$1,HLOOKUP(Y433,B433:$U$1923,ROW($B$1924)-ROW($A433),FALSE),0)</f>
        <v>0</v>
      </c>
      <c r="AA433" s="2">
        <f t="shared" si="56"/>
        <v>0</v>
      </c>
      <c r="AB433" s="2">
        <f>VLOOKUP(A433,segment1_SB_quantity!$A$2:$B$1922,2,FALSE)</f>
        <v>1</v>
      </c>
      <c r="AC433" s="4">
        <f t="shared" si="61"/>
        <v>6.7000000000000002E-3</v>
      </c>
      <c r="AD433">
        <f t="shared" si="57"/>
        <v>0</v>
      </c>
      <c r="AE433">
        <f t="shared" si="62"/>
        <v>18.989999999999998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4.7227548370414399E-4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4.7227548370414399E-4</v>
      </c>
      <c r="Y434" s="2">
        <f t="shared" si="55"/>
        <v>0</v>
      </c>
      <c r="Z434" s="2">
        <f>IF(Y434&gt;$W$1,HLOOKUP(Y434,B434:$U$1923,ROW($B$1924)-ROW($A434),FALSE),0)</f>
        <v>0</v>
      </c>
      <c r="AA434" s="2">
        <f t="shared" si="56"/>
        <v>0</v>
      </c>
      <c r="AB434" s="2">
        <f>VLOOKUP(A434,segment1_SB_quantity!$A$2:$B$1922,2,FALSE)</f>
        <v>242</v>
      </c>
      <c r="AC434" s="4">
        <f t="shared" si="61"/>
        <v>6.7000000000000002E-3</v>
      </c>
      <c r="AD434">
        <f t="shared" si="57"/>
        <v>0</v>
      </c>
      <c r="AE434">
        <f t="shared" si="62"/>
        <v>18.989999999999998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0</v>
      </c>
      <c r="Y435" s="2">
        <f t="shared" si="55"/>
        <v>0</v>
      </c>
      <c r="Z435" s="2">
        <f>IF(Y435&gt;$W$1,HLOOKUP(Y435,B435:$U$1923,ROW($B$1924)-ROW($A435),FALSE),0)</f>
        <v>0</v>
      </c>
      <c r="AA435" s="2">
        <f t="shared" si="56"/>
        <v>0</v>
      </c>
      <c r="AB435" s="2">
        <f>VLOOKUP(A435,segment1_SB_quantity!$A$2:$B$1922,2,FALSE)</f>
        <v>34</v>
      </c>
      <c r="AC435" s="4">
        <f t="shared" si="61"/>
        <v>6.7000000000000002E-3</v>
      </c>
      <c r="AD435">
        <f t="shared" si="57"/>
        <v>0</v>
      </c>
      <c r="AE435">
        <f t="shared" si="62"/>
        <v>18.989999999999998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0</v>
      </c>
      <c r="Y436" s="2">
        <f t="shared" si="55"/>
        <v>0</v>
      </c>
      <c r="Z436" s="2">
        <f>IF(Y436&gt;$W$1,HLOOKUP(Y436,B436:$U$1923,ROW($B$1924)-ROW($A436),FALSE),0)</f>
        <v>0</v>
      </c>
      <c r="AA436" s="2">
        <f t="shared" si="56"/>
        <v>0</v>
      </c>
      <c r="AB436" s="2">
        <f>VLOOKUP(A436,segment1_SB_quantity!$A$2:$B$1922,2,FALSE)</f>
        <v>16</v>
      </c>
      <c r="AC436" s="4">
        <f t="shared" si="61"/>
        <v>6.7000000000000002E-3</v>
      </c>
      <c r="AD436">
        <f t="shared" si="57"/>
        <v>0</v>
      </c>
      <c r="AE436">
        <f t="shared" si="62"/>
        <v>18.989999999999998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0</v>
      </c>
      <c r="Y437" s="2">
        <f t="shared" si="55"/>
        <v>0</v>
      </c>
      <c r="Z437" s="2">
        <f>IF(Y437&gt;$W$1,HLOOKUP(Y437,B437:$U$1923,ROW($B$1924)-ROW($A437),FALSE),0)</f>
        <v>0</v>
      </c>
      <c r="AA437" s="2">
        <f t="shared" si="56"/>
        <v>0</v>
      </c>
      <c r="AB437" s="2">
        <f>VLOOKUP(A437,segment1_SB_quantity!$A$2:$B$1922,2,FALSE)</f>
        <v>10</v>
      </c>
      <c r="AC437" s="4">
        <f t="shared" si="61"/>
        <v>6.7000000000000002E-3</v>
      </c>
      <c r="AD437">
        <f t="shared" si="57"/>
        <v>0</v>
      </c>
      <c r="AE437">
        <f t="shared" si="62"/>
        <v>18.989999999999998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0.73355005869005596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0.73355005869005596</v>
      </c>
      <c r="Y438" s="2">
        <f t="shared" si="55"/>
        <v>0.73355005869005596</v>
      </c>
      <c r="Z438" s="2" t="str">
        <f>IF(Y438&gt;$W$1,HLOOKUP(Y438,B438:$U$1923,ROW($B$1924)-ROW($A438),FALSE),0)</f>
        <v>P_OL4</v>
      </c>
      <c r="AA438" s="2">
        <f t="shared" si="56"/>
        <v>0.17499999999999999</v>
      </c>
      <c r="AB438" s="2">
        <f>VLOOKUP(A438,segment1_SB_quantity!$A$2:$B$1922,2,FALSE)</f>
        <v>11</v>
      </c>
      <c r="AC438" s="4">
        <f t="shared" si="61"/>
        <v>6.7000000000000002E-3</v>
      </c>
      <c r="AD438">
        <f t="shared" si="57"/>
        <v>7.3700000000000002E-2</v>
      </c>
      <c r="AE438">
        <f t="shared" si="62"/>
        <v>18.989999999999998</v>
      </c>
      <c r="AF438" s="2">
        <f t="shared" si="58"/>
        <v>1.3995629999999999</v>
      </c>
      <c r="AG438" s="2">
        <f t="shared" si="59"/>
        <v>0.24492352499999995</v>
      </c>
      <c r="AH438" s="1">
        <f t="shared" si="60"/>
        <v>5.7142857142857153</v>
      </c>
    </row>
    <row r="439" spans="1:34" x14ac:dyDescent="0.55000000000000004">
      <c r="A439">
        <v>22819564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0</v>
      </c>
      <c r="Y439" s="2">
        <f t="shared" si="55"/>
        <v>0</v>
      </c>
      <c r="Z439" s="2">
        <f>IF(Y439&gt;$W$1,HLOOKUP(Y439,B439:$U$1923,ROW($B$1924)-ROW($A439),FALSE),0)</f>
        <v>0</v>
      </c>
      <c r="AA439" s="2">
        <f t="shared" si="56"/>
        <v>0</v>
      </c>
      <c r="AB439" s="2">
        <f>VLOOKUP(A439,segment1_SB_quantity!$A$2:$B$1922,2,FALSE)</f>
        <v>4</v>
      </c>
      <c r="AC439" s="4">
        <f t="shared" si="61"/>
        <v>6.7000000000000002E-3</v>
      </c>
      <c r="AD439">
        <f t="shared" si="57"/>
        <v>0</v>
      </c>
      <c r="AE439">
        <f t="shared" si="62"/>
        <v>18.989999999999998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22859731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</v>
      </c>
      <c r="Y440" s="2">
        <f t="shared" si="55"/>
        <v>0</v>
      </c>
      <c r="Z440" s="2">
        <f>IF(Y440&gt;$W$1,HLOOKUP(Y440,B440:$U$1923,ROW($B$1924)-ROW($A440),FALSE),0)</f>
        <v>0</v>
      </c>
      <c r="AA440" s="2">
        <f t="shared" si="56"/>
        <v>0</v>
      </c>
      <c r="AB440" s="2">
        <f>VLOOKUP(A440,segment1_SB_quantity!$A$2:$B$1922,2,FALSE)</f>
        <v>8</v>
      </c>
      <c r="AC440" s="4">
        <f t="shared" si="61"/>
        <v>6.7000000000000002E-3</v>
      </c>
      <c r="AD440">
        <f t="shared" si="57"/>
        <v>0</v>
      </c>
      <c r="AE440">
        <f t="shared" si="62"/>
        <v>18.989999999999998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0.94342157377553304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0.94342157377553304</v>
      </c>
      <c r="Y441" s="2">
        <f t="shared" si="55"/>
        <v>0.94342157377553304</v>
      </c>
      <c r="Z441" s="2" t="str">
        <f>IF(Y441&gt;$W$1,HLOOKUP(Y441,B441:$U$1923,ROW($B$1924)-ROW($A441),FALSE),0)</f>
        <v>P_OL7</v>
      </c>
      <c r="AA441" s="2">
        <f t="shared" si="56"/>
        <v>0.32499999999999996</v>
      </c>
      <c r="AB441" s="2">
        <f>VLOOKUP(A441,segment1_SB_quantity!$A$2:$B$1922,2,FALSE)</f>
        <v>101</v>
      </c>
      <c r="AC441" s="4">
        <f t="shared" si="61"/>
        <v>6.7000000000000002E-3</v>
      </c>
      <c r="AD441">
        <f t="shared" si="57"/>
        <v>0.67669999999999997</v>
      </c>
      <c r="AE441">
        <f t="shared" si="62"/>
        <v>18.989999999999998</v>
      </c>
      <c r="AF441" s="2">
        <f t="shared" si="58"/>
        <v>12.850532999999999</v>
      </c>
      <c r="AG441" s="2">
        <f t="shared" si="59"/>
        <v>4.1764232249999989</v>
      </c>
      <c r="AH441" s="1">
        <f t="shared" si="60"/>
        <v>3.0769230769230775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1.14487341445638E-6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1.14487341445638E-6</v>
      </c>
      <c r="Y442" s="2">
        <f t="shared" si="55"/>
        <v>0</v>
      </c>
      <c r="Z442" s="2">
        <f>IF(Y442&gt;$W$1,HLOOKUP(Y442,B442:$U$1923,ROW($B$1924)-ROW($A442),FALSE),0)</f>
        <v>0</v>
      </c>
      <c r="AA442" s="2">
        <f t="shared" si="56"/>
        <v>0</v>
      </c>
      <c r="AB442" s="2">
        <f>VLOOKUP(A442,segment1_SB_quantity!$A$2:$B$1922,2,FALSE)</f>
        <v>3</v>
      </c>
      <c r="AC442" s="4">
        <f t="shared" si="61"/>
        <v>6.7000000000000002E-3</v>
      </c>
      <c r="AD442">
        <f t="shared" si="57"/>
        <v>0</v>
      </c>
      <c r="AE442">
        <f t="shared" si="62"/>
        <v>18.989999999999998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0</v>
      </c>
      <c r="Y443" s="2">
        <f t="shared" si="55"/>
        <v>0</v>
      </c>
      <c r="Z443" s="2">
        <f>IF(Y443&gt;$W$1,HLOOKUP(Y443,B443:$U$1923,ROW($B$1924)-ROW($A443),FALSE),0)</f>
        <v>0</v>
      </c>
      <c r="AA443" s="2">
        <f t="shared" si="56"/>
        <v>0</v>
      </c>
      <c r="AB443" s="2">
        <f>VLOOKUP(A443,segment1_SB_quantity!$A$2:$B$1922,2,FALSE)</f>
        <v>31</v>
      </c>
      <c r="AC443" s="4">
        <f t="shared" si="61"/>
        <v>6.7000000000000002E-3</v>
      </c>
      <c r="AD443">
        <f t="shared" si="57"/>
        <v>0</v>
      </c>
      <c r="AE443">
        <f t="shared" si="62"/>
        <v>18.989999999999998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0</v>
      </c>
      <c r="Y444" s="2">
        <f t="shared" si="55"/>
        <v>0</v>
      </c>
      <c r="Z444" s="2">
        <f>IF(Y444&gt;$W$1,HLOOKUP(Y444,B444:$U$1923,ROW($B$1924)-ROW($A444),FALSE),0)</f>
        <v>0</v>
      </c>
      <c r="AA444" s="2">
        <f t="shared" si="56"/>
        <v>0</v>
      </c>
      <c r="AB444" s="2">
        <f>VLOOKUP(A444,segment1_SB_quantity!$A$2:$B$1922,2,FALSE)</f>
        <v>1</v>
      </c>
      <c r="AC444" s="4">
        <f t="shared" si="61"/>
        <v>6.7000000000000002E-3</v>
      </c>
      <c r="AD444">
        <f t="shared" si="57"/>
        <v>0</v>
      </c>
      <c r="AE444">
        <f t="shared" si="62"/>
        <v>18.989999999999998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0</v>
      </c>
      <c r="Y445" s="2">
        <f t="shared" si="55"/>
        <v>0</v>
      </c>
      <c r="Z445" s="2">
        <f>IF(Y445&gt;$W$1,HLOOKUP(Y445,B445:$U$1923,ROW($B$1924)-ROW($A445),FALSE),0)</f>
        <v>0</v>
      </c>
      <c r="AA445" s="2">
        <f t="shared" si="56"/>
        <v>0</v>
      </c>
      <c r="AB445" s="2">
        <f>VLOOKUP(A445,segment1_SB_quantity!$A$2:$B$1922,2,FALSE)</f>
        <v>2</v>
      </c>
      <c r="AC445" s="4">
        <f t="shared" si="61"/>
        <v>6.7000000000000002E-3</v>
      </c>
      <c r="AD445">
        <f t="shared" si="57"/>
        <v>0</v>
      </c>
      <c r="AE445">
        <f t="shared" si="62"/>
        <v>18.989999999999998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</v>
      </c>
      <c r="Y446" s="2">
        <f t="shared" si="55"/>
        <v>0</v>
      </c>
      <c r="Z446" s="2">
        <f>IF(Y446&gt;$W$1,HLOOKUP(Y446,B446:$U$1923,ROW($B$1924)-ROW($A446),FALSE),0)</f>
        <v>0</v>
      </c>
      <c r="AA446" s="2">
        <f t="shared" si="56"/>
        <v>0</v>
      </c>
      <c r="AB446" s="2">
        <f>VLOOKUP(A446,segment1_SB_quantity!$A$2:$B$1922,2,FALSE)</f>
        <v>3</v>
      </c>
      <c r="AC446" s="4">
        <f t="shared" si="61"/>
        <v>6.7000000000000002E-3</v>
      </c>
      <c r="AD446">
        <f t="shared" si="57"/>
        <v>0</v>
      </c>
      <c r="AE446">
        <f t="shared" si="62"/>
        <v>18.989999999999998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0</v>
      </c>
      <c r="Y447" s="2">
        <f t="shared" si="55"/>
        <v>0</v>
      </c>
      <c r="Z447" s="2">
        <f>IF(Y447&gt;$W$1,HLOOKUP(Y447,B447:$U$1923,ROW($B$1924)-ROW($A447),FALSE),0)</f>
        <v>0</v>
      </c>
      <c r="AA447" s="2">
        <f t="shared" si="56"/>
        <v>0</v>
      </c>
      <c r="AB447" s="2">
        <f>VLOOKUP(A447,segment1_SB_quantity!$A$2:$B$1922,2,FALSE)</f>
        <v>5</v>
      </c>
      <c r="AC447" s="4">
        <f t="shared" si="61"/>
        <v>6.7000000000000002E-3</v>
      </c>
      <c r="AD447">
        <f t="shared" si="57"/>
        <v>0</v>
      </c>
      <c r="AE447">
        <f t="shared" si="62"/>
        <v>18.989999999999998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0</v>
      </c>
      <c r="Y448" s="2">
        <f t="shared" si="55"/>
        <v>0</v>
      </c>
      <c r="Z448" s="2">
        <f>IF(Y448&gt;$W$1,HLOOKUP(Y448,B448:$U$1923,ROW($B$1924)-ROW($A448),FALSE),0)</f>
        <v>0</v>
      </c>
      <c r="AA448" s="2">
        <f t="shared" si="56"/>
        <v>0</v>
      </c>
      <c r="AB448" s="2">
        <f>VLOOKUP(A448,segment1_SB_quantity!$A$2:$B$1922,2,FALSE)</f>
        <v>4</v>
      </c>
      <c r="AC448" s="4">
        <f t="shared" si="61"/>
        <v>6.7000000000000002E-3</v>
      </c>
      <c r="AD448">
        <f t="shared" si="57"/>
        <v>0</v>
      </c>
      <c r="AE448">
        <f t="shared" si="62"/>
        <v>18.989999999999998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</v>
      </c>
      <c r="Y449" s="2">
        <f t="shared" si="55"/>
        <v>0</v>
      </c>
      <c r="Z449" s="2">
        <f>IF(Y449&gt;$W$1,HLOOKUP(Y449,B449:$U$1923,ROW($B$1924)-ROW($A449),FALSE),0)</f>
        <v>0</v>
      </c>
      <c r="AA449" s="2">
        <f t="shared" si="56"/>
        <v>0</v>
      </c>
      <c r="AB449" s="2">
        <f>VLOOKUP(A449,segment1_SB_quantity!$A$2:$B$1922,2,FALSE)</f>
        <v>14</v>
      </c>
      <c r="AC449" s="4">
        <f t="shared" si="61"/>
        <v>6.7000000000000002E-3</v>
      </c>
      <c r="AD449">
        <f t="shared" si="57"/>
        <v>0</v>
      </c>
      <c r="AE449">
        <f t="shared" si="62"/>
        <v>18.989999999999998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23309801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0</v>
      </c>
      <c r="Y450" s="2">
        <f t="shared" si="55"/>
        <v>0</v>
      </c>
      <c r="Z450" s="2">
        <f>IF(Y450&gt;$W$1,HLOOKUP(Y450,B450:$U$1923,ROW($B$1924)-ROW($A450),FALSE),0)</f>
        <v>0</v>
      </c>
      <c r="AA450" s="2">
        <f t="shared" si="56"/>
        <v>0</v>
      </c>
      <c r="AB450" s="2">
        <f>VLOOKUP(A450,segment1_SB_quantity!$A$2:$B$1922,2,FALSE)</f>
        <v>3</v>
      </c>
      <c r="AC450" s="4">
        <f t="shared" si="61"/>
        <v>6.7000000000000002E-3</v>
      </c>
      <c r="AD450">
        <f t="shared" si="57"/>
        <v>0</v>
      </c>
      <c r="AE450">
        <f t="shared" si="62"/>
        <v>18.989999999999998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4.9669762719549395E-7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4.9669762719549395E-7</v>
      </c>
      <c r="Y451" s="2">
        <f t="shared" ref="Y451:Y514" si="64">IF(X451&gt;$W$1,X451,0)</f>
        <v>0</v>
      </c>
      <c r="Z451" s="2">
        <f>IF(Y451&gt;$W$1,HLOOKUP(Y451,B451:$U$1923,ROW($B$1924)-ROW($A451),FALSE),0)</f>
        <v>0</v>
      </c>
      <c r="AA451" s="2">
        <f t="shared" ref="AA451:AA514" si="65">IF(Z451&gt;0,HLOOKUP(Z451,$B$1923:$U$1924,2,FALSE),0)</f>
        <v>0</v>
      </c>
      <c r="AB451" s="2">
        <f>VLOOKUP(A451,segment1_SB_quantity!$A$2:$B$1922,2,FALSE)</f>
        <v>25</v>
      </c>
      <c r="AC451" s="4">
        <f t="shared" si="61"/>
        <v>6.7000000000000002E-3</v>
      </c>
      <c r="AD451">
        <f t="shared" ref="AD451:AD514" si="66">IF(AA451&gt;0,AB451*AC451,0)</f>
        <v>0</v>
      </c>
      <c r="AE451">
        <f t="shared" si="62"/>
        <v>18.989999999999998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1.9038345912403502E-2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1.9038345912403502E-2</v>
      </c>
      <c r="Y452" s="2">
        <f t="shared" si="64"/>
        <v>0</v>
      </c>
      <c r="Z452" s="2">
        <f>IF(Y452&gt;$W$1,HLOOKUP(Y452,B452:$U$1923,ROW($B$1924)-ROW($A452),FALSE),0)</f>
        <v>0</v>
      </c>
      <c r="AA452" s="2">
        <f t="shared" si="65"/>
        <v>0</v>
      </c>
      <c r="AB452" s="2">
        <f>VLOOKUP(A452,segment1_SB_quantity!$A$2:$B$1922,2,FALSE)</f>
        <v>38</v>
      </c>
      <c r="AC452" s="4">
        <f t="shared" ref="AC452:AC515" si="70">AC451</f>
        <v>6.7000000000000002E-3</v>
      </c>
      <c r="AD452">
        <f t="shared" si="66"/>
        <v>0</v>
      </c>
      <c r="AE452">
        <f t="shared" ref="AE452:AE515" si="71">AE451</f>
        <v>18.989999999999998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4.8065033395162E-3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4.8065033395162E-3</v>
      </c>
      <c r="Y453" s="2">
        <f t="shared" si="64"/>
        <v>0</v>
      </c>
      <c r="Z453" s="2">
        <f>IF(Y453&gt;$W$1,HLOOKUP(Y453,B453:$U$1923,ROW($B$1924)-ROW($A453),FALSE),0)</f>
        <v>0</v>
      </c>
      <c r="AA453" s="2">
        <f t="shared" si="65"/>
        <v>0</v>
      </c>
      <c r="AB453" s="2">
        <f>VLOOKUP(A453,segment1_SB_quantity!$A$2:$B$1922,2,FALSE)</f>
        <v>176</v>
      </c>
      <c r="AC453" s="4">
        <f t="shared" si="70"/>
        <v>6.7000000000000002E-3</v>
      </c>
      <c r="AD453">
        <f t="shared" si="66"/>
        <v>0</v>
      </c>
      <c r="AE453">
        <f t="shared" si="71"/>
        <v>18.989999999999998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1.6776010627635599E-7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1.6776010627635599E-7</v>
      </c>
      <c r="Y454" s="2">
        <f t="shared" si="64"/>
        <v>0</v>
      </c>
      <c r="Z454" s="2">
        <f>IF(Y454&gt;$W$1,HLOOKUP(Y454,B454:$U$1923,ROW($B$1924)-ROW($A454),FALSE),0)</f>
        <v>0</v>
      </c>
      <c r="AA454" s="2">
        <f t="shared" si="65"/>
        <v>0</v>
      </c>
      <c r="AB454" s="2">
        <f>VLOOKUP(A454,segment1_SB_quantity!$A$2:$B$1922,2,FALSE)</f>
        <v>6</v>
      </c>
      <c r="AC454" s="4">
        <f t="shared" si="70"/>
        <v>6.7000000000000002E-3</v>
      </c>
      <c r="AD454">
        <f t="shared" si="66"/>
        <v>0</v>
      </c>
      <c r="AE454">
        <f t="shared" si="71"/>
        <v>18.989999999999998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23559561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</v>
      </c>
      <c r="Y455" s="2">
        <f t="shared" si="64"/>
        <v>0</v>
      </c>
      <c r="Z455" s="2">
        <f>IF(Y455&gt;$W$1,HLOOKUP(Y455,B455:$U$1923,ROW($B$1924)-ROW($A455),FALSE),0)</f>
        <v>0</v>
      </c>
      <c r="AA455" s="2">
        <f t="shared" si="65"/>
        <v>0</v>
      </c>
      <c r="AB455" s="2">
        <f>VLOOKUP(A455,segment1_SB_quantity!$A$2:$B$1922,2,FALSE)</f>
        <v>1</v>
      </c>
      <c r="AC455" s="4">
        <f t="shared" si="70"/>
        <v>6.7000000000000002E-3</v>
      </c>
      <c r="AD455">
        <f t="shared" si="66"/>
        <v>0</v>
      </c>
      <c r="AE455">
        <f t="shared" si="71"/>
        <v>18.989999999999998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3.8931783127625001E-5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3.8931783127625001E-5</v>
      </c>
      <c r="Y456" s="2">
        <f t="shared" si="64"/>
        <v>0</v>
      </c>
      <c r="Z456" s="2">
        <f>IF(Y456&gt;$W$1,HLOOKUP(Y456,B456:$U$1923,ROW($B$1924)-ROW($A456),FALSE),0)</f>
        <v>0</v>
      </c>
      <c r="AA456" s="2">
        <f t="shared" si="65"/>
        <v>0</v>
      </c>
      <c r="AB456" s="2">
        <f>VLOOKUP(A456,segment1_SB_quantity!$A$2:$B$1922,2,FALSE)</f>
        <v>124</v>
      </c>
      <c r="AC456" s="4">
        <f t="shared" si="70"/>
        <v>6.7000000000000002E-3</v>
      </c>
      <c r="AD456">
        <f t="shared" si="66"/>
        <v>0</v>
      </c>
      <c r="AE456">
        <f t="shared" si="71"/>
        <v>18.989999999999998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4.0727877179330002E-38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4.0727877179330002E-38</v>
      </c>
      <c r="Y457" s="2">
        <f t="shared" si="64"/>
        <v>0</v>
      </c>
      <c r="Z457" s="2">
        <f>IF(Y457&gt;$W$1,HLOOKUP(Y457,B457:$U$1923,ROW($B$1924)-ROW($A457),FALSE),0)</f>
        <v>0</v>
      </c>
      <c r="AA457" s="2">
        <f t="shared" si="65"/>
        <v>0</v>
      </c>
      <c r="AB457" s="2">
        <f>VLOOKUP(A457,segment1_SB_quantity!$A$2:$B$1922,2,FALSE)</f>
        <v>21</v>
      </c>
      <c r="AC457" s="4">
        <f t="shared" si="70"/>
        <v>6.7000000000000002E-3</v>
      </c>
      <c r="AD457">
        <f t="shared" si="66"/>
        <v>0</v>
      </c>
      <c r="AE457">
        <f t="shared" si="71"/>
        <v>18.989999999999998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23669979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0</v>
      </c>
      <c r="Y458" s="2">
        <f t="shared" si="64"/>
        <v>0</v>
      </c>
      <c r="Z458" s="2">
        <f>IF(Y458&gt;$W$1,HLOOKUP(Y458,B458:$U$1923,ROW($B$1924)-ROW($A458),FALSE),0)</f>
        <v>0</v>
      </c>
      <c r="AA458" s="2">
        <f t="shared" si="65"/>
        <v>0</v>
      </c>
      <c r="AB458" s="2">
        <f>VLOOKUP(A458,segment1_SB_quantity!$A$2:$B$1922,2,FALSE)</f>
        <v>49</v>
      </c>
      <c r="AC458" s="4">
        <f t="shared" si="70"/>
        <v>6.7000000000000002E-3</v>
      </c>
      <c r="AD458">
        <f t="shared" si="66"/>
        <v>0</v>
      </c>
      <c r="AE458">
        <f t="shared" si="71"/>
        <v>18.989999999999998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</v>
      </c>
      <c r="Y459" s="2">
        <f t="shared" si="64"/>
        <v>0</v>
      </c>
      <c r="Z459" s="2">
        <f>IF(Y459&gt;$W$1,HLOOKUP(Y459,B459:$U$1923,ROW($B$1924)-ROW($A459),FALSE),0)</f>
        <v>0</v>
      </c>
      <c r="AA459" s="2">
        <f t="shared" si="65"/>
        <v>0</v>
      </c>
      <c r="AB459" s="2">
        <f>VLOOKUP(A459,segment1_SB_quantity!$A$2:$B$1922,2,FALSE)</f>
        <v>64</v>
      </c>
      <c r="AC459" s="4">
        <f t="shared" si="70"/>
        <v>6.7000000000000002E-3</v>
      </c>
      <c r="AD459">
        <f t="shared" si="66"/>
        <v>0</v>
      </c>
      <c r="AE459">
        <f t="shared" si="71"/>
        <v>18.989999999999998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3.24924186266718E-9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3.24924186266718E-9</v>
      </c>
      <c r="Y460" s="2">
        <f t="shared" si="64"/>
        <v>0</v>
      </c>
      <c r="Z460" s="2">
        <f>IF(Y460&gt;$W$1,HLOOKUP(Y460,B460:$U$1923,ROW($B$1924)-ROW($A460),FALSE),0)</f>
        <v>0</v>
      </c>
      <c r="AA460" s="2">
        <f t="shared" si="65"/>
        <v>0</v>
      </c>
      <c r="AB460" s="2">
        <f>VLOOKUP(A460,segment1_SB_quantity!$A$2:$B$1922,2,FALSE)</f>
        <v>15</v>
      </c>
      <c r="AC460" s="4">
        <f t="shared" si="70"/>
        <v>6.7000000000000002E-3</v>
      </c>
      <c r="AD460">
        <f t="shared" si="66"/>
        <v>0</v>
      </c>
      <c r="AE460">
        <f t="shared" si="71"/>
        <v>18.989999999999998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0</v>
      </c>
      <c r="Y461" s="2">
        <f t="shared" si="64"/>
        <v>0</v>
      </c>
      <c r="Z461" s="2">
        <f>IF(Y461&gt;$W$1,HLOOKUP(Y461,B461:$U$1923,ROW($B$1924)-ROW($A461),FALSE),0)</f>
        <v>0</v>
      </c>
      <c r="AA461" s="2">
        <f t="shared" si="65"/>
        <v>0</v>
      </c>
      <c r="AB461" s="2">
        <f>VLOOKUP(A461,segment1_SB_quantity!$A$2:$B$1922,2,FALSE)</f>
        <v>2</v>
      </c>
      <c r="AC461" s="4">
        <f t="shared" si="70"/>
        <v>6.7000000000000002E-3</v>
      </c>
      <c r="AD461">
        <f t="shared" si="66"/>
        <v>0</v>
      </c>
      <c r="AE461">
        <f t="shared" si="71"/>
        <v>18.989999999999998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0</v>
      </c>
      <c r="Y462" s="2">
        <f t="shared" si="64"/>
        <v>0</v>
      </c>
      <c r="Z462" s="2">
        <f>IF(Y462&gt;$W$1,HLOOKUP(Y462,B462:$U$1923,ROW($B$1924)-ROW($A462),FALSE),0)</f>
        <v>0</v>
      </c>
      <c r="AA462" s="2">
        <f t="shared" si="65"/>
        <v>0</v>
      </c>
      <c r="AB462" s="2">
        <f>VLOOKUP(A462,segment1_SB_quantity!$A$2:$B$1922,2,FALSE)</f>
        <v>11</v>
      </c>
      <c r="AC462" s="4">
        <f t="shared" si="70"/>
        <v>6.7000000000000002E-3</v>
      </c>
      <c r="AD462">
        <f t="shared" si="66"/>
        <v>0</v>
      </c>
      <c r="AE462">
        <f t="shared" si="71"/>
        <v>18.989999999999998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0</v>
      </c>
      <c r="Y463" s="2">
        <f t="shared" si="64"/>
        <v>0</v>
      </c>
      <c r="Z463" s="2">
        <f>IF(Y463&gt;$W$1,HLOOKUP(Y463,B463:$U$1923,ROW($B$1924)-ROW($A463),FALSE),0)</f>
        <v>0</v>
      </c>
      <c r="AA463" s="2">
        <f t="shared" si="65"/>
        <v>0</v>
      </c>
      <c r="AB463" s="2">
        <f>VLOOKUP(A463,segment1_SB_quantity!$A$2:$B$1922,2,FALSE)</f>
        <v>17</v>
      </c>
      <c r="AC463" s="4">
        <f t="shared" si="70"/>
        <v>6.7000000000000002E-3</v>
      </c>
      <c r="AD463">
        <f t="shared" si="66"/>
        <v>0</v>
      </c>
      <c r="AE463">
        <f t="shared" si="71"/>
        <v>18.989999999999998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23929953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0</v>
      </c>
      <c r="Y464" s="2">
        <f t="shared" si="64"/>
        <v>0</v>
      </c>
      <c r="Z464" s="2">
        <f>IF(Y464&gt;$W$1,HLOOKUP(Y464,B464:$U$1923,ROW($B$1924)-ROW($A464),FALSE),0)</f>
        <v>0</v>
      </c>
      <c r="AA464" s="2">
        <f t="shared" si="65"/>
        <v>0</v>
      </c>
      <c r="AB464" s="2">
        <f>VLOOKUP(A464,segment1_SB_quantity!$A$2:$B$1922,2,FALSE)</f>
        <v>1</v>
      </c>
      <c r="AC464" s="4">
        <f t="shared" si="70"/>
        <v>6.7000000000000002E-3</v>
      </c>
      <c r="AD464">
        <f t="shared" si="66"/>
        <v>0</v>
      </c>
      <c r="AE464">
        <f t="shared" si="71"/>
        <v>18.989999999999998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0</v>
      </c>
      <c r="Y465" s="2">
        <f t="shared" si="64"/>
        <v>0</v>
      </c>
      <c r="Z465" s="2">
        <f>IF(Y465&gt;$W$1,HLOOKUP(Y465,B465:$U$1923,ROW($B$1924)-ROW($A465),FALSE),0)</f>
        <v>0</v>
      </c>
      <c r="AA465" s="2">
        <f t="shared" si="65"/>
        <v>0</v>
      </c>
      <c r="AB465" s="2">
        <f>VLOOKUP(A465,segment1_SB_quantity!$A$2:$B$1922,2,FALSE)</f>
        <v>7</v>
      </c>
      <c r="AC465" s="4">
        <f t="shared" si="70"/>
        <v>6.7000000000000002E-3</v>
      </c>
      <c r="AD465">
        <f t="shared" si="66"/>
        <v>0</v>
      </c>
      <c r="AE465">
        <f t="shared" si="71"/>
        <v>18.989999999999998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0</v>
      </c>
      <c r="Y466" s="2">
        <f t="shared" si="64"/>
        <v>0</v>
      </c>
      <c r="Z466" s="2">
        <f>IF(Y466&gt;$W$1,HLOOKUP(Y466,B466:$U$1923,ROW($B$1924)-ROW($A466),FALSE),0)</f>
        <v>0</v>
      </c>
      <c r="AA466" s="2">
        <f t="shared" si="65"/>
        <v>0</v>
      </c>
      <c r="AB466" s="2">
        <f>VLOOKUP(A466,segment1_SB_quantity!$A$2:$B$1922,2,FALSE)</f>
        <v>25</v>
      </c>
      <c r="AC466" s="4">
        <f t="shared" si="70"/>
        <v>6.7000000000000002E-3</v>
      </c>
      <c r="AD466">
        <f t="shared" si="66"/>
        <v>0</v>
      </c>
      <c r="AE466">
        <f t="shared" si="71"/>
        <v>18.989999999999998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</v>
      </c>
      <c r="Y467" s="2">
        <f t="shared" si="64"/>
        <v>0</v>
      </c>
      <c r="Z467" s="2">
        <f>IF(Y467&gt;$W$1,HLOOKUP(Y467,B467:$U$1923,ROW($B$1924)-ROW($A467),FALSE),0)</f>
        <v>0</v>
      </c>
      <c r="AA467" s="2">
        <f t="shared" si="65"/>
        <v>0</v>
      </c>
      <c r="AB467" s="2">
        <f>VLOOKUP(A467,segment1_SB_quantity!$A$2:$B$1922,2,FALSE)</f>
        <v>24</v>
      </c>
      <c r="AC467" s="4">
        <f t="shared" si="70"/>
        <v>6.7000000000000002E-3</v>
      </c>
      <c r="AD467">
        <f t="shared" si="66"/>
        <v>0</v>
      </c>
      <c r="AE467">
        <f t="shared" si="71"/>
        <v>18.989999999999998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</v>
      </c>
      <c r="Y468" s="2">
        <f t="shared" si="64"/>
        <v>0</v>
      </c>
      <c r="Z468" s="2">
        <f>IF(Y468&gt;$W$1,HLOOKUP(Y468,B468:$U$1923,ROW($B$1924)-ROW($A468),FALSE),0)</f>
        <v>0</v>
      </c>
      <c r="AA468" s="2">
        <f t="shared" si="65"/>
        <v>0</v>
      </c>
      <c r="AB468" s="2">
        <f>VLOOKUP(A468,segment1_SB_quantity!$A$2:$B$1922,2,FALSE)</f>
        <v>127</v>
      </c>
      <c r="AC468" s="4">
        <f t="shared" si="70"/>
        <v>6.7000000000000002E-3</v>
      </c>
      <c r="AD468">
        <f t="shared" si="66"/>
        <v>0</v>
      </c>
      <c r="AE468">
        <f t="shared" si="71"/>
        <v>18.989999999999998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24179683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0</v>
      </c>
      <c r="Y469" s="2">
        <f t="shared" si="64"/>
        <v>0</v>
      </c>
      <c r="Z469" s="2">
        <f>IF(Y469&gt;$W$1,HLOOKUP(Y469,B469:$U$1923,ROW($B$1924)-ROW($A469),FALSE),0)</f>
        <v>0</v>
      </c>
      <c r="AA469" s="2">
        <f t="shared" si="65"/>
        <v>0</v>
      </c>
      <c r="AB469" s="2">
        <f>VLOOKUP(A469,segment1_SB_quantity!$A$2:$B$1922,2,FALSE)</f>
        <v>6</v>
      </c>
      <c r="AC469" s="4">
        <f t="shared" si="70"/>
        <v>6.7000000000000002E-3</v>
      </c>
      <c r="AD469">
        <f t="shared" si="66"/>
        <v>0</v>
      </c>
      <c r="AE469">
        <f t="shared" si="71"/>
        <v>18.989999999999998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0</v>
      </c>
      <c r="Y470" s="2">
        <f t="shared" si="64"/>
        <v>0</v>
      </c>
      <c r="Z470" s="2">
        <f>IF(Y470&gt;$W$1,HLOOKUP(Y470,B470:$U$1923,ROW($B$1924)-ROW($A470),FALSE),0)</f>
        <v>0</v>
      </c>
      <c r="AA470" s="2">
        <f t="shared" si="65"/>
        <v>0</v>
      </c>
      <c r="AB470" s="2">
        <f>VLOOKUP(A470,segment1_SB_quantity!$A$2:$B$1922,2,FALSE)</f>
        <v>12</v>
      </c>
      <c r="AC470" s="4">
        <f t="shared" si="70"/>
        <v>6.7000000000000002E-3</v>
      </c>
      <c r="AD470">
        <f t="shared" si="66"/>
        <v>0</v>
      </c>
      <c r="AE470">
        <f t="shared" si="71"/>
        <v>18.989999999999998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24419577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0</v>
      </c>
      <c r="Y471" s="2">
        <f t="shared" si="64"/>
        <v>0</v>
      </c>
      <c r="Z471" s="2">
        <f>IF(Y471&gt;$W$1,HLOOKUP(Y471,B471:$U$1923,ROW($B$1924)-ROW($A471),FALSE),0)</f>
        <v>0</v>
      </c>
      <c r="AA471" s="2">
        <f t="shared" si="65"/>
        <v>0</v>
      </c>
      <c r="AB471" s="2">
        <f>VLOOKUP(A471,segment1_SB_quantity!$A$2:$B$1922,2,FALSE)</f>
        <v>27</v>
      </c>
      <c r="AC471" s="4">
        <f t="shared" si="70"/>
        <v>6.7000000000000002E-3</v>
      </c>
      <c r="AD471">
        <f t="shared" si="66"/>
        <v>0</v>
      </c>
      <c r="AE471">
        <f t="shared" si="71"/>
        <v>18.989999999999998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4.9913649740914702E-2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4.9913649740914702E-2</v>
      </c>
      <c r="Y472" s="2">
        <f t="shared" si="64"/>
        <v>0</v>
      </c>
      <c r="Z472" s="2">
        <f>IF(Y472&gt;$W$1,HLOOKUP(Y472,B472:$U$1923,ROW($B$1924)-ROW($A472),FALSE),0)</f>
        <v>0</v>
      </c>
      <c r="AA472" s="2">
        <f t="shared" si="65"/>
        <v>0</v>
      </c>
      <c r="AB472" s="2">
        <f>VLOOKUP(A472,segment1_SB_quantity!$A$2:$B$1922,2,FALSE)</f>
        <v>43</v>
      </c>
      <c r="AC472" s="4">
        <f t="shared" si="70"/>
        <v>6.7000000000000002E-3</v>
      </c>
      <c r="AD472">
        <f t="shared" si="66"/>
        <v>0</v>
      </c>
      <c r="AE472">
        <f t="shared" si="71"/>
        <v>18.989999999999998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0</v>
      </c>
      <c r="Y473" s="2">
        <f t="shared" si="64"/>
        <v>0</v>
      </c>
      <c r="Z473" s="2">
        <f>IF(Y473&gt;$W$1,HLOOKUP(Y473,B473:$U$1923,ROW($B$1924)-ROW($A473),FALSE),0)</f>
        <v>0</v>
      </c>
      <c r="AA473" s="2">
        <f t="shared" si="65"/>
        <v>0</v>
      </c>
      <c r="AB473" s="2">
        <f>VLOOKUP(A473,segment1_SB_quantity!$A$2:$B$1922,2,FALSE)</f>
        <v>1</v>
      </c>
      <c r="AC473" s="4">
        <f t="shared" si="70"/>
        <v>6.7000000000000002E-3</v>
      </c>
      <c r="AD473">
        <f t="shared" si="66"/>
        <v>0</v>
      </c>
      <c r="AE473">
        <f t="shared" si="71"/>
        <v>18.989999999999998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0</v>
      </c>
      <c r="Y474" s="2">
        <f t="shared" si="64"/>
        <v>0</v>
      </c>
      <c r="Z474" s="2">
        <f>IF(Y474&gt;$W$1,HLOOKUP(Y474,B474:$U$1923,ROW($B$1924)-ROW($A474),FALSE),0)</f>
        <v>0</v>
      </c>
      <c r="AA474" s="2">
        <f t="shared" si="65"/>
        <v>0</v>
      </c>
      <c r="AB474" s="2">
        <f>VLOOKUP(A474,segment1_SB_quantity!$A$2:$B$1922,2,FALSE)</f>
        <v>21</v>
      </c>
      <c r="AC474" s="4">
        <f t="shared" si="70"/>
        <v>6.7000000000000002E-3</v>
      </c>
      <c r="AD474">
        <f t="shared" si="66"/>
        <v>0</v>
      </c>
      <c r="AE474">
        <f t="shared" si="71"/>
        <v>18.989999999999998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0</v>
      </c>
      <c r="Y475" s="2">
        <f t="shared" si="64"/>
        <v>0</v>
      </c>
      <c r="Z475" s="2">
        <f>IF(Y475&gt;$W$1,HLOOKUP(Y475,B475:$U$1923,ROW($B$1924)-ROW($A475),FALSE),0)</f>
        <v>0</v>
      </c>
      <c r="AA475" s="2">
        <f t="shared" si="65"/>
        <v>0</v>
      </c>
      <c r="AB475" s="2">
        <f>VLOOKUP(A475,segment1_SB_quantity!$A$2:$B$1922,2,FALSE)</f>
        <v>38</v>
      </c>
      <c r="AC475" s="4">
        <f t="shared" si="70"/>
        <v>6.7000000000000002E-3</v>
      </c>
      <c r="AD475">
        <f t="shared" si="66"/>
        <v>0</v>
      </c>
      <c r="AE475">
        <f t="shared" si="71"/>
        <v>18.989999999999998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24609776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0</v>
      </c>
      <c r="Y476" s="2">
        <f t="shared" si="64"/>
        <v>0</v>
      </c>
      <c r="Z476" s="2">
        <f>IF(Y476&gt;$W$1,HLOOKUP(Y476,B476:$U$1923,ROW($B$1924)-ROW($A476),FALSE),0)</f>
        <v>0</v>
      </c>
      <c r="AA476" s="2">
        <f t="shared" si="65"/>
        <v>0</v>
      </c>
      <c r="AB476" s="2">
        <f>VLOOKUP(A476,segment1_SB_quantity!$A$2:$B$1922,2,FALSE)</f>
        <v>10</v>
      </c>
      <c r="AC476" s="4">
        <f t="shared" si="70"/>
        <v>6.7000000000000002E-3</v>
      </c>
      <c r="AD476">
        <f t="shared" si="66"/>
        <v>0</v>
      </c>
      <c r="AE476">
        <f t="shared" si="71"/>
        <v>18.989999999999998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0</v>
      </c>
      <c r="Y477" s="2">
        <f t="shared" si="64"/>
        <v>0</v>
      </c>
      <c r="Z477" s="2">
        <f>IF(Y477&gt;$W$1,HLOOKUP(Y477,B477:$U$1923,ROW($B$1924)-ROW($A477),FALSE),0)</f>
        <v>0</v>
      </c>
      <c r="AA477" s="2">
        <f t="shared" si="65"/>
        <v>0</v>
      </c>
      <c r="AB477" s="2">
        <f>VLOOKUP(A477,segment1_SB_quantity!$A$2:$B$1922,2,FALSE)</f>
        <v>50</v>
      </c>
      <c r="AC477" s="4">
        <f t="shared" si="70"/>
        <v>6.7000000000000002E-3</v>
      </c>
      <c r="AD477">
        <f t="shared" si="66"/>
        <v>0</v>
      </c>
      <c r="AE477">
        <f t="shared" si="71"/>
        <v>18.989999999999998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0</v>
      </c>
      <c r="Y478" s="2">
        <f t="shared" si="64"/>
        <v>0</v>
      </c>
      <c r="Z478" s="2">
        <f>IF(Y478&gt;$W$1,HLOOKUP(Y478,B478:$U$1923,ROW($B$1924)-ROW($A478),FALSE),0)</f>
        <v>0</v>
      </c>
      <c r="AA478" s="2">
        <f t="shared" si="65"/>
        <v>0</v>
      </c>
      <c r="AB478" s="2">
        <f>VLOOKUP(A478,segment1_SB_quantity!$A$2:$B$1922,2,FALSE)</f>
        <v>42</v>
      </c>
      <c r="AC478" s="4">
        <f t="shared" si="70"/>
        <v>6.7000000000000002E-3</v>
      </c>
      <c r="AD478">
        <f t="shared" si="66"/>
        <v>0</v>
      </c>
      <c r="AE478">
        <f t="shared" si="71"/>
        <v>18.989999999999998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0</v>
      </c>
      <c r="Y479" s="2">
        <f t="shared" si="64"/>
        <v>0</v>
      </c>
      <c r="Z479" s="2">
        <f>IF(Y479&gt;$W$1,HLOOKUP(Y479,B479:$U$1923,ROW($B$1924)-ROW($A479),FALSE),0)</f>
        <v>0</v>
      </c>
      <c r="AA479" s="2">
        <f t="shared" si="65"/>
        <v>0</v>
      </c>
      <c r="AB479" s="2">
        <f>VLOOKUP(A479,segment1_SB_quantity!$A$2:$B$1922,2,FALSE)</f>
        <v>3</v>
      </c>
      <c r="AC479" s="4">
        <f t="shared" si="70"/>
        <v>6.7000000000000002E-3</v>
      </c>
      <c r="AD479">
        <f t="shared" si="66"/>
        <v>0</v>
      </c>
      <c r="AE479">
        <f t="shared" si="71"/>
        <v>18.989999999999998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24679865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0</v>
      </c>
      <c r="Y480" s="2">
        <f t="shared" si="64"/>
        <v>0</v>
      </c>
      <c r="Z480" s="2">
        <f>IF(Y480&gt;$W$1,HLOOKUP(Y480,B480:$U$1923,ROW($B$1924)-ROW($A480),FALSE),0)</f>
        <v>0</v>
      </c>
      <c r="AA480" s="2">
        <f t="shared" si="65"/>
        <v>0</v>
      </c>
      <c r="AB480" s="2">
        <f>VLOOKUP(A480,segment1_SB_quantity!$A$2:$B$1922,2,FALSE)</f>
        <v>6</v>
      </c>
      <c r="AC480" s="4">
        <f t="shared" si="70"/>
        <v>6.7000000000000002E-3</v>
      </c>
      <c r="AD480">
        <f t="shared" si="66"/>
        <v>0</v>
      </c>
      <c r="AE480">
        <f t="shared" si="71"/>
        <v>18.989999999999998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0</v>
      </c>
      <c r="Y481" s="2">
        <f t="shared" si="64"/>
        <v>0</v>
      </c>
      <c r="Z481" s="2">
        <f>IF(Y481&gt;$W$1,HLOOKUP(Y481,B481:$U$1923,ROW($B$1924)-ROW($A481),FALSE),0)</f>
        <v>0</v>
      </c>
      <c r="AA481" s="2">
        <f t="shared" si="65"/>
        <v>0</v>
      </c>
      <c r="AB481" s="2">
        <f>VLOOKUP(A481,segment1_SB_quantity!$A$2:$B$1922,2,FALSE)</f>
        <v>6</v>
      </c>
      <c r="AC481" s="4">
        <f t="shared" si="70"/>
        <v>6.7000000000000002E-3</v>
      </c>
      <c r="AD481">
        <f t="shared" si="66"/>
        <v>0</v>
      </c>
      <c r="AE481">
        <f t="shared" si="71"/>
        <v>18.989999999999998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0</v>
      </c>
      <c r="Y482" s="2">
        <f t="shared" si="64"/>
        <v>0</v>
      </c>
      <c r="Z482" s="2">
        <f>IF(Y482&gt;$W$1,HLOOKUP(Y482,B482:$U$1923,ROW($B$1924)-ROW($A482),FALSE),0)</f>
        <v>0</v>
      </c>
      <c r="AA482" s="2">
        <f t="shared" si="65"/>
        <v>0</v>
      </c>
      <c r="AB482" s="2">
        <f>VLOOKUP(A482,segment1_SB_quantity!$A$2:$B$1922,2,FALSE)</f>
        <v>497</v>
      </c>
      <c r="AC482" s="4">
        <f t="shared" si="70"/>
        <v>6.7000000000000002E-3</v>
      </c>
      <c r="AD482">
        <f t="shared" si="66"/>
        <v>0</v>
      </c>
      <c r="AE482">
        <f t="shared" si="71"/>
        <v>18.989999999999998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24939852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0</v>
      </c>
      <c r="Y483" s="2">
        <f t="shared" si="64"/>
        <v>0</v>
      </c>
      <c r="Z483" s="2">
        <f>IF(Y483&gt;$W$1,HLOOKUP(Y483,B483:$U$1923,ROW($B$1924)-ROW($A483),FALSE),0)</f>
        <v>0</v>
      </c>
      <c r="AA483" s="2">
        <f t="shared" si="65"/>
        <v>0</v>
      </c>
      <c r="AB483" s="2">
        <f>VLOOKUP(A483,segment1_SB_quantity!$A$2:$B$1922,2,FALSE)</f>
        <v>2</v>
      </c>
      <c r="AC483" s="4">
        <f t="shared" si="70"/>
        <v>6.7000000000000002E-3</v>
      </c>
      <c r="AD483">
        <f t="shared" si="66"/>
        <v>0</v>
      </c>
      <c r="AE483">
        <f t="shared" si="71"/>
        <v>18.989999999999998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0</v>
      </c>
      <c r="Y484" s="2">
        <f t="shared" si="64"/>
        <v>0</v>
      </c>
      <c r="Z484" s="2">
        <f>IF(Y484&gt;$W$1,HLOOKUP(Y484,B484:$U$1923,ROW($B$1924)-ROW($A484),FALSE),0)</f>
        <v>0</v>
      </c>
      <c r="AA484" s="2">
        <f t="shared" si="65"/>
        <v>0</v>
      </c>
      <c r="AB484" s="2">
        <f>VLOOKUP(A484,segment1_SB_quantity!$A$2:$B$1922,2,FALSE)</f>
        <v>43</v>
      </c>
      <c r="AC484" s="4">
        <f t="shared" si="70"/>
        <v>6.7000000000000002E-3</v>
      </c>
      <c r="AD484">
        <f t="shared" si="66"/>
        <v>0</v>
      </c>
      <c r="AE484">
        <f t="shared" si="71"/>
        <v>18.989999999999998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1.60420382066372E-28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1.60420382066372E-28</v>
      </c>
      <c r="Y485" s="2">
        <f t="shared" si="64"/>
        <v>0</v>
      </c>
      <c r="Z485" s="2">
        <f>IF(Y485&gt;$W$1,HLOOKUP(Y485,B485:$U$1923,ROW($B$1924)-ROW($A485),FALSE),0)</f>
        <v>0</v>
      </c>
      <c r="AA485" s="2">
        <f t="shared" si="65"/>
        <v>0</v>
      </c>
      <c r="AB485" s="2">
        <f>VLOOKUP(A485,segment1_SB_quantity!$A$2:$B$1922,2,FALSE)</f>
        <v>26</v>
      </c>
      <c r="AC485" s="4">
        <f t="shared" si="70"/>
        <v>6.7000000000000002E-3</v>
      </c>
      <c r="AD485">
        <f t="shared" si="66"/>
        <v>0</v>
      </c>
      <c r="AE485">
        <f t="shared" si="71"/>
        <v>18.989999999999998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25099966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0</v>
      </c>
      <c r="Y486" s="2">
        <f t="shared" si="64"/>
        <v>0</v>
      </c>
      <c r="Z486" s="2">
        <f>IF(Y486&gt;$W$1,HLOOKUP(Y486,B486:$U$1923,ROW($B$1924)-ROW($A486),FALSE),0)</f>
        <v>0</v>
      </c>
      <c r="AA486" s="2">
        <f t="shared" si="65"/>
        <v>0</v>
      </c>
      <c r="AB486" s="2">
        <f>VLOOKUP(A486,segment1_SB_quantity!$A$2:$B$1922,2,FALSE)</f>
        <v>23</v>
      </c>
      <c r="AC486" s="4">
        <f t="shared" si="70"/>
        <v>6.7000000000000002E-3</v>
      </c>
      <c r="AD486">
        <f t="shared" si="66"/>
        <v>0</v>
      </c>
      <c r="AE486">
        <f t="shared" si="71"/>
        <v>18.989999999999998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0</v>
      </c>
      <c r="Y487" s="2">
        <f t="shared" si="64"/>
        <v>0</v>
      </c>
      <c r="Z487" s="2">
        <f>IF(Y487&gt;$W$1,HLOOKUP(Y487,B487:$U$1923,ROW($B$1924)-ROW($A487),FALSE),0)</f>
        <v>0</v>
      </c>
      <c r="AA487" s="2">
        <f t="shared" si="65"/>
        <v>0</v>
      </c>
      <c r="AB487" s="2">
        <f>VLOOKUP(A487,segment1_SB_quantity!$A$2:$B$1922,2,FALSE)</f>
        <v>24</v>
      </c>
      <c r="AC487" s="4">
        <f t="shared" si="70"/>
        <v>6.7000000000000002E-3</v>
      </c>
      <c r="AD487">
        <f t="shared" si="66"/>
        <v>0</v>
      </c>
      <c r="AE487">
        <f t="shared" si="71"/>
        <v>18.989999999999998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25159873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</v>
      </c>
      <c r="Y488" s="2">
        <f t="shared" si="64"/>
        <v>0</v>
      </c>
      <c r="Z488" s="2">
        <f>IF(Y488&gt;$W$1,HLOOKUP(Y488,B488:$U$1923,ROW($B$1924)-ROW($A488),FALSE),0)</f>
        <v>0</v>
      </c>
      <c r="AA488" s="2">
        <f t="shared" si="65"/>
        <v>0</v>
      </c>
      <c r="AB488" s="2">
        <f>VLOOKUP(A488,segment1_SB_quantity!$A$2:$B$1922,2,FALSE)</f>
        <v>1</v>
      </c>
      <c r="AC488" s="4">
        <f t="shared" si="70"/>
        <v>6.7000000000000002E-3</v>
      </c>
      <c r="AD488">
        <f t="shared" si="66"/>
        <v>0</v>
      </c>
      <c r="AE488">
        <f t="shared" si="71"/>
        <v>18.989999999999998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25229774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0</v>
      </c>
      <c r="Y489" s="2">
        <f t="shared" si="64"/>
        <v>0</v>
      </c>
      <c r="Z489" s="2">
        <f>IF(Y489&gt;$W$1,HLOOKUP(Y489,B489:$U$1923,ROW($B$1924)-ROW($A489),FALSE),0)</f>
        <v>0</v>
      </c>
      <c r="AA489" s="2">
        <f t="shared" si="65"/>
        <v>0</v>
      </c>
      <c r="AB489" s="2">
        <f>VLOOKUP(A489,segment1_SB_quantity!$A$2:$B$1922,2,FALSE)</f>
        <v>4</v>
      </c>
      <c r="AC489" s="4">
        <f t="shared" si="70"/>
        <v>6.7000000000000002E-3</v>
      </c>
      <c r="AD489">
        <f t="shared" si="66"/>
        <v>0</v>
      </c>
      <c r="AE489">
        <f t="shared" si="71"/>
        <v>18.989999999999998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0</v>
      </c>
      <c r="Y490" s="2">
        <f t="shared" si="64"/>
        <v>0</v>
      </c>
      <c r="Z490" s="2">
        <f>IF(Y490&gt;$W$1,HLOOKUP(Y490,B490:$U$1923,ROW($B$1924)-ROW($A490),FALSE),0)</f>
        <v>0</v>
      </c>
      <c r="AA490" s="2">
        <f t="shared" si="65"/>
        <v>0</v>
      </c>
      <c r="AB490" s="2">
        <f>VLOOKUP(A490,segment1_SB_quantity!$A$2:$B$1922,2,FALSE)</f>
        <v>13</v>
      </c>
      <c r="AC490" s="4">
        <f t="shared" si="70"/>
        <v>6.7000000000000002E-3</v>
      </c>
      <c r="AD490">
        <f t="shared" si="66"/>
        <v>0</v>
      </c>
      <c r="AE490">
        <f t="shared" si="71"/>
        <v>18.989999999999998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5.4040146561289998E-2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5.4040146561289998E-2</v>
      </c>
      <c r="Y491" s="2">
        <f t="shared" si="64"/>
        <v>0</v>
      </c>
      <c r="Z491" s="2">
        <f>IF(Y491&gt;$W$1,HLOOKUP(Y491,B491:$U$1923,ROW($B$1924)-ROW($A491),FALSE),0)</f>
        <v>0</v>
      </c>
      <c r="AA491" s="2">
        <f t="shared" si="65"/>
        <v>0</v>
      </c>
      <c r="AB491" s="2">
        <f>VLOOKUP(A491,segment1_SB_quantity!$A$2:$B$1922,2,FALSE)</f>
        <v>33</v>
      </c>
      <c r="AC491" s="4">
        <f t="shared" si="70"/>
        <v>6.7000000000000002E-3</v>
      </c>
      <c r="AD491">
        <f t="shared" si="66"/>
        <v>0</v>
      </c>
      <c r="AE491">
        <f t="shared" si="71"/>
        <v>18.989999999999998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3.3795544915124198E-174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3.3795544915124198E-174</v>
      </c>
      <c r="Y492" s="2">
        <f t="shared" si="64"/>
        <v>0</v>
      </c>
      <c r="Z492" s="2">
        <f>IF(Y492&gt;$W$1,HLOOKUP(Y492,B492:$U$1923,ROW($B$1924)-ROW($A492),FALSE),0)</f>
        <v>0</v>
      </c>
      <c r="AA492" s="2">
        <f t="shared" si="65"/>
        <v>0</v>
      </c>
      <c r="AB492" s="2">
        <f>VLOOKUP(A492,segment1_SB_quantity!$A$2:$B$1922,2,FALSE)</f>
        <v>154</v>
      </c>
      <c r="AC492" s="4">
        <f t="shared" si="70"/>
        <v>6.7000000000000002E-3</v>
      </c>
      <c r="AD492">
        <f t="shared" si="66"/>
        <v>0</v>
      </c>
      <c r="AE492">
        <f t="shared" si="71"/>
        <v>18.989999999999998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0</v>
      </c>
      <c r="Y493" s="2">
        <f t="shared" si="64"/>
        <v>0</v>
      </c>
      <c r="Z493" s="2">
        <f>IF(Y493&gt;$W$1,HLOOKUP(Y493,B493:$U$1923,ROW($B$1924)-ROW($A493),FALSE),0)</f>
        <v>0</v>
      </c>
      <c r="AA493" s="2">
        <f t="shared" si="65"/>
        <v>0</v>
      </c>
      <c r="AB493" s="2">
        <f>VLOOKUP(A493,segment1_SB_quantity!$A$2:$B$1922,2,FALSE)</f>
        <v>13</v>
      </c>
      <c r="AC493" s="4">
        <f t="shared" si="70"/>
        <v>6.7000000000000002E-3</v>
      </c>
      <c r="AD493">
        <f t="shared" si="66"/>
        <v>0</v>
      </c>
      <c r="AE493">
        <f t="shared" si="71"/>
        <v>18.989999999999998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0</v>
      </c>
      <c r="Y494" s="2">
        <f t="shared" si="64"/>
        <v>0</v>
      </c>
      <c r="Z494" s="2">
        <f>IF(Y494&gt;$W$1,HLOOKUP(Y494,B494:$U$1923,ROW($B$1924)-ROW($A494),FALSE),0)</f>
        <v>0</v>
      </c>
      <c r="AA494" s="2">
        <f t="shared" si="65"/>
        <v>0</v>
      </c>
      <c r="AB494" s="2">
        <f>VLOOKUP(A494,segment1_SB_quantity!$A$2:$B$1922,2,FALSE)</f>
        <v>151</v>
      </c>
      <c r="AC494" s="4">
        <f t="shared" si="70"/>
        <v>6.7000000000000002E-3</v>
      </c>
      <c r="AD494">
        <f t="shared" si="66"/>
        <v>0</v>
      </c>
      <c r="AE494">
        <f t="shared" si="71"/>
        <v>18.989999999999998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0</v>
      </c>
      <c r="Y495" s="2">
        <f t="shared" si="64"/>
        <v>0</v>
      </c>
      <c r="Z495" s="2">
        <f>IF(Y495&gt;$W$1,HLOOKUP(Y495,B495:$U$1923,ROW($B$1924)-ROW($A495),FALSE),0)</f>
        <v>0</v>
      </c>
      <c r="AA495" s="2">
        <f t="shared" si="65"/>
        <v>0</v>
      </c>
      <c r="AB495" s="2">
        <f>VLOOKUP(A495,segment1_SB_quantity!$A$2:$B$1922,2,FALSE)</f>
        <v>6</v>
      </c>
      <c r="AC495" s="4">
        <f t="shared" si="70"/>
        <v>6.7000000000000002E-3</v>
      </c>
      <c r="AD495">
        <f t="shared" si="66"/>
        <v>0</v>
      </c>
      <c r="AE495">
        <f t="shared" si="71"/>
        <v>18.989999999999998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25399559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0</v>
      </c>
      <c r="Y496" s="2">
        <f t="shared" si="64"/>
        <v>0</v>
      </c>
      <c r="Z496" s="2">
        <f>IF(Y496&gt;$W$1,HLOOKUP(Y496,B496:$U$1923,ROW($B$1924)-ROW($A496),FALSE),0)</f>
        <v>0</v>
      </c>
      <c r="AA496" s="2">
        <f t="shared" si="65"/>
        <v>0</v>
      </c>
      <c r="AB496" s="2">
        <f>VLOOKUP(A496,segment1_SB_quantity!$A$2:$B$1922,2,FALSE)</f>
        <v>4</v>
      </c>
      <c r="AC496" s="4">
        <f t="shared" si="70"/>
        <v>6.7000000000000002E-3</v>
      </c>
      <c r="AD496">
        <f t="shared" si="66"/>
        <v>0</v>
      </c>
      <c r="AE496">
        <f t="shared" si="71"/>
        <v>18.989999999999998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0</v>
      </c>
      <c r="Y497" s="2">
        <f t="shared" si="64"/>
        <v>0</v>
      </c>
      <c r="Z497" s="2">
        <f>IF(Y497&gt;$W$1,HLOOKUP(Y497,B497:$U$1923,ROW($B$1924)-ROW($A497),FALSE),0)</f>
        <v>0</v>
      </c>
      <c r="AA497" s="2">
        <f t="shared" si="65"/>
        <v>0</v>
      </c>
      <c r="AB497" s="2">
        <f>VLOOKUP(A497,segment1_SB_quantity!$A$2:$B$1922,2,FALSE)</f>
        <v>8</v>
      </c>
      <c r="AC497" s="4">
        <f t="shared" si="70"/>
        <v>6.7000000000000002E-3</v>
      </c>
      <c r="AD497">
        <f t="shared" si="66"/>
        <v>0</v>
      </c>
      <c r="AE497">
        <f t="shared" si="71"/>
        <v>18.989999999999998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2.2890784262632599E-3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2.2890784262632599E-3</v>
      </c>
      <c r="Y498" s="2">
        <f t="shared" si="64"/>
        <v>0</v>
      </c>
      <c r="Z498" s="2">
        <f>IF(Y498&gt;$W$1,HLOOKUP(Y498,B498:$U$1923,ROW($B$1924)-ROW($A498),FALSE),0)</f>
        <v>0</v>
      </c>
      <c r="AA498" s="2">
        <f t="shared" si="65"/>
        <v>0</v>
      </c>
      <c r="AB498" s="2">
        <f>VLOOKUP(A498,segment1_SB_quantity!$A$2:$B$1922,2,FALSE)</f>
        <v>1020</v>
      </c>
      <c r="AC498" s="4">
        <f t="shared" si="70"/>
        <v>6.7000000000000002E-3</v>
      </c>
      <c r="AD498">
        <f t="shared" si="66"/>
        <v>0</v>
      </c>
      <c r="AE498">
        <f t="shared" si="71"/>
        <v>18.989999999999998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0</v>
      </c>
      <c r="Y499" s="2">
        <f t="shared" si="64"/>
        <v>0</v>
      </c>
      <c r="Z499" s="2">
        <f>IF(Y499&gt;$W$1,HLOOKUP(Y499,B499:$U$1923,ROW($B$1924)-ROW($A499),FALSE),0)</f>
        <v>0</v>
      </c>
      <c r="AA499" s="2">
        <f t="shared" si="65"/>
        <v>0</v>
      </c>
      <c r="AB499" s="2">
        <f>VLOOKUP(A499,segment1_SB_quantity!$A$2:$B$1922,2,FALSE)</f>
        <v>2</v>
      </c>
      <c r="AC499" s="4">
        <f t="shared" si="70"/>
        <v>6.7000000000000002E-3</v>
      </c>
      <c r="AD499">
        <f t="shared" si="66"/>
        <v>0</v>
      </c>
      <c r="AE499">
        <f t="shared" si="71"/>
        <v>18.989999999999998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0</v>
      </c>
      <c r="Y500" s="2">
        <f t="shared" si="64"/>
        <v>0</v>
      </c>
      <c r="Z500" s="2">
        <f>IF(Y500&gt;$W$1,HLOOKUP(Y500,B500:$U$1923,ROW($B$1924)-ROW($A500),FALSE),0)</f>
        <v>0</v>
      </c>
      <c r="AA500" s="2">
        <f t="shared" si="65"/>
        <v>0</v>
      </c>
      <c r="AB500" s="2">
        <f>VLOOKUP(A500,segment1_SB_quantity!$A$2:$B$1922,2,FALSE)</f>
        <v>9</v>
      </c>
      <c r="AC500" s="4">
        <f t="shared" si="70"/>
        <v>6.7000000000000002E-3</v>
      </c>
      <c r="AD500">
        <f t="shared" si="66"/>
        <v>0</v>
      </c>
      <c r="AE500">
        <f t="shared" si="71"/>
        <v>18.989999999999998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25739825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0</v>
      </c>
      <c r="Y501" s="2">
        <f t="shared" si="64"/>
        <v>0</v>
      </c>
      <c r="Z501" s="2">
        <f>IF(Y501&gt;$W$1,HLOOKUP(Y501,B501:$U$1923,ROW($B$1924)-ROW($A501),FALSE),0)</f>
        <v>0</v>
      </c>
      <c r="AA501" s="2">
        <f t="shared" si="65"/>
        <v>0</v>
      </c>
      <c r="AB501" s="2">
        <f>VLOOKUP(A501,segment1_SB_quantity!$A$2:$B$1922,2,FALSE)</f>
        <v>2</v>
      </c>
      <c r="AC501" s="4">
        <f t="shared" si="70"/>
        <v>6.7000000000000002E-3</v>
      </c>
      <c r="AD501">
        <f t="shared" si="66"/>
        <v>0</v>
      </c>
      <c r="AE501">
        <f t="shared" si="71"/>
        <v>18.989999999999998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0</v>
      </c>
      <c r="Y502" s="2">
        <f t="shared" si="64"/>
        <v>0</v>
      </c>
      <c r="Z502" s="2">
        <f>IF(Y502&gt;$W$1,HLOOKUP(Y502,B502:$U$1923,ROW($B$1924)-ROW($A502),FALSE),0)</f>
        <v>0</v>
      </c>
      <c r="AA502" s="2">
        <f t="shared" si="65"/>
        <v>0</v>
      </c>
      <c r="AB502" s="2">
        <f>VLOOKUP(A502,segment1_SB_quantity!$A$2:$B$1922,2,FALSE)</f>
        <v>58</v>
      </c>
      <c r="AC502" s="4">
        <f t="shared" si="70"/>
        <v>6.7000000000000002E-3</v>
      </c>
      <c r="AD502">
        <f t="shared" si="66"/>
        <v>0</v>
      </c>
      <c r="AE502">
        <f t="shared" si="71"/>
        <v>18.989999999999998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9.3254394123490895E-5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9.3254394123490895E-5</v>
      </c>
      <c r="Y503" s="2">
        <f t="shared" si="64"/>
        <v>0</v>
      </c>
      <c r="Z503" s="2">
        <f>IF(Y503&gt;$W$1,HLOOKUP(Y503,B503:$U$1923,ROW($B$1924)-ROW($A503),FALSE),0)</f>
        <v>0</v>
      </c>
      <c r="AA503" s="2">
        <f t="shared" si="65"/>
        <v>0</v>
      </c>
      <c r="AB503" s="2">
        <f>VLOOKUP(A503,segment1_SB_quantity!$A$2:$B$1922,2,FALSE)</f>
        <v>9</v>
      </c>
      <c r="AC503" s="4">
        <f t="shared" si="70"/>
        <v>6.7000000000000002E-3</v>
      </c>
      <c r="AD503">
        <f t="shared" si="66"/>
        <v>0</v>
      </c>
      <c r="AE503">
        <f t="shared" si="71"/>
        <v>18.989999999999998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25819605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0</v>
      </c>
      <c r="Y504" s="2">
        <f t="shared" si="64"/>
        <v>0</v>
      </c>
      <c r="Z504" s="2">
        <f>IF(Y504&gt;$W$1,HLOOKUP(Y504,B504:$U$1923,ROW($B$1924)-ROW($A504),FALSE),0)</f>
        <v>0</v>
      </c>
      <c r="AA504" s="2">
        <f t="shared" si="65"/>
        <v>0</v>
      </c>
      <c r="AB504" s="2">
        <f>VLOOKUP(A504,segment1_SB_quantity!$A$2:$B$1922,2,FALSE)</f>
        <v>12</v>
      </c>
      <c r="AC504" s="4">
        <f t="shared" si="70"/>
        <v>6.7000000000000002E-3</v>
      </c>
      <c r="AD504">
        <f t="shared" si="66"/>
        <v>0</v>
      </c>
      <c r="AE504">
        <f t="shared" si="71"/>
        <v>18.989999999999998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5.3179680193559203E-2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5.3179680193559203E-2</v>
      </c>
      <c r="Y505" s="2">
        <f t="shared" si="64"/>
        <v>0</v>
      </c>
      <c r="Z505" s="2">
        <f>IF(Y505&gt;$W$1,HLOOKUP(Y505,B505:$U$1923,ROW($B$1924)-ROW($A505),FALSE),0)</f>
        <v>0</v>
      </c>
      <c r="AA505" s="2">
        <f t="shared" si="65"/>
        <v>0</v>
      </c>
      <c r="AB505" s="2">
        <f>VLOOKUP(A505,segment1_SB_quantity!$A$2:$B$1922,2,FALSE)</f>
        <v>73</v>
      </c>
      <c r="AC505" s="4">
        <f t="shared" si="70"/>
        <v>6.7000000000000002E-3</v>
      </c>
      <c r="AD505">
        <f t="shared" si="66"/>
        <v>0</v>
      </c>
      <c r="AE505">
        <f t="shared" si="71"/>
        <v>18.989999999999998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0</v>
      </c>
      <c r="Y506" s="2">
        <f t="shared" si="64"/>
        <v>0</v>
      </c>
      <c r="Z506" s="2">
        <f>IF(Y506&gt;$W$1,HLOOKUP(Y506,B506:$U$1923,ROW($B$1924)-ROW($A506),FALSE),0)</f>
        <v>0</v>
      </c>
      <c r="AA506" s="2">
        <f t="shared" si="65"/>
        <v>0</v>
      </c>
      <c r="AB506" s="2">
        <f>VLOOKUP(A506,segment1_SB_quantity!$A$2:$B$1922,2,FALSE)</f>
        <v>14</v>
      </c>
      <c r="AC506" s="4">
        <f t="shared" si="70"/>
        <v>6.7000000000000002E-3</v>
      </c>
      <c r="AD506">
        <f t="shared" si="66"/>
        <v>0</v>
      </c>
      <c r="AE506">
        <f t="shared" si="71"/>
        <v>18.989999999999998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25869839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0</v>
      </c>
      <c r="Y507" s="2">
        <f t="shared" si="64"/>
        <v>0</v>
      </c>
      <c r="Z507" s="2">
        <f>IF(Y507&gt;$W$1,HLOOKUP(Y507,B507:$U$1923,ROW($B$1924)-ROW($A507),FALSE),0)</f>
        <v>0</v>
      </c>
      <c r="AA507" s="2">
        <f t="shared" si="65"/>
        <v>0</v>
      </c>
      <c r="AB507" s="2">
        <f>VLOOKUP(A507,segment1_SB_quantity!$A$2:$B$1922,2,FALSE)</f>
        <v>35</v>
      </c>
      <c r="AC507" s="4">
        <f t="shared" si="70"/>
        <v>6.7000000000000002E-3</v>
      </c>
      <c r="AD507">
        <f t="shared" si="66"/>
        <v>0</v>
      </c>
      <c r="AE507">
        <f t="shared" si="71"/>
        <v>18.989999999999998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25949912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0</v>
      </c>
      <c r="Y508" s="2">
        <f t="shared" si="64"/>
        <v>0</v>
      </c>
      <c r="Z508" s="2">
        <f>IF(Y508&gt;$W$1,HLOOKUP(Y508,B508:$U$1923,ROW($B$1924)-ROW($A508),FALSE),0)</f>
        <v>0</v>
      </c>
      <c r="AA508" s="2">
        <f t="shared" si="65"/>
        <v>0</v>
      </c>
      <c r="AB508" s="2">
        <f>VLOOKUP(A508,segment1_SB_quantity!$A$2:$B$1922,2,FALSE)</f>
        <v>6</v>
      </c>
      <c r="AC508" s="4">
        <f t="shared" si="70"/>
        <v>6.7000000000000002E-3</v>
      </c>
      <c r="AD508">
        <f t="shared" si="66"/>
        <v>0</v>
      </c>
      <c r="AE508">
        <f t="shared" si="71"/>
        <v>18.989999999999998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25989563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0</v>
      </c>
      <c r="Y509" s="2">
        <f t="shared" si="64"/>
        <v>0</v>
      </c>
      <c r="Z509" s="2">
        <f>IF(Y509&gt;$W$1,HLOOKUP(Y509,B509:$U$1923,ROW($B$1924)-ROW($A509),FALSE),0)</f>
        <v>0</v>
      </c>
      <c r="AA509" s="2">
        <f t="shared" si="65"/>
        <v>0</v>
      </c>
      <c r="AB509" s="2">
        <f>VLOOKUP(A509,segment1_SB_quantity!$A$2:$B$1922,2,FALSE)</f>
        <v>1</v>
      </c>
      <c r="AC509" s="4">
        <f t="shared" si="70"/>
        <v>6.7000000000000002E-3</v>
      </c>
      <c r="AD509">
        <f t="shared" si="66"/>
        <v>0</v>
      </c>
      <c r="AE509">
        <f t="shared" si="71"/>
        <v>18.989999999999998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0</v>
      </c>
      <c r="Y510" s="2">
        <f t="shared" si="64"/>
        <v>0</v>
      </c>
      <c r="Z510" s="2">
        <f>IF(Y510&gt;$W$1,HLOOKUP(Y510,B510:$U$1923,ROW($B$1924)-ROW($A510),FALSE),0)</f>
        <v>0</v>
      </c>
      <c r="AA510" s="2">
        <f t="shared" si="65"/>
        <v>0</v>
      </c>
      <c r="AB510" s="2">
        <f>VLOOKUP(A510,segment1_SB_quantity!$A$2:$B$1922,2,FALSE)</f>
        <v>14</v>
      </c>
      <c r="AC510" s="4">
        <f t="shared" si="70"/>
        <v>6.7000000000000002E-3</v>
      </c>
      <c r="AD510">
        <f t="shared" si="66"/>
        <v>0</v>
      </c>
      <c r="AE510">
        <f t="shared" si="71"/>
        <v>18.989999999999998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2.7903323662536401E-92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2.7903323662536401E-92</v>
      </c>
      <c r="Y511" s="2">
        <f t="shared" si="64"/>
        <v>0</v>
      </c>
      <c r="Z511" s="2">
        <f>IF(Y511&gt;$W$1,HLOOKUP(Y511,B511:$U$1923,ROW($B$1924)-ROW($A511),FALSE),0)</f>
        <v>0</v>
      </c>
      <c r="AA511" s="2">
        <f t="shared" si="65"/>
        <v>0</v>
      </c>
      <c r="AB511" s="2">
        <f>VLOOKUP(A511,segment1_SB_quantity!$A$2:$B$1922,2,FALSE)</f>
        <v>128</v>
      </c>
      <c r="AC511" s="4">
        <f t="shared" si="70"/>
        <v>6.7000000000000002E-3</v>
      </c>
      <c r="AD511">
        <f t="shared" si="66"/>
        <v>0</v>
      </c>
      <c r="AE511">
        <f t="shared" si="71"/>
        <v>18.989999999999998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4.6749797575377097E-25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4.6749797575377097E-25</v>
      </c>
      <c r="Y512" s="2">
        <f t="shared" si="64"/>
        <v>0</v>
      </c>
      <c r="Z512" s="2">
        <f>IF(Y512&gt;$W$1,HLOOKUP(Y512,B512:$U$1923,ROW($B$1924)-ROW($A512),FALSE),0)</f>
        <v>0</v>
      </c>
      <c r="AA512" s="2">
        <f t="shared" si="65"/>
        <v>0</v>
      </c>
      <c r="AB512" s="2">
        <f>VLOOKUP(A512,segment1_SB_quantity!$A$2:$B$1922,2,FALSE)</f>
        <v>56</v>
      </c>
      <c r="AC512" s="4">
        <f t="shared" si="70"/>
        <v>6.7000000000000002E-3</v>
      </c>
      <c r="AD512">
        <f t="shared" si="66"/>
        <v>0</v>
      </c>
      <c r="AE512">
        <f t="shared" si="71"/>
        <v>18.989999999999998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0</v>
      </c>
      <c r="Y513" s="2">
        <f t="shared" si="64"/>
        <v>0</v>
      </c>
      <c r="Z513" s="2">
        <f>IF(Y513&gt;$W$1,HLOOKUP(Y513,B513:$U$1923,ROW($B$1924)-ROW($A513),FALSE),0)</f>
        <v>0</v>
      </c>
      <c r="AA513" s="2">
        <f t="shared" si="65"/>
        <v>0</v>
      </c>
      <c r="AB513" s="2">
        <f>VLOOKUP(A513,segment1_SB_quantity!$A$2:$B$1922,2,FALSE)</f>
        <v>5</v>
      </c>
      <c r="AC513" s="4">
        <f t="shared" si="70"/>
        <v>6.7000000000000002E-3</v>
      </c>
      <c r="AD513">
        <f t="shared" si="66"/>
        <v>0</v>
      </c>
      <c r="AE513">
        <f t="shared" si="71"/>
        <v>18.989999999999998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26349863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0</v>
      </c>
      <c r="Y514" s="2">
        <f t="shared" si="64"/>
        <v>0</v>
      </c>
      <c r="Z514" s="2">
        <f>IF(Y514&gt;$W$1,HLOOKUP(Y514,B514:$U$1923,ROW($B$1924)-ROW($A514),FALSE),0)</f>
        <v>0</v>
      </c>
      <c r="AA514" s="2">
        <f t="shared" si="65"/>
        <v>0</v>
      </c>
      <c r="AB514" s="2">
        <f>VLOOKUP(A514,segment1_SB_quantity!$A$2:$B$1922,2,FALSE)</f>
        <v>1</v>
      </c>
      <c r="AC514" s="4">
        <f t="shared" si="70"/>
        <v>6.7000000000000002E-3</v>
      </c>
      <c r="AD514">
        <f t="shared" si="66"/>
        <v>0</v>
      </c>
      <c r="AE514">
        <f t="shared" si="71"/>
        <v>18.989999999999998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IF(Y515&gt;$W$1,HLOOKUP(Y515,B515:$U$1923,ROW($B$1924)-ROW($A515),FALSE),0)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4">
        <f t="shared" si="70"/>
        <v>6.7000000000000002E-3</v>
      </c>
      <c r="AD515">
        <f t="shared" ref="AD515:AD578" si="75">IF(AA515&gt;0,AB515*AC515,0)</f>
        <v>0</v>
      </c>
      <c r="AE515">
        <f t="shared" si="71"/>
        <v>18.989999999999998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4.6490174591446297E-2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4.6490174591446297E-2</v>
      </c>
      <c r="Y516" s="2">
        <f t="shared" si="73"/>
        <v>0</v>
      </c>
      <c r="Z516" s="2">
        <f>IF(Y516&gt;$W$1,HLOOKUP(Y516,B516:$U$1923,ROW($B$1924)-ROW($A516),FALSE),0)</f>
        <v>0</v>
      </c>
      <c r="AA516" s="2">
        <f t="shared" si="74"/>
        <v>0</v>
      </c>
      <c r="AB516" s="2">
        <f>VLOOKUP(A516,segment1_SB_quantity!$A$2:$B$1922,2,FALSE)</f>
        <v>56</v>
      </c>
      <c r="AC516" s="4">
        <f t="shared" ref="AC516:AC579" si="79">AC515</f>
        <v>6.7000000000000002E-3</v>
      </c>
      <c r="AD516">
        <f t="shared" si="75"/>
        <v>0</v>
      </c>
      <c r="AE516">
        <f t="shared" ref="AE516:AE579" si="80">AE515</f>
        <v>18.989999999999998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1.42373774561574E-116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1.42373774561574E-116</v>
      </c>
      <c r="Y517" s="2">
        <f t="shared" si="73"/>
        <v>0</v>
      </c>
      <c r="Z517" s="2">
        <f>IF(Y517&gt;$W$1,HLOOKUP(Y517,B517:$U$1923,ROW($B$1924)-ROW($A517),FALSE),0)</f>
        <v>0</v>
      </c>
      <c r="AA517" s="2">
        <f t="shared" si="74"/>
        <v>0</v>
      </c>
      <c r="AB517" s="2">
        <f>VLOOKUP(A517,segment1_SB_quantity!$A$2:$B$1922,2,FALSE)</f>
        <v>88</v>
      </c>
      <c r="AC517" s="4">
        <f t="shared" si="79"/>
        <v>6.7000000000000002E-3</v>
      </c>
      <c r="AD517">
        <f t="shared" si="75"/>
        <v>0</v>
      </c>
      <c r="AE517">
        <f t="shared" si="80"/>
        <v>18.989999999999998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</v>
      </c>
      <c r="Y518" s="2">
        <f t="shared" si="73"/>
        <v>0</v>
      </c>
      <c r="Z518" s="2">
        <f>IF(Y518&gt;$W$1,HLOOKUP(Y518,B518:$U$1923,ROW($B$1924)-ROW($A518),FALSE),0)</f>
        <v>0</v>
      </c>
      <c r="AA518" s="2">
        <f t="shared" si="74"/>
        <v>0</v>
      </c>
      <c r="AB518" s="2">
        <f>VLOOKUP(A518,segment1_SB_quantity!$A$2:$B$1922,2,FALSE)</f>
        <v>22</v>
      </c>
      <c r="AC518" s="4">
        <f t="shared" si="79"/>
        <v>6.7000000000000002E-3</v>
      </c>
      <c r="AD518">
        <f t="shared" si="75"/>
        <v>0</v>
      </c>
      <c r="AE518">
        <f t="shared" si="80"/>
        <v>18.989999999999998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26449992</v>
      </c>
      <c r="B519" s="2">
        <v>0</v>
      </c>
      <c r="C519" s="2">
        <v>6.3648926881140896E-4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6.3648926881140896E-4</v>
      </c>
      <c r="Y519" s="2">
        <f t="shared" si="73"/>
        <v>0</v>
      </c>
      <c r="Z519" s="2">
        <f>IF(Y519&gt;$W$1,HLOOKUP(Y519,B519:$U$1923,ROW($B$1924)-ROW($A519),FALSE),0)</f>
        <v>0</v>
      </c>
      <c r="AA519" s="2">
        <f t="shared" si="74"/>
        <v>0</v>
      </c>
      <c r="AB519" s="2">
        <f>VLOOKUP(A519,segment1_SB_quantity!$A$2:$B$1922,2,FALSE)</f>
        <v>10</v>
      </c>
      <c r="AC519" s="4">
        <f t="shared" si="79"/>
        <v>6.7000000000000002E-3</v>
      </c>
      <c r="AD519">
        <f t="shared" si="75"/>
        <v>0</v>
      </c>
      <c r="AE519">
        <f t="shared" si="80"/>
        <v>18.989999999999998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1.88600341384673E-50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1.88600341384673E-50</v>
      </c>
      <c r="Y520" s="2">
        <f t="shared" si="73"/>
        <v>0</v>
      </c>
      <c r="Z520" s="2">
        <f>IF(Y520&gt;$W$1,HLOOKUP(Y520,B520:$U$1923,ROW($B$1924)-ROW($A520),FALSE),0)</f>
        <v>0</v>
      </c>
      <c r="AA520" s="2">
        <f t="shared" si="74"/>
        <v>0</v>
      </c>
      <c r="AB520" s="2">
        <f>VLOOKUP(A520,segment1_SB_quantity!$A$2:$B$1922,2,FALSE)</f>
        <v>33</v>
      </c>
      <c r="AC520" s="4">
        <f t="shared" si="79"/>
        <v>6.7000000000000002E-3</v>
      </c>
      <c r="AD520">
        <f t="shared" si="75"/>
        <v>0</v>
      </c>
      <c r="AE520">
        <f t="shared" si="80"/>
        <v>18.989999999999998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0</v>
      </c>
      <c r="Y521" s="2">
        <f t="shared" si="73"/>
        <v>0</v>
      </c>
      <c r="Z521" s="2">
        <f>IF(Y521&gt;$W$1,HLOOKUP(Y521,B521:$U$1923,ROW($B$1924)-ROW($A521),FALSE),0)</f>
        <v>0</v>
      </c>
      <c r="AA521" s="2">
        <f t="shared" si="74"/>
        <v>0</v>
      </c>
      <c r="AB521" s="2">
        <f>VLOOKUP(A521,segment1_SB_quantity!$A$2:$B$1922,2,FALSE)</f>
        <v>32</v>
      </c>
      <c r="AC521" s="4">
        <f t="shared" si="79"/>
        <v>6.7000000000000002E-3</v>
      </c>
      <c r="AD521">
        <f t="shared" si="75"/>
        <v>0</v>
      </c>
      <c r="AE521">
        <f t="shared" si="80"/>
        <v>18.989999999999998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0</v>
      </c>
      <c r="Y522" s="2">
        <f t="shared" si="73"/>
        <v>0</v>
      </c>
      <c r="Z522" s="2">
        <f>IF(Y522&gt;$W$1,HLOOKUP(Y522,B522:$U$1923,ROW($B$1924)-ROW($A522),FALSE),0)</f>
        <v>0</v>
      </c>
      <c r="AA522" s="2">
        <f t="shared" si="74"/>
        <v>0</v>
      </c>
      <c r="AB522" s="2">
        <f>VLOOKUP(A522,segment1_SB_quantity!$A$2:$B$1922,2,FALSE)</f>
        <v>24</v>
      </c>
      <c r="AC522" s="4">
        <f t="shared" si="79"/>
        <v>6.7000000000000002E-3</v>
      </c>
      <c r="AD522">
        <f t="shared" si="75"/>
        <v>0</v>
      </c>
      <c r="AE522">
        <f t="shared" si="80"/>
        <v>18.989999999999998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26699963</v>
      </c>
      <c r="B523" s="2">
        <v>0</v>
      </c>
      <c r="C523" s="2">
        <v>2.3019369785163401E-2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2.3019369785163401E-2</v>
      </c>
      <c r="Y523" s="2">
        <f t="shared" si="73"/>
        <v>0</v>
      </c>
      <c r="Z523" s="2">
        <f>IF(Y523&gt;$W$1,HLOOKUP(Y523,B523:$U$1923,ROW($B$1924)-ROW($A523),FALSE),0)</f>
        <v>0</v>
      </c>
      <c r="AA523" s="2">
        <f t="shared" si="74"/>
        <v>0</v>
      </c>
      <c r="AB523" s="2">
        <f>VLOOKUP(A523,segment1_SB_quantity!$A$2:$B$1922,2,FALSE)</f>
        <v>80</v>
      </c>
      <c r="AC523" s="4">
        <f t="shared" si="79"/>
        <v>6.7000000000000002E-3</v>
      </c>
      <c r="AD523">
        <f t="shared" si="75"/>
        <v>0</v>
      </c>
      <c r="AE523">
        <f t="shared" si="80"/>
        <v>18.989999999999998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0</v>
      </c>
      <c r="Y524" s="2">
        <f t="shared" si="73"/>
        <v>0</v>
      </c>
      <c r="Z524" s="2">
        <f>IF(Y524&gt;$W$1,HLOOKUP(Y524,B524:$U$1923,ROW($B$1924)-ROW($A524),FALSE),0)</f>
        <v>0</v>
      </c>
      <c r="AA524" s="2">
        <f t="shared" si="74"/>
        <v>0</v>
      </c>
      <c r="AB524" s="2">
        <f>VLOOKUP(A524,segment1_SB_quantity!$A$2:$B$1922,2,FALSE)</f>
        <v>42</v>
      </c>
      <c r="AC524" s="4">
        <f t="shared" si="79"/>
        <v>6.7000000000000002E-3</v>
      </c>
      <c r="AD524">
        <f t="shared" si="75"/>
        <v>0</v>
      </c>
      <c r="AE524">
        <f t="shared" si="80"/>
        <v>18.989999999999998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0</v>
      </c>
      <c r="Y525" s="2">
        <f t="shared" si="73"/>
        <v>0</v>
      </c>
      <c r="Z525" s="2">
        <f>IF(Y525&gt;$W$1,HLOOKUP(Y525,B525:$U$1923,ROW($B$1924)-ROW($A525),FALSE),0)</f>
        <v>0</v>
      </c>
      <c r="AA525" s="2">
        <f t="shared" si="74"/>
        <v>0</v>
      </c>
      <c r="AB525" s="2">
        <f>VLOOKUP(A525,segment1_SB_quantity!$A$2:$B$1922,2,FALSE)</f>
        <v>28</v>
      </c>
      <c r="AC525" s="4">
        <f t="shared" si="79"/>
        <v>6.7000000000000002E-3</v>
      </c>
      <c r="AD525">
        <f t="shared" si="75"/>
        <v>0</v>
      </c>
      <c r="AE525">
        <f t="shared" si="80"/>
        <v>18.989999999999998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0</v>
      </c>
      <c r="Y526" s="2">
        <f t="shared" si="73"/>
        <v>0</v>
      </c>
      <c r="Z526" s="2">
        <f>IF(Y526&gt;$W$1,HLOOKUP(Y526,B526:$U$1923,ROW($B$1924)-ROW($A526),FALSE),0)</f>
        <v>0</v>
      </c>
      <c r="AA526" s="2">
        <f t="shared" si="74"/>
        <v>0</v>
      </c>
      <c r="AB526" s="2">
        <f>VLOOKUP(A526,segment1_SB_quantity!$A$2:$B$1922,2,FALSE)</f>
        <v>105</v>
      </c>
      <c r="AC526" s="4">
        <f t="shared" si="79"/>
        <v>6.7000000000000002E-3</v>
      </c>
      <c r="AD526">
        <f t="shared" si="75"/>
        <v>0</v>
      </c>
      <c r="AE526">
        <f t="shared" si="80"/>
        <v>18.989999999999998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0</v>
      </c>
      <c r="Y527" s="2">
        <f t="shared" si="73"/>
        <v>0</v>
      </c>
      <c r="Z527" s="2">
        <f>IF(Y527&gt;$W$1,HLOOKUP(Y527,B527:$U$1923,ROW($B$1924)-ROW($A527),FALSE),0)</f>
        <v>0</v>
      </c>
      <c r="AA527" s="2">
        <f t="shared" si="74"/>
        <v>0</v>
      </c>
      <c r="AB527" s="2">
        <f>VLOOKUP(A527,segment1_SB_quantity!$A$2:$B$1922,2,FALSE)</f>
        <v>4</v>
      </c>
      <c r="AC527" s="4">
        <f t="shared" si="79"/>
        <v>6.7000000000000002E-3</v>
      </c>
      <c r="AD527">
        <f t="shared" si="75"/>
        <v>0</v>
      </c>
      <c r="AE527">
        <f t="shared" si="80"/>
        <v>18.989999999999998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27119910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0</v>
      </c>
      <c r="Y528" s="2">
        <f t="shared" si="73"/>
        <v>0</v>
      </c>
      <c r="Z528" s="2">
        <f>IF(Y528&gt;$W$1,HLOOKUP(Y528,B528:$U$1923,ROW($B$1924)-ROW($A528),FALSE),0)</f>
        <v>0</v>
      </c>
      <c r="AA528" s="2">
        <f t="shared" si="74"/>
        <v>0</v>
      </c>
      <c r="AB528" s="2">
        <f>VLOOKUP(A528,segment1_SB_quantity!$A$2:$B$1922,2,FALSE)</f>
        <v>18</v>
      </c>
      <c r="AC528" s="4">
        <f t="shared" si="79"/>
        <v>6.7000000000000002E-3</v>
      </c>
      <c r="AD528">
        <f t="shared" si="75"/>
        <v>0</v>
      </c>
      <c r="AE528">
        <f t="shared" si="80"/>
        <v>18.989999999999998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0</v>
      </c>
      <c r="Y529" s="2">
        <f t="shared" si="73"/>
        <v>0</v>
      </c>
      <c r="Z529" s="2">
        <f>IF(Y529&gt;$W$1,HLOOKUP(Y529,B529:$U$1923,ROW($B$1924)-ROW($A529),FALSE),0)</f>
        <v>0</v>
      </c>
      <c r="AA529" s="2">
        <f t="shared" si="74"/>
        <v>0</v>
      </c>
      <c r="AB529" s="2">
        <f>VLOOKUP(A529,segment1_SB_quantity!$A$2:$B$1922,2,FALSE)</f>
        <v>33</v>
      </c>
      <c r="AC529" s="4">
        <f t="shared" si="79"/>
        <v>6.7000000000000002E-3</v>
      </c>
      <c r="AD529">
        <f t="shared" si="75"/>
        <v>0</v>
      </c>
      <c r="AE529">
        <f t="shared" si="80"/>
        <v>18.989999999999998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1.7873807631100301E-18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1.7873807631100301E-18</v>
      </c>
      <c r="Y530" s="2">
        <f t="shared" si="73"/>
        <v>0</v>
      </c>
      <c r="Z530" s="2">
        <f>IF(Y530&gt;$W$1,HLOOKUP(Y530,B530:$U$1923,ROW($B$1924)-ROW($A530),FALSE),0)</f>
        <v>0</v>
      </c>
      <c r="AA530" s="2">
        <f t="shared" si="74"/>
        <v>0</v>
      </c>
      <c r="AB530" s="2">
        <f>VLOOKUP(A530,segment1_SB_quantity!$A$2:$B$1922,2,FALSE)</f>
        <v>9</v>
      </c>
      <c r="AC530" s="4">
        <f t="shared" si="79"/>
        <v>6.7000000000000002E-3</v>
      </c>
      <c r="AD530">
        <f t="shared" si="75"/>
        <v>0</v>
      </c>
      <c r="AE530">
        <f t="shared" si="80"/>
        <v>18.989999999999998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27289843</v>
      </c>
      <c r="B531" s="2">
        <v>0</v>
      </c>
      <c r="C531" s="2">
        <v>1.2539852205907099E-2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1.2539852205907099E-2</v>
      </c>
      <c r="Y531" s="2">
        <f t="shared" si="73"/>
        <v>0</v>
      </c>
      <c r="Z531" s="2">
        <f>IF(Y531&gt;$W$1,HLOOKUP(Y531,B531:$U$1923,ROW($B$1924)-ROW($A531),FALSE),0)</f>
        <v>0</v>
      </c>
      <c r="AA531" s="2">
        <f t="shared" si="74"/>
        <v>0</v>
      </c>
      <c r="AB531" s="2">
        <f>VLOOKUP(A531,segment1_SB_quantity!$A$2:$B$1922,2,FALSE)</f>
        <v>31</v>
      </c>
      <c r="AC531" s="4">
        <f t="shared" si="79"/>
        <v>6.7000000000000002E-3</v>
      </c>
      <c r="AD531">
        <f t="shared" si="75"/>
        <v>0</v>
      </c>
      <c r="AE531">
        <f t="shared" si="80"/>
        <v>18.989999999999998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27469820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0</v>
      </c>
      <c r="Y532" s="2">
        <f t="shared" si="73"/>
        <v>0</v>
      </c>
      <c r="Z532" s="2">
        <f>IF(Y532&gt;$W$1,HLOOKUP(Y532,B532:$U$1923,ROW($B$1924)-ROW($A532),FALSE),0)</f>
        <v>0</v>
      </c>
      <c r="AA532" s="2">
        <f t="shared" si="74"/>
        <v>0</v>
      </c>
      <c r="AB532" s="2">
        <f>VLOOKUP(A532,segment1_SB_quantity!$A$2:$B$1922,2,FALSE)</f>
        <v>1</v>
      </c>
      <c r="AC532" s="4">
        <f t="shared" si="79"/>
        <v>6.7000000000000002E-3</v>
      </c>
      <c r="AD532">
        <f t="shared" si="75"/>
        <v>0</v>
      </c>
      <c r="AE532">
        <f t="shared" si="80"/>
        <v>18.989999999999998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0</v>
      </c>
      <c r="Y533" s="2">
        <f t="shared" si="73"/>
        <v>0</v>
      </c>
      <c r="Z533" s="2">
        <f>IF(Y533&gt;$W$1,HLOOKUP(Y533,B533:$U$1923,ROW($B$1924)-ROW($A533),FALSE),0)</f>
        <v>0</v>
      </c>
      <c r="AA533" s="2">
        <f t="shared" si="74"/>
        <v>0</v>
      </c>
      <c r="AB533" s="2">
        <f>VLOOKUP(A533,segment1_SB_quantity!$A$2:$B$1922,2,FALSE)</f>
        <v>3</v>
      </c>
      <c r="AC533" s="4">
        <f t="shared" si="79"/>
        <v>6.7000000000000002E-3</v>
      </c>
      <c r="AD533">
        <f t="shared" si="75"/>
        <v>0</v>
      </c>
      <c r="AE533">
        <f t="shared" si="80"/>
        <v>18.989999999999998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27649776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0</v>
      </c>
      <c r="Y534" s="2">
        <f t="shared" si="73"/>
        <v>0</v>
      </c>
      <c r="Z534" s="2">
        <f>IF(Y534&gt;$W$1,HLOOKUP(Y534,B534:$U$1923,ROW($B$1924)-ROW($A534),FALSE),0)</f>
        <v>0</v>
      </c>
      <c r="AA534" s="2">
        <f t="shared" si="74"/>
        <v>0</v>
      </c>
      <c r="AB534" s="2">
        <f>VLOOKUP(A534,segment1_SB_quantity!$A$2:$B$1922,2,FALSE)</f>
        <v>12</v>
      </c>
      <c r="AC534" s="4">
        <f t="shared" si="79"/>
        <v>6.7000000000000002E-3</v>
      </c>
      <c r="AD534">
        <f t="shared" si="75"/>
        <v>0</v>
      </c>
      <c r="AE534">
        <f t="shared" si="80"/>
        <v>18.989999999999998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27699971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0</v>
      </c>
      <c r="Y535" s="2">
        <f t="shared" si="73"/>
        <v>0</v>
      </c>
      <c r="Z535" s="2">
        <f>IF(Y535&gt;$W$1,HLOOKUP(Y535,B535:$U$1923,ROW($B$1924)-ROW($A535),FALSE),0)</f>
        <v>0</v>
      </c>
      <c r="AA535" s="2">
        <f t="shared" si="74"/>
        <v>0</v>
      </c>
      <c r="AB535" s="2">
        <f>VLOOKUP(A535,segment1_SB_quantity!$A$2:$B$1922,2,FALSE)</f>
        <v>1</v>
      </c>
      <c r="AC535" s="4">
        <f t="shared" si="79"/>
        <v>6.7000000000000002E-3</v>
      </c>
      <c r="AD535">
        <f t="shared" si="75"/>
        <v>0</v>
      </c>
      <c r="AE535">
        <f t="shared" si="80"/>
        <v>18.989999999999998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</v>
      </c>
      <c r="Y536" s="2">
        <f t="shared" si="73"/>
        <v>0</v>
      </c>
      <c r="Z536" s="2">
        <f>IF(Y536&gt;$W$1,HLOOKUP(Y536,B536:$U$1923,ROW($B$1924)-ROW($A536),FALSE),0)</f>
        <v>0</v>
      </c>
      <c r="AA536" s="2">
        <f t="shared" si="74"/>
        <v>0</v>
      </c>
      <c r="AB536" s="2">
        <f>VLOOKUP(A536,segment1_SB_quantity!$A$2:$B$1922,2,FALSE)</f>
        <v>122</v>
      </c>
      <c r="AC536" s="4">
        <f t="shared" si="79"/>
        <v>6.7000000000000002E-3</v>
      </c>
      <c r="AD536">
        <f t="shared" si="75"/>
        <v>0</v>
      </c>
      <c r="AE536">
        <f t="shared" si="80"/>
        <v>18.989999999999998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7.5600402412846298E-11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7.5600402412846298E-11</v>
      </c>
      <c r="Y537" s="2">
        <f t="shared" si="73"/>
        <v>0</v>
      </c>
      <c r="Z537" s="2">
        <f>IF(Y537&gt;$W$1,HLOOKUP(Y537,B537:$U$1923,ROW($B$1924)-ROW($A537),FALSE),0)</f>
        <v>0</v>
      </c>
      <c r="AA537" s="2">
        <f t="shared" si="74"/>
        <v>0</v>
      </c>
      <c r="AB537" s="2">
        <f>VLOOKUP(A537,segment1_SB_quantity!$A$2:$B$1922,2,FALSE)</f>
        <v>22</v>
      </c>
      <c r="AC537" s="4">
        <f t="shared" si="79"/>
        <v>6.7000000000000002E-3</v>
      </c>
      <c r="AD537">
        <f t="shared" si="75"/>
        <v>0</v>
      </c>
      <c r="AE537">
        <f t="shared" si="80"/>
        <v>18.989999999999998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0</v>
      </c>
      <c r="Y538" s="2">
        <f t="shared" si="73"/>
        <v>0</v>
      </c>
      <c r="Z538" s="2">
        <f>IF(Y538&gt;$W$1,HLOOKUP(Y538,B538:$U$1923,ROW($B$1924)-ROW($A538),FALSE),0)</f>
        <v>0</v>
      </c>
      <c r="AA538" s="2">
        <f t="shared" si="74"/>
        <v>0</v>
      </c>
      <c r="AB538" s="2">
        <f>VLOOKUP(A538,segment1_SB_quantity!$A$2:$B$1922,2,FALSE)</f>
        <v>431</v>
      </c>
      <c r="AC538" s="4">
        <f t="shared" si="79"/>
        <v>6.7000000000000002E-3</v>
      </c>
      <c r="AD538">
        <f t="shared" si="75"/>
        <v>0</v>
      </c>
      <c r="AE538">
        <f t="shared" si="80"/>
        <v>18.989999999999998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5.3378383000172502E-2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5.3378383000172502E-2</v>
      </c>
      <c r="Y539" s="2">
        <f t="shared" si="73"/>
        <v>0</v>
      </c>
      <c r="Z539" s="2">
        <f>IF(Y539&gt;$W$1,HLOOKUP(Y539,B539:$U$1923,ROW($B$1924)-ROW($A539),FALSE),0)</f>
        <v>0</v>
      </c>
      <c r="AA539" s="2">
        <f t="shared" si="74"/>
        <v>0</v>
      </c>
      <c r="AB539" s="2">
        <f>VLOOKUP(A539,segment1_SB_quantity!$A$2:$B$1922,2,FALSE)</f>
        <v>3</v>
      </c>
      <c r="AC539" s="4">
        <f t="shared" si="79"/>
        <v>6.7000000000000002E-3</v>
      </c>
      <c r="AD539">
        <f t="shared" si="75"/>
        <v>0</v>
      </c>
      <c r="AE539">
        <f t="shared" si="80"/>
        <v>18.989999999999998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27949946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0</v>
      </c>
      <c r="Y540" s="2">
        <f t="shared" si="73"/>
        <v>0</v>
      </c>
      <c r="Z540" s="2">
        <f>IF(Y540&gt;$W$1,HLOOKUP(Y540,B540:$U$1923,ROW($B$1924)-ROW($A540),FALSE),0)</f>
        <v>0</v>
      </c>
      <c r="AA540" s="2">
        <f t="shared" si="74"/>
        <v>0</v>
      </c>
      <c r="AB540" s="2">
        <f>VLOOKUP(A540,segment1_SB_quantity!$A$2:$B$1922,2,FALSE)</f>
        <v>6</v>
      </c>
      <c r="AC540" s="4">
        <f t="shared" si="79"/>
        <v>6.7000000000000002E-3</v>
      </c>
      <c r="AD540">
        <f t="shared" si="75"/>
        <v>0</v>
      </c>
      <c r="AE540">
        <f t="shared" si="80"/>
        <v>18.989999999999998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27959865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0</v>
      </c>
      <c r="Y541" s="2">
        <f t="shared" si="73"/>
        <v>0</v>
      </c>
      <c r="Z541" s="2">
        <f>IF(Y541&gt;$W$1,HLOOKUP(Y541,B541:$U$1923,ROW($B$1924)-ROW($A541),FALSE),0)</f>
        <v>0</v>
      </c>
      <c r="AA541" s="2">
        <f t="shared" si="74"/>
        <v>0</v>
      </c>
      <c r="AB541" s="2">
        <f>VLOOKUP(A541,segment1_SB_quantity!$A$2:$B$1922,2,FALSE)</f>
        <v>1</v>
      </c>
      <c r="AC541" s="4">
        <f t="shared" si="79"/>
        <v>6.7000000000000002E-3</v>
      </c>
      <c r="AD541">
        <f t="shared" si="75"/>
        <v>0</v>
      </c>
      <c r="AE541">
        <f t="shared" si="80"/>
        <v>18.989999999999998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0</v>
      </c>
      <c r="Y542" s="2">
        <f t="shared" si="73"/>
        <v>0</v>
      </c>
      <c r="Z542" s="2">
        <f>IF(Y542&gt;$W$1,HLOOKUP(Y542,B542:$U$1923,ROW($B$1924)-ROW($A542),FALSE),0)</f>
        <v>0</v>
      </c>
      <c r="AA542" s="2">
        <f t="shared" si="74"/>
        <v>0</v>
      </c>
      <c r="AB542" s="2">
        <f>VLOOKUP(A542,segment1_SB_quantity!$A$2:$B$1922,2,FALSE)</f>
        <v>6</v>
      </c>
      <c r="AC542" s="4">
        <f t="shared" si="79"/>
        <v>6.7000000000000002E-3</v>
      </c>
      <c r="AD542">
        <f t="shared" si="75"/>
        <v>0</v>
      </c>
      <c r="AE542">
        <f t="shared" si="80"/>
        <v>18.989999999999998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2.0731350262045999E-7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2.0731350262045999E-7</v>
      </c>
      <c r="Y543" s="2">
        <f t="shared" si="73"/>
        <v>0</v>
      </c>
      <c r="Z543" s="2">
        <f>IF(Y543&gt;$W$1,HLOOKUP(Y543,B543:$U$1923,ROW($B$1924)-ROW($A543),FALSE),0)</f>
        <v>0</v>
      </c>
      <c r="AA543" s="2">
        <f t="shared" si="74"/>
        <v>0</v>
      </c>
      <c r="AB543" s="2">
        <f>VLOOKUP(A543,segment1_SB_quantity!$A$2:$B$1922,2,FALSE)</f>
        <v>10</v>
      </c>
      <c r="AC543" s="4">
        <f t="shared" si="79"/>
        <v>6.7000000000000002E-3</v>
      </c>
      <c r="AD543">
        <f t="shared" si="75"/>
        <v>0</v>
      </c>
      <c r="AE543">
        <f t="shared" si="80"/>
        <v>18.989999999999998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28029784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0</v>
      </c>
      <c r="Y544" s="2">
        <f t="shared" si="73"/>
        <v>0</v>
      </c>
      <c r="Z544" s="2">
        <f>IF(Y544&gt;$W$1,HLOOKUP(Y544,B544:$U$1923,ROW($B$1924)-ROW($A544),FALSE),0)</f>
        <v>0</v>
      </c>
      <c r="AA544" s="2">
        <f t="shared" si="74"/>
        <v>0</v>
      </c>
      <c r="AB544" s="2">
        <f>VLOOKUP(A544,segment1_SB_quantity!$A$2:$B$1922,2,FALSE)</f>
        <v>19</v>
      </c>
      <c r="AC544" s="4">
        <f t="shared" si="79"/>
        <v>6.7000000000000002E-3</v>
      </c>
      <c r="AD544">
        <f t="shared" si="75"/>
        <v>0</v>
      </c>
      <c r="AE544">
        <f t="shared" si="80"/>
        <v>18.989999999999998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7.1046977231059405E-2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7.1046977231059405E-2</v>
      </c>
      <c r="Y545" s="2">
        <f t="shared" si="73"/>
        <v>0</v>
      </c>
      <c r="Z545" s="2">
        <f>IF(Y545&gt;$W$1,HLOOKUP(Y545,B545:$U$1923,ROW($B$1924)-ROW($A545),FALSE),0)</f>
        <v>0</v>
      </c>
      <c r="AA545" s="2">
        <f t="shared" si="74"/>
        <v>0</v>
      </c>
      <c r="AB545" s="2">
        <f>VLOOKUP(A545,segment1_SB_quantity!$A$2:$B$1922,2,FALSE)</f>
        <v>5</v>
      </c>
      <c r="AC545" s="4">
        <f t="shared" si="79"/>
        <v>6.7000000000000002E-3</v>
      </c>
      <c r="AD545">
        <f t="shared" si="75"/>
        <v>0</v>
      </c>
      <c r="AE545">
        <f t="shared" si="80"/>
        <v>18.989999999999998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28109611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0</v>
      </c>
      <c r="Y546" s="2">
        <f t="shared" si="73"/>
        <v>0</v>
      </c>
      <c r="Z546" s="2">
        <f>IF(Y546&gt;$W$1,HLOOKUP(Y546,B546:$U$1923,ROW($B$1924)-ROW($A546),FALSE),0)</f>
        <v>0</v>
      </c>
      <c r="AA546" s="2">
        <f t="shared" si="74"/>
        <v>0</v>
      </c>
      <c r="AB546" s="2">
        <f>VLOOKUP(A546,segment1_SB_quantity!$A$2:$B$1922,2,FALSE)</f>
        <v>4</v>
      </c>
      <c r="AC546" s="4">
        <f t="shared" si="79"/>
        <v>6.7000000000000002E-3</v>
      </c>
      <c r="AD546">
        <f t="shared" si="75"/>
        <v>0</v>
      </c>
      <c r="AE546">
        <f t="shared" si="80"/>
        <v>18.989999999999998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28169923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0</v>
      </c>
      <c r="Y547" s="2">
        <f t="shared" si="73"/>
        <v>0</v>
      </c>
      <c r="Z547" s="2">
        <f>IF(Y547&gt;$W$1,HLOOKUP(Y547,B547:$U$1923,ROW($B$1924)-ROW($A547),FALSE),0)</f>
        <v>0</v>
      </c>
      <c r="AA547" s="2">
        <f t="shared" si="74"/>
        <v>0</v>
      </c>
      <c r="AB547" s="2">
        <f>VLOOKUP(A547,segment1_SB_quantity!$A$2:$B$1922,2,FALSE)</f>
        <v>3</v>
      </c>
      <c r="AC547" s="4">
        <f t="shared" si="79"/>
        <v>6.7000000000000002E-3</v>
      </c>
      <c r="AD547">
        <f t="shared" si="75"/>
        <v>0</v>
      </c>
      <c r="AE547">
        <f t="shared" si="80"/>
        <v>18.989999999999998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28179947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0</v>
      </c>
      <c r="Y548" s="2">
        <f t="shared" si="73"/>
        <v>0</v>
      </c>
      <c r="Z548" s="2">
        <f>IF(Y548&gt;$W$1,HLOOKUP(Y548,B548:$U$1923,ROW($B$1924)-ROW($A548),FALSE),0)</f>
        <v>0</v>
      </c>
      <c r="AA548" s="2">
        <f t="shared" si="74"/>
        <v>0</v>
      </c>
      <c r="AB548" s="2">
        <f>VLOOKUP(A548,segment1_SB_quantity!$A$2:$B$1922,2,FALSE)</f>
        <v>3</v>
      </c>
      <c r="AC548" s="4">
        <f t="shared" si="79"/>
        <v>6.7000000000000002E-3</v>
      </c>
      <c r="AD548">
        <f t="shared" si="75"/>
        <v>0</v>
      </c>
      <c r="AE548">
        <f t="shared" si="80"/>
        <v>18.989999999999998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28189832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0</v>
      </c>
      <c r="Y549" s="2">
        <f t="shared" si="73"/>
        <v>0</v>
      </c>
      <c r="Z549" s="2">
        <f>IF(Y549&gt;$W$1,HLOOKUP(Y549,B549:$U$1923,ROW($B$1924)-ROW($A549),FALSE),0)</f>
        <v>0</v>
      </c>
      <c r="AA549" s="2">
        <f t="shared" si="74"/>
        <v>0</v>
      </c>
      <c r="AB549" s="2">
        <f>VLOOKUP(A549,segment1_SB_quantity!$A$2:$B$1922,2,FALSE)</f>
        <v>1</v>
      </c>
      <c r="AC549" s="4">
        <f t="shared" si="79"/>
        <v>6.7000000000000002E-3</v>
      </c>
      <c r="AD549">
        <f t="shared" si="75"/>
        <v>0</v>
      </c>
      <c r="AE549">
        <f t="shared" si="80"/>
        <v>18.989999999999998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28199726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0</v>
      </c>
      <c r="Y550" s="2">
        <f t="shared" si="73"/>
        <v>0</v>
      </c>
      <c r="Z550" s="2">
        <f>IF(Y550&gt;$W$1,HLOOKUP(Y550,B550:$U$1923,ROW($B$1924)-ROW($A550),FALSE),0)</f>
        <v>0</v>
      </c>
      <c r="AA550" s="2">
        <f t="shared" si="74"/>
        <v>0</v>
      </c>
      <c r="AB550" s="2">
        <f>VLOOKUP(A550,segment1_SB_quantity!$A$2:$B$1922,2,FALSE)</f>
        <v>7</v>
      </c>
      <c r="AC550" s="4">
        <f t="shared" si="79"/>
        <v>6.7000000000000002E-3</v>
      </c>
      <c r="AD550">
        <f t="shared" si="75"/>
        <v>0</v>
      </c>
      <c r="AE550">
        <f t="shared" si="80"/>
        <v>18.989999999999998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0</v>
      </c>
      <c r="Y551" s="2">
        <f t="shared" si="73"/>
        <v>0</v>
      </c>
      <c r="Z551" s="2">
        <f>IF(Y551&gt;$W$1,HLOOKUP(Y551,B551:$U$1923,ROW($B$1924)-ROW($A551),FALSE),0)</f>
        <v>0</v>
      </c>
      <c r="AA551" s="2">
        <f t="shared" si="74"/>
        <v>0</v>
      </c>
      <c r="AB551" s="2">
        <f>VLOOKUP(A551,segment1_SB_quantity!$A$2:$B$1922,2,FALSE)</f>
        <v>212</v>
      </c>
      <c r="AC551" s="4">
        <f t="shared" si="79"/>
        <v>6.7000000000000002E-3</v>
      </c>
      <c r="AD551">
        <f t="shared" si="75"/>
        <v>0</v>
      </c>
      <c r="AE551">
        <f t="shared" si="80"/>
        <v>18.989999999999998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28249829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0</v>
      </c>
      <c r="Y552" s="2">
        <f t="shared" si="73"/>
        <v>0</v>
      </c>
      <c r="Z552" s="2">
        <f>IF(Y552&gt;$W$1,HLOOKUP(Y552,B552:$U$1923,ROW($B$1924)-ROW($A552),FALSE),0)</f>
        <v>0</v>
      </c>
      <c r="AA552" s="2">
        <f t="shared" si="74"/>
        <v>0</v>
      </c>
      <c r="AB552" s="2">
        <f>VLOOKUP(A552,segment1_SB_quantity!$A$2:$B$1922,2,FALSE)</f>
        <v>32</v>
      </c>
      <c r="AC552" s="4">
        <f t="shared" si="79"/>
        <v>6.7000000000000002E-3</v>
      </c>
      <c r="AD552">
        <f t="shared" si="75"/>
        <v>0</v>
      </c>
      <c r="AE552">
        <f t="shared" si="80"/>
        <v>18.989999999999998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6.4522619997523706E-2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6.4522619997523706E-2</v>
      </c>
      <c r="Y553" s="2">
        <f t="shared" si="73"/>
        <v>0</v>
      </c>
      <c r="Z553" s="2">
        <f>IF(Y553&gt;$W$1,HLOOKUP(Y553,B553:$U$1923,ROW($B$1924)-ROW($A553),FALSE),0)</f>
        <v>0</v>
      </c>
      <c r="AA553" s="2">
        <f t="shared" si="74"/>
        <v>0</v>
      </c>
      <c r="AB553" s="2">
        <f>VLOOKUP(A553,segment1_SB_quantity!$A$2:$B$1922,2,FALSE)</f>
        <v>20</v>
      </c>
      <c r="AC553" s="4">
        <f t="shared" si="79"/>
        <v>6.7000000000000002E-3</v>
      </c>
      <c r="AD553">
        <f t="shared" si="75"/>
        <v>0</v>
      </c>
      <c r="AE553">
        <f t="shared" si="80"/>
        <v>18.989999999999998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0</v>
      </c>
      <c r="Y554" s="2">
        <f t="shared" si="73"/>
        <v>0</v>
      </c>
      <c r="Z554" s="2">
        <f>IF(Y554&gt;$W$1,HLOOKUP(Y554,B554:$U$1923,ROW($B$1924)-ROW($A554),FALSE),0)</f>
        <v>0</v>
      </c>
      <c r="AA554" s="2">
        <f t="shared" si="74"/>
        <v>0</v>
      </c>
      <c r="AB554" s="2">
        <f>VLOOKUP(A554,segment1_SB_quantity!$A$2:$B$1922,2,FALSE)</f>
        <v>28</v>
      </c>
      <c r="AC554" s="4">
        <f t="shared" si="79"/>
        <v>6.7000000000000002E-3</v>
      </c>
      <c r="AD554">
        <f t="shared" si="75"/>
        <v>0</v>
      </c>
      <c r="AE554">
        <f t="shared" si="80"/>
        <v>18.989999999999998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0</v>
      </c>
      <c r="Y555" s="2">
        <f t="shared" si="73"/>
        <v>0</v>
      </c>
      <c r="Z555" s="2">
        <f>IF(Y555&gt;$W$1,HLOOKUP(Y555,B555:$U$1923,ROW($B$1924)-ROW($A555),FALSE),0)</f>
        <v>0</v>
      </c>
      <c r="AA555" s="2">
        <f t="shared" si="74"/>
        <v>0</v>
      </c>
      <c r="AB555" s="2">
        <f>VLOOKUP(A555,segment1_SB_quantity!$A$2:$B$1922,2,FALSE)</f>
        <v>8</v>
      </c>
      <c r="AC555" s="4">
        <f t="shared" si="79"/>
        <v>6.7000000000000002E-3</v>
      </c>
      <c r="AD555">
        <f t="shared" si="75"/>
        <v>0</v>
      </c>
      <c r="AE555">
        <f t="shared" si="80"/>
        <v>18.989999999999998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5.3477293858888802E-2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5.3477293858888802E-2</v>
      </c>
      <c r="Y556" s="2">
        <f t="shared" si="73"/>
        <v>0</v>
      </c>
      <c r="Z556" s="2">
        <f>IF(Y556&gt;$W$1,HLOOKUP(Y556,B556:$U$1923,ROW($B$1924)-ROW($A556),FALSE),0)</f>
        <v>0</v>
      </c>
      <c r="AA556" s="2">
        <f t="shared" si="74"/>
        <v>0</v>
      </c>
      <c r="AB556" s="2">
        <f>VLOOKUP(A556,segment1_SB_quantity!$A$2:$B$1922,2,FALSE)</f>
        <v>25</v>
      </c>
      <c r="AC556" s="4">
        <f t="shared" si="79"/>
        <v>6.7000000000000002E-3</v>
      </c>
      <c r="AD556">
        <f t="shared" si="75"/>
        <v>0</v>
      </c>
      <c r="AE556">
        <f t="shared" si="80"/>
        <v>18.989999999999998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0</v>
      </c>
      <c r="Y557" s="2">
        <f t="shared" si="73"/>
        <v>0</v>
      </c>
      <c r="Z557" s="2">
        <f>IF(Y557&gt;$W$1,HLOOKUP(Y557,B557:$U$1923,ROW($B$1924)-ROW($A557),FALSE),0)</f>
        <v>0</v>
      </c>
      <c r="AA557" s="2">
        <f t="shared" si="74"/>
        <v>0</v>
      </c>
      <c r="AB557" s="2">
        <f>VLOOKUP(A557,segment1_SB_quantity!$A$2:$B$1922,2,FALSE)</f>
        <v>28</v>
      </c>
      <c r="AC557" s="4">
        <f t="shared" si="79"/>
        <v>6.7000000000000002E-3</v>
      </c>
      <c r="AD557">
        <f t="shared" si="75"/>
        <v>0</v>
      </c>
      <c r="AE557">
        <f t="shared" si="80"/>
        <v>18.989999999999998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28629904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0</v>
      </c>
      <c r="Y558" s="2">
        <f t="shared" si="73"/>
        <v>0</v>
      </c>
      <c r="Z558" s="2">
        <f>IF(Y558&gt;$W$1,HLOOKUP(Y558,B558:$U$1923,ROW($B$1924)-ROW($A558),FALSE),0)</f>
        <v>0</v>
      </c>
      <c r="AA558" s="2">
        <f t="shared" si="74"/>
        <v>0</v>
      </c>
      <c r="AB558" s="2">
        <f>VLOOKUP(A558,segment1_SB_quantity!$A$2:$B$1922,2,FALSE)</f>
        <v>1</v>
      </c>
      <c r="AC558" s="4">
        <f t="shared" si="79"/>
        <v>6.7000000000000002E-3</v>
      </c>
      <c r="AD558">
        <f t="shared" si="75"/>
        <v>0</v>
      </c>
      <c r="AE558">
        <f t="shared" si="80"/>
        <v>18.989999999999998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</v>
      </c>
      <c r="Y559" s="2">
        <f t="shared" si="73"/>
        <v>0</v>
      </c>
      <c r="Z559" s="2">
        <f>IF(Y559&gt;$W$1,HLOOKUP(Y559,B559:$U$1923,ROW($B$1924)-ROW($A559),FALSE),0)</f>
        <v>0</v>
      </c>
      <c r="AA559" s="2">
        <f t="shared" si="74"/>
        <v>0</v>
      </c>
      <c r="AB559" s="2">
        <f>VLOOKUP(A559,segment1_SB_quantity!$A$2:$B$1922,2,FALSE)</f>
        <v>1</v>
      </c>
      <c r="AC559" s="4">
        <f t="shared" si="79"/>
        <v>6.7000000000000002E-3</v>
      </c>
      <c r="AD559">
        <f t="shared" si="75"/>
        <v>0</v>
      </c>
      <c r="AE559">
        <f t="shared" si="80"/>
        <v>18.989999999999998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</v>
      </c>
      <c r="Y560" s="2">
        <f t="shared" si="73"/>
        <v>0</v>
      </c>
      <c r="Z560" s="2">
        <f>IF(Y560&gt;$W$1,HLOOKUP(Y560,B560:$U$1923,ROW($B$1924)-ROW($A560),FALSE),0)</f>
        <v>0</v>
      </c>
      <c r="AA560" s="2">
        <f t="shared" si="74"/>
        <v>0</v>
      </c>
      <c r="AB560" s="2">
        <f>VLOOKUP(A560,segment1_SB_quantity!$A$2:$B$1922,2,FALSE)</f>
        <v>1</v>
      </c>
      <c r="AC560" s="4">
        <f t="shared" si="79"/>
        <v>6.7000000000000002E-3</v>
      </c>
      <c r="AD560">
        <f t="shared" si="75"/>
        <v>0</v>
      </c>
      <c r="AE560">
        <f t="shared" si="80"/>
        <v>18.989999999999998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0</v>
      </c>
      <c r="Y561" s="2">
        <f t="shared" si="73"/>
        <v>0</v>
      </c>
      <c r="Z561" s="2">
        <f>IF(Y561&gt;$W$1,HLOOKUP(Y561,B561:$U$1923,ROW($B$1924)-ROW($A561),FALSE),0)</f>
        <v>0</v>
      </c>
      <c r="AA561" s="2">
        <f t="shared" si="74"/>
        <v>0</v>
      </c>
      <c r="AB561" s="2">
        <f>VLOOKUP(A561,segment1_SB_quantity!$A$2:$B$1922,2,FALSE)</f>
        <v>1</v>
      </c>
      <c r="AC561" s="4">
        <f t="shared" si="79"/>
        <v>6.7000000000000002E-3</v>
      </c>
      <c r="AD561">
        <f t="shared" si="75"/>
        <v>0</v>
      </c>
      <c r="AE561">
        <f t="shared" si="80"/>
        <v>18.989999999999998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</v>
      </c>
      <c r="Y562" s="2">
        <f t="shared" si="73"/>
        <v>0</v>
      </c>
      <c r="Z562" s="2">
        <f>IF(Y562&gt;$W$1,HLOOKUP(Y562,B562:$U$1923,ROW($B$1924)-ROW($A562),FALSE),0)</f>
        <v>0</v>
      </c>
      <c r="AA562" s="2">
        <f t="shared" si="74"/>
        <v>0</v>
      </c>
      <c r="AB562" s="2">
        <f>VLOOKUP(A562,segment1_SB_quantity!$A$2:$B$1922,2,FALSE)</f>
        <v>41</v>
      </c>
      <c r="AC562" s="4">
        <f t="shared" si="79"/>
        <v>6.7000000000000002E-3</v>
      </c>
      <c r="AD562">
        <f t="shared" si="75"/>
        <v>0</v>
      </c>
      <c r="AE562">
        <f t="shared" si="80"/>
        <v>18.989999999999998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0</v>
      </c>
      <c r="Y563" s="2">
        <f t="shared" si="73"/>
        <v>0</v>
      </c>
      <c r="Z563" s="2">
        <f>IF(Y563&gt;$W$1,HLOOKUP(Y563,B563:$U$1923,ROW($B$1924)-ROW($A563),FALSE),0)</f>
        <v>0</v>
      </c>
      <c r="AA563" s="2">
        <f t="shared" si="74"/>
        <v>0</v>
      </c>
      <c r="AB563" s="2">
        <f>VLOOKUP(A563,segment1_SB_quantity!$A$2:$B$1922,2,FALSE)</f>
        <v>39</v>
      </c>
      <c r="AC563" s="4">
        <f t="shared" si="79"/>
        <v>6.7000000000000002E-3</v>
      </c>
      <c r="AD563">
        <f t="shared" si="75"/>
        <v>0</v>
      </c>
      <c r="AE563">
        <f t="shared" si="80"/>
        <v>18.989999999999998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28979677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0</v>
      </c>
      <c r="Y564" s="2">
        <f t="shared" si="73"/>
        <v>0</v>
      </c>
      <c r="Z564" s="2">
        <f>IF(Y564&gt;$W$1,HLOOKUP(Y564,B564:$U$1923,ROW($B$1924)-ROW($A564),FALSE),0)</f>
        <v>0</v>
      </c>
      <c r="AA564" s="2">
        <f t="shared" si="74"/>
        <v>0</v>
      </c>
      <c r="AB564" s="2">
        <f>VLOOKUP(A564,segment1_SB_quantity!$A$2:$B$1922,2,FALSE)</f>
        <v>2</v>
      </c>
      <c r="AC564" s="4">
        <f t="shared" si="79"/>
        <v>6.7000000000000002E-3</v>
      </c>
      <c r="AD564">
        <f t="shared" si="75"/>
        <v>0</v>
      </c>
      <c r="AE564">
        <f t="shared" si="80"/>
        <v>18.989999999999998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2.44440993684036E-21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2.44440993684036E-21</v>
      </c>
      <c r="Y565" s="2">
        <f t="shared" si="73"/>
        <v>0</v>
      </c>
      <c r="Z565" s="2">
        <f>IF(Y565&gt;$W$1,HLOOKUP(Y565,B565:$U$1923,ROW($B$1924)-ROW($A565),FALSE),0)</f>
        <v>0</v>
      </c>
      <c r="AA565" s="2">
        <f t="shared" si="74"/>
        <v>0</v>
      </c>
      <c r="AB565" s="2">
        <f>VLOOKUP(A565,segment1_SB_quantity!$A$2:$B$1922,2,FALSE)</f>
        <v>27</v>
      </c>
      <c r="AC565" s="4">
        <f t="shared" si="79"/>
        <v>6.7000000000000002E-3</v>
      </c>
      <c r="AD565">
        <f t="shared" si="75"/>
        <v>0</v>
      </c>
      <c r="AE565">
        <f t="shared" si="80"/>
        <v>18.989999999999998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29089643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0</v>
      </c>
      <c r="Y566" s="2">
        <f t="shared" si="73"/>
        <v>0</v>
      </c>
      <c r="Z566" s="2">
        <f>IF(Y566&gt;$W$1,HLOOKUP(Y566,B566:$U$1923,ROW($B$1924)-ROW($A566),FALSE),0)</f>
        <v>0</v>
      </c>
      <c r="AA566" s="2">
        <f t="shared" si="74"/>
        <v>0</v>
      </c>
      <c r="AB566" s="2">
        <f>VLOOKUP(A566,segment1_SB_quantity!$A$2:$B$1922,2,FALSE)</f>
        <v>2</v>
      </c>
      <c r="AC566" s="4">
        <f t="shared" si="79"/>
        <v>6.7000000000000002E-3</v>
      </c>
      <c r="AD566">
        <f t="shared" si="75"/>
        <v>0</v>
      </c>
      <c r="AE566">
        <f t="shared" si="80"/>
        <v>18.989999999999998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0</v>
      </c>
      <c r="Y567" s="2">
        <f t="shared" si="73"/>
        <v>0</v>
      </c>
      <c r="Z567" s="2">
        <f>IF(Y567&gt;$W$1,HLOOKUP(Y567,B567:$U$1923,ROW($B$1924)-ROW($A567),FALSE),0)</f>
        <v>0</v>
      </c>
      <c r="AA567" s="2">
        <f t="shared" si="74"/>
        <v>0</v>
      </c>
      <c r="AB567" s="2">
        <f>VLOOKUP(A567,segment1_SB_quantity!$A$2:$B$1922,2,FALSE)</f>
        <v>29</v>
      </c>
      <c r="AC567" s="4">
        <f t="shared" si="79"/>
        <v>6.7000000000000002E-3</v>
      </c>
      <c r="AD567">
        <f t="shared" si="75"/>
        <v>0</v>
      </c>
      <c r="AE567">
        <f t="shared" si="80"/>
        <v>18.989999999999998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29399906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0</v>
      </c>
      <c r="Y568" s="2">
        <f t="shared" si="73"/>
        <v>0</v>
      </c>
      <c r="Z568" s="2">
        <f>IF(Y568&gt;$W$1,HLOOKUP(Y568,B568:$U$1923,ROW($B$1924)-ROW($A568),FALSE),0)</f>
        <v>0</v>
      </c>
      <c r="AA568" s="2">
        <f t="shared" si="74"/>
        <v>0</v>
      </c>
      <c r="AB568" s="2">
        <f>VLOOKUP(A568,segment1_SB_quantity!$A$2:$B$1922,2,FALSE)</f>
        <v>2</v>
      </c>
      <c r="AC568" s="4">
        <f t="shared" si="79"/>
        <v>6.7000000000000002E-3</v>
      </c>
      <c r="AD568">
        <f t="shared" si="75"/>
        <v>0</v>
      </c>
      <c r="AE568">
        <f t="shared" si="80"/>
        <v>18.989999999999998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0</v>
      </c>
      <c r="Y569" s="2">
        <f t="shared" si="73"/>
        <v>0</v>
      </c>
      <c r="Z569" s="2">
        <f>IF(Y569&gt;$W$1,HLOOKUP(Y569,B569:$U$1923,ROW($B$1924)-ROW($A569),FALSE),0)</f>
        <v>0</v>
      </c>
      <c r="AA569" s="2">
        <f t="shared" si="74"/>
        <v>0</v>
      </c>
      <c r="AB569" s="2">
        <f>VLOOKUP(A569,segment1_SB_quantity!$A$2:$B$1922,2,FALSE)</f>
        <v>24</v>
      </c>
      <c r="AC569" s="4">
        <f t="shared" si="79"/>
        <v>6.7000000000000002E-3</v>
      </c>
      <c r="AD569">
        <f t="shared" si="75"/>
        <v>0</v>
      </c>
      <c r="AE569">
        <f t="shared" si="80"/>
        <v>18.989999999999998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29429982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</v>
      </c>
      <c r="Y570" s="2">
        <f t="shared" si="73"/>
        <v>0</v>
      </c>
      <c r="Z570" s="2">
        <f>IF(Y570&gt;$W$1,HLOOKUP(Y570,B570:$U$1923,ROW($B$1924)-ROW($A570),FALSE),0)</f>
        <v>0</v>
      </c>
      <c r="AA570" s="2">
        <f t="shared" si="74"/>
        <v>0</v>
      </c>
      <c r="AB570" s="2">
        <f>VLOOKUP(A570,segment1_SB_quantity!$A$2:$B$1922,2,FALSE)</f>
        <v>3</v>
      </c>
      <c r="AC570" s="4">
        <f t="shared" si="79"/>
        <v>6.7000000000000002E-3</v>
      </c>
      <c r="AD570">
        <f t="shared" si="75"/>
        <v>0</v>
      </c>
      <c r="AE570">
        <f t="shared" si="80"/>
        <v>18.989999999999998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</v>
      </c>
      <c r="Y571" s="2">
        <f t="shared" si="73"/>
        <v>0</v>
      </c>
      <c r="Z571" s="2">
        <f>IF(Y571&gt;$W$1,HLOOKUP(Y571,B571:$U$1923,ROW($B$1924)-ROW($A571),FALSE),0)</f>
        <v>0</v>
      </c>
      <c r="AA571" s="2">
        <f t="shared" si="74"/>
        <v>0</v>
      </c>
      <c r="AB571" s="2">
        <f>VLOOKUP(A571,segment1_SB_quantity!$A$2:$B$1922,2,FALSE)</f>
        <v>30</v>
      </c>
      <c r="AC571" s="4">
        <f t="shared" si="79"/>
        <v>6.7000000000000002E-3</v>
      </c>
      <c r="AD571">
        <f t="shared" si="75"/>
        <v>0</v>
      </c>
      <c r="AE571">
        <f t="shared" si="80"/>
        <v>18.989999999999998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0</v>
      </c>
      <c r="Y572" s="2">
        <f t="shared" si="73"/>
        <v>0</v>
      </c>
      <c r="Z572" s="2">
        <f>IF(Y572&gt;$W$1,HLOOKUP(Y572,B572:$U$1923,ROW($B$1924)-ROW($A572),FALSE),0)</f>
        <v>0</v>
      </c>
      <c r="AA572" s="2">
        <f t="shared" si="74"/>
        <v>0</v>
      </c>
      <c r="AB572" s="2">
        <f>VLOOKUP(A572,segment1_SB_quantity!$A$2:$B$1922,2,FALSE)</f>
        <v>24</v>
      </c>
      <c r="AC572" s="4">
        <f t="shared" si="79"/>
        <v>6.7000000000000002E-3</v>
      </c>
      <c r="AD572">
        <f t="shared" si="75"/>
        <v>0</v>
      </c>
      <c r="AE572">
        <f t="shared" si="80"/>
        <v>18.989999999999998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29509888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</v>
      </c>
      <c r="Y573" s="2">
        <f t="shared" si="73"/>
        <v>0</v>
      </c>
      <c r="Z573" s="2">
        <f>IF(Y573&gt;$W$1,HLOOKUP(Y573,B573:$U$1923,ROW($B$1924)-ROW($A573),FALSE),0)</f>
        <v>0</v>
      </c>
      <c r="AA573" s="2">
        <f t="shared" si="74"/>
        <v>0</v>
      </c>
      <c r="AB573" s="2">
        <f>VLOOKUP(A573,segment1_SB_quantity!$A$2:$B$1922,2,FALSE)</f>
        <v>8</v>
      </c>
      <c r="AC573" s="4">
        <f t="shared" si="79"/>
        <v>6.7000000000000002E-3</v>
      </c>
      <c r="AD573">
        <f t="shared" si="75"/>
        <v>0</v>
      </c>
      <c r="AE573">
        <f t="shared" si="80"/>
        <v>18.989999999999998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7.4174675196156902E-10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7.4174675196156902E-10</v>
      </c>
      <c r="Y574" s="2">
        <f t="shared" si="73"/>
        <v>0</v>
      </c>
      <c r="Z574" s="2">
        <f>IF(Y574&gt;$W$1,HLOOKUP(Y574,B574:$U$1923,ROW($B$1924)-ROW($A574),FALSE),0)</f>
        <v>0</v>
      </c>
      <c r="AA574" s="2">
        <f t="shared" si="74"/>
        <v>0</v>
      </c>
      <c r="AB574" s="2">
        <f>VLOOKUP(A574,segment1_SB_quantity!$A$2:$B$1922,2,FALSE)</f>
        <v>40</v>
      </c>
      <c r="AC574" s="4">
        <f t="shared" si="79"/>
        <v>6.7000000000000002E-3</v>
      </c>
      <c r="AD574">
        <f t="shared" si="75"/>
        <v>0</v>
      </c>
      <c r="AE574">
        <f t="shared" si="80"/>
        <v>18.989999999999998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3.84348226637131E-13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3.84348226637131E-13</v>
      </c>
      <c r="Y575" s="2">
        <f t="shared" si="73"/>
        <v>0</v>
      </c>
      <c r="Z575" s="2">
        <f>IF(Y575&gt;$W$1,HLOOKUP(Y575,B575:$U$1923,ROW($B$1924)-ROW($A575),FALSE),0)</f>
        <v>0</v>
      </c>
      <c r="AA575" s="2">
        <f t="shared" si="74"/>
        <v>0</v>
      </c>
      <c r="AB575" s="2">
        <f>VLOOKUP(A575,segment1_SB_quantity!$A$2:$B$1922,2,FALSE)</f>
        <v>44</v>
      </c>
      <c r="AC575" s="4">
        <f t="shared" si="79"/>
        <v>6.7000000000000002E-3</v>
      </c>
      <c r="AD575">
        <f t="shared" si="75"/>
        <v>0</v>
      </c>
      <c r="AE575">
        <f t="shared" si="80"/>
        <v>18.989999999999998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</v>
      </c>
      <c r="Y576" s="2">
        <f t="shared" si="73"/>
        <v>0</v>
      </c>
      <c r="Z576" s="2">
        <f>IF(Y576&gt;$W$1,HLOOKUP(Y576,B576:$U$1923,ROW($B$1924)-ROW($A576),FALSE),0)</f>
        <v>0</v>
      </c>
      <c r="AA576" s="2">
        <f t="shared" si="74"/>
        <v>0</v>
      </c>
      <c r="AB576" s="2">
        <f>VLOOKUP(A576,segment1_SB_quantity!$A$2:$B$1922,2,FALSE)</f>
        <v>141</v>
      </c>
      <c r="AC576" s="4">
        <f t="shared" si="79"/>
        <v>6.7000000000000002E-3</v>
      </c>
      <c r="AD576">
        <f t="shared" si="75"/>
        <v>0</v>
      </c>
      <c r="AE576">
        <f t="shared" si="80"/>
        <v>18.989999999999998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</v>
      </c>
      <c r="Y577" s="2">
        <f t="shared" si="73"/>
        <v>0</v>
      </c>
      <c r="Z577" s="2">
        <f>IF(Y577&gt;$W$1,HLOOKUP(Y577,B577:$U$1923,ROW($B$1924)-ROW($A577),FALSE),0)</f>
        <v>0</v>
      </c>
      <c r="AA577" s="2">
        <f t="shared" si="74"/>
        <v>0</v>
      </c>
      <c r="AB577" s="2">
        <f>VLOOKUP(A577,segment1_SB_quantity!$A$2:$B$1922,2,FALSE)</f>
        <v>20</v>
      </c>
      <c r="AC577" s="4">
        <f t="shared" si="79"/>
        <v>6.7000000000000002E-3</v>
      </c>
      <c r="AD577">
        <f t="shared" si="75"/>
        <v>0</v>
      </c>
      <c r="AE577">
        <f t="shared" si="80"/>
        <v>18.989999999999998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0</v>
      </c>
      <c r="Y578" s="2">
        <f t="shared" si="73"/>
        <v>0</v>
      </c>
      <c r="Z578" s="2">
        <f>IF(Y578&gt;$W$1,HLOOKUP(Y578,B578:$U$1923,ROW($B$1924)-ROW($A578),FALSE),0)</f>
        <v>0</v>
      </c>
      <c r="AA578" s="2">
        <f t="shared" si="74"/>
        <v>0</v>
      </c>
      <c r="AB578" s="2">
        <f>VLOOKUP(A578,segment1_SB_quantity!$A$2:$B$1922,2,FALSE)</f>
        <v>7</v>
      </c>
      <c r="AC578" s="4">
        <f t="shared" si="79"/>
        <v>6.7000000000000002E-3</v>
      </c>
      <c r="AD578">
        <f t="shared" si="75"/>
        <v>0</v>
      </c>
      <c r="AE578">
        <f t="shared" si="80"/>
        <v>18.989999999999998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</v>
      </c>
      <c r="Y579" s="2">
        <f t="shared" ref="Y579:Y642" si="82">IF(X579&gt;$W$1,X579,0)</f>
        <v>0</v>
      </c>
      <c r="Z579" s="2">
        <f>IF(Y579&gt;$W$1,HLOOKUP(Y579,B579:$U$1923,ROW($B$1924)-ROW($A579),FALSE),0)</f>
        <v>0</v>
      </c>
      <c r="AA579" s="2">
        <f t="shared" ref="AA579:AA642" si="83">IF(Z579&gt;0,HLOOKUP(Z579,$B$1923:$U$1924,2,FALSE),0)</f>
        <v>0</v>
      </c>
      <c r="AB579" s="2">
        <f>VLOOKUP(A579,segment1_SB_quantity!$A$2:$B$1922,2,FALSE)</f>
        <v>2</v>
      </c>
      <c r="AC579" s="4">
        <f t="shared" si="79"/>
        <v>6.7000000000000002E-3</v>
      </c>
      <c r="AD579">
        <f t="shared" ref="AD579:AD642" si="84">IF(AA579&gt;0,AB579*AC579,0)</f>
        <v>0</v>
      </c>
      <c r="AE579">
        <f t="shared" si="80"/>
        <v>18.989999999999998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</v>
      </c>
      <c r="Y580" s="2">
        <f t="shared" si="82"/>
        <v>0</v>
      </c>
      <c r="Z580" s="2">
        <f>IF(Y580&gt;$W$1,HLOOKUP(Y580,B580:$U$1923,ROW($B$1924)-ROW($A580),FALSE),0)</f>
        <v>0</v>
      </c>
      <c r="AA580" s="2">
        <f t="shared" si="83"/>
        <v>0</v>
      </c>
      <c r="AB580" s="2">
        <f>VLOOKUP(A580,segment1_SB_quantity!$A$2:$B$1922,2,FALSE)</f>
        <v>81</v>
      </c>
      <c r="AC580" s="4">
        <f t="shared" ref="AC580:AC643" si="88">AC579</f>
        <v>6.7000000000000002E-3</v>
      </c>
      <c r="AD580">
        <f t="shared" si="84"/>
        <v>0</v>
      </c>
      <c r="AE580">
        <f t="shared" ref="AE580:AE643" si="89">AE579</f>
        <v>18.989999999999998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3.4322837718223198E-2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3.4322837718223198E-2</v>
      </c>
      <c r="Y581" s="2">
        <f t="shared" si="82"/>
        <v>0</v>
      </c>
      <c r="Z581" s="2">
        <f>IF(Y581&gt;$W$1,HLOOKUP(Y581,B581:$U$1923,ROW($B$1924)-ROW($A581),FALSE),0)</f>
        <v>0</v>
      </c>
      <c r="AA581" s="2">
        <f t="shared" si="83"/>
        <v>0</v>
      </c>
      <c r="AB581" s="2">
        <f>VLOOKUP(A581,segment1_SB_quantity!$A$2:$B$1922,2,FALSE)</f>
        <v>887</v>
      </c>
      <c r="AC581" s="4">
        <f t="shared" si="88"/>
        <v>6.7000000000000002E-3</v>
      </c>
      <c r="AD581">
        <f t="shared" si="84"/>
        <v>0</v>
      </c>
      <c r="AE581">
        <f t="shared" si="89"/>
        <v>18.989999999999998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0</v>
      </c>
      <c r="Y582" s="2">
        <f t="shared" si="82"/>
        <v>0</v>
      </c>
      <c r="Z582" s="2">
        <f>IF(Y582&gt;$W$1,HLOOKUP(Y582,B582:$U$1923,ROW($B$1924)-ROW($A582),FALSE),0)</f>
        <v>0</v>
      </c>
      <c r="AA582" s="2">
        <f t="shared" si="83"/>
        <v>0</v>
      </c>
      <c r="AB582" s="2">
        <f>VLOOKUP(A582,segment1_SB_quantity!$A$2:$B$1922,2,FALSE)</f>
        <v>9</v>
      </c>
      <c r="AC582" s="4">
        <f t="shared" si="88"/>
        <v>6.7000000000000002E-3</v>
      </c>
      <c r="AD582">
        <f t="shared" si="84"/>
        <v>0</v>
      </c>
      <c r="AE582">
        <f t="shared" si="89"/>
        <v>18.989999999999998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</v>
      </c>
      <c r="Y583" s="2">
        <f t="shared" si="82"/>
        <v>0</v>
      </c>
      <c r="Z583" s="2">
        <f>IF(Y583&gt;$W$1,HLOOKUP(Y583,B583:$U$1923,ROW($B$1924)-ROW($A583),FALSE),0)</f>
        <v>0</v>
      </c>
      <c r="AA583" s="2">
        <f t="shared" si="83"/>
        <v>0</v>
      </c>
      <c r="AB583" s="2">
        <f>VLOOKUP(A583,segment1_SB_quantity!$A$2:$B$1922,2,FALSE)</f>
        <v>6</v>
      </c>
      <c r="AC583" s="4">
        <f t="shared" si="88"/>
        <v>6.7000000000000002E-3</v>
      </c>
      <c r="AD583">
        <f t="shared" si="84"/>
        <v>0</v>
      </c>
      <c r="AE583">
        <f t="shared" si="89"/>
        <v>18.989999999999998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0</v>
      </c>
      <c r="Y584" s="2">
        <f t="shared" si="82"/>
        <v>0</v>
      </c>
      <c r="Z584" s="2">
        <f>IF(Y584&gt;$W$1,HLOOKUP(Y584,B584:$U$1923,ROW($B$1924)-ROW($A584),FALSE),0)</f>
        <v>0</v>
      </c>
      <c r="AA584" s="2">
        <f t="shared" si="83"/>
        <v>0</v>
      </c>
      <c r="AB584" s="2">
        <f>VLOOKUP(A584,segment1_SB_quantity!$A$2:$B$1922,2,FALSE)</f>
        <v>9</v>
      </c>
      <c r="AC584" s="4">
        <f t="shared" si="88"/>
        <v>6.7000000000000002E-3</v>
      </c>
      <c r="AD584">
        <f t="shared" si="84"/>
        <v>0</v>
      </c>
      <c r="AE584">
        <f t="shared" si="89"/>
        <v>18.989999999999998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0</v>
      </c>
      <c r="Y585" s="2">
        <f t="shared" si="82"/>
        <v>0</v>
      </c>
      <c r="Z585" s="2">
        <f>IF(Y585&gt;$W$1,HLOOKUP(Y585,B585:$U$1923,ROW($B$1924)-ROW($A585),FALSE),0)</f>
        <v>0</v>
      </c>
      <c r="AA585" s="2">
        <f t="shared" si="83"/>
        <v>0</v>
      </c>
      <c r="AB585" s="2">
        <f>VLOOKUP(A585,segment1_SB_quantity!$A$2:$B$1922,2,FALSE)</f>
        <v>5</v>
      </c>
      <c r="AC585" s="4">
        <f t="shared" si="88"/>
        <v>6.7000000000000002E-3</v>
      </c>
      <c r="AD585">
        <f t="shared" si="84"/>
        <v>0</v>
      </c>
      <c r="AE585">
        <f t="shared" si="89"/>
        <v>18.989999999999998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30189723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</v>
      </c>
      <c r="Y586" s="2">
        <f t="shared" si="82"/>
        <v>0</v>
      </c>
      <c r="Z586" s="2">
        <f>IF(Y586&gt;$W$1,HLOOKUP(Y586,B586:$U$1923,ROW($B$1924)-ROW($A586),FALSE),0)</f>
        <v>0</v>
      </c>
      <c r="AA586" s="2">
        <f t="shared" si="83"/>
        <v>0</v>
      </c>
      <c r="AB586" s="2">
        <f>VLOOKUP(A586,segment1_SB_quantity!$A$2:$B$1922,2,FALSE)</f>
        <v>1</v>
      </c>
      <c r="AC586" s="4">
        <f t="shared" si="88"/>
        <v>6.7000000000000002E-3</v>
      </c>
      <c r="AD586">
        <f t="shared" si="84"/>
        <v>0</v>
      </c>
      <c r="AE586">
        <f t="shared" si="89"/>
        <v>18.989999999999998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0</v>
      </c>
      <c r="Y587" s="2">
        <f t="shared" si="82"/>
        <v>0</v>
      </c>
      <c r="Z587" s="2">
        <f>IF(Y587&gt;$W$1,HLOOKUP(Y587,B587:$U$1923,ROW($B$1924)-ROW($A587),FALSE),0)</f>
        <v>0</v>
      </c>
      <c r="AA587" s="2">
        <f t="shared" si="83"/>
        <v>0</v>
      </c>
      <c r="AB587" s="2">
        <f>VLOOKUP(A587,segment1_SB_quantity!$A$2:$B$1922,2,FALSE)</f>
        <v>65</v>
      </c>
      <c r="AC587" s="4">
        <f t="shared" si="88"/>
        <v>6.7000000000000002E-3</v>
      </c>
      <c r="AD587">
        <f t="shared" si="84"/>
        <v>0</v>
      </c>
      <c r="AE587">
        <f t="shared" si="89"/>
        <v>18.989999999999998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0</v>
      </c>
      <c r="Y588" s="2">
        <f t="shared" si="82"/>
        <v>0</v>
      </c>
      <c r="Z588" s="2">
        <f>IF(Y588&gt;$W$1,HLOOKUP(Y588,B588:$U$1923,ROW($B$1924)-ROW($A588),FALSE),0)</f>
        <v>0</v>
      </c>
      <c r="AA588" s="2">
        <f t="shared" si="83"/>
        <v>0</v>
      </c>
      <c r="AB588" s="2">
        <f>VLOOKUP(A588,segment1_SB_quantity!$A$2:$B$1922,2,FALSE)</f>
        <v>33</v>
      </c>
      <c r="AC588" s="4">
        <f t="shared" si="88"/>
        <v>6.7000000000000002E-3</v>
      </c>
      <c r="AD588">
        <f t="shared" si="84"/>
        <v>0</v>
      </c>
      <c r="AE588">
        <f t="shared" si="89"/>
        <v>18.989999999999998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0</v>
      </c>
      <c r="Y589" s="2">
        <f t="shared" si="82"/>
        <v>0</v>
      </c>
      <c r="Z589" s="2">
        <f>IF(Y589&gt;$W$1,HLOOKUP(Y589,B589:$U$1923,ROW($B$1924)-ROW($A589),FALSE),0)</f>
        <v>0</v>
      </c>
      <c r="AA589" s="2">
        <f t="shared" si="83"/>
        <v>0</v>
      </c>
      <c r="AB589" s="2">
        <f>VLOOKUP(A589,segment1_SB_quantity!$A$2:$B$1922,2,FALSE)</f>
        <v>29</v>
      </c>
      <c r="AC589" s="4">
        <f t="shared" si="88"/>
        <v>6.7000000000000002E-3</v>
      </c>
      <c r="AD589">
        <f t="shared" si="84"/>
        <v>0</v>
      </c>
      <c r="AE589">
        <f t="shared" si="89"/>
        <v>18.989999999999998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30259801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</v>
      </c>
      <c r="Y590" s="2">
        <f t="shared" si="82"/>
        <v>0</v>
      </c>
      <c r="Z590" s="2">
        <f>IF(Y590&gt;$W$1,HLOOKUP(Y590,B590:$U$1923,ROW($B$1924)-ROW($A590),FALSE),0)</f>
        <v>0</v>
      </c>
      <c r="AA590" s="2">
        <f t="shared" si="83"/>
        <v>0</v>
      </c>
      <c r="AB590" s="2">
        <f>VLOOKUP(A590,segment1_SB_quantity!$A$2:$B$1922,2,FALSE)</f>
        <v>80</v>
      </c>
      <c r="AC590" s="4">
        <f t="shared" si="88"/>
        <v>6.7000000000000002E-3</v>
      </c>
      <c r="AD590">
        <f t="shared" si="84"/>
        <v>0</v>
      </c>
      <c r="AE590">
        <f t="shared" si="89"/>
        <v>18.989999999999998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30329982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0</v>
      </c>
      <c r="Y591" s="2">
        <f t="shared" si="82"/>
        <v>0</v>
      </c>
      <c r="Z591" s="2">
        <f>IF(Y591&gt;$W$1,HLOOKUP(Y591,B591:$U$1923,ROW($B$1924)-ROW($A591),FALSE),0)</f>
        <v>0</v>
      </c>
      <c r="AA591" s="2">
        <f t="shared" si="83"/>
        <v>0</v>
      </c>
      <c r="AB591" s="2">
        <f>VLOOKUP(A591,segment1_SB_quantity!$A$2:$B$1922,2,FALSE)</f>
        <v>18</v>
      </c>
      <c r="AC591" s="4">
        <f t="shared" si="88"/>
        <v>6.7000000000000002E-3</v>
      </c>
      <c r="AD591">
        <f t="shared" si="84"/>
        <v>0</v>
      </c>
      <c r="AE591">
        <f t="shared" si="89"/>
        <v>18.989999999999998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0</v>
      </c>
      <c r="Y592" s="2">
        <f t="shared" si="82"/>
        <v>0</v>
      </c>
      <c r="Z592" s="2">
        <f>IF(Y592&gt;$W$1,HLOOKUP(Y592,B592:$U$1923,ROW($B$1924)-ROW($A592),FALSE),0)</f>
        <v>0</v>
      </c>
      <c r="AA592" s="2">
        <f t="shared" si="83"/>
        <v>0</v>
      </c>
      <c r="AB592" s="2">
        <f>VLOOKUP(A592,segment1_SB_quantity!$A$2:$B$1922,2,FALSE)</f>
        <v>47</v>
      </c>
      <c r="AC592" s="4">
        <f t="shared" si="88"/>
        <v>6.7000000000000002E-3</v>
      </c>
      <c r="AD592">
        <f t="shared" si="84"/>
        <v>0</v>
      </c>
      <c r="AE592">
        <f t="shared" si="89"/>
        <v>18.989999999999998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</v>
      </c>
      <c r="Y593" s="2">
        <f t="shared" si="82"/>
        <v>0</v>
      </c>
      <c r="Z593" s="2">
        <f>IF(Y593&gt;$W$1,HLOOKUP(Y593,B593:$U$1923,ROW($B$1924)-ROW($A593),FALSE),0)</f>
        <v>0</v>
      </c>
      <c r="AA593" s="2">
        <f t="shared" si="83"/>
        <v>0</v>
      </c>
      <c r="AB593" s="2">
        <f>VLOOKUP(A593,segment1_SB_quantity!$A$2:$B$1922,2,FALSE)</f>
        <v>20</v>
      </c>
      <c r="AC593" s="4">
        <f t="shared" si="88"/>
        <v>6.7000000000000002E-3</v>
      </c>
      <c r="AD593">
        <f t="shared" si="84"/>
        <v>0</v>
      </c>
      <c r="AE593">
        <f t="shared" si="89"/>
        <v>18.989999999999998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1.3233125756861301E-154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1.3233125756861301E-154</v>
      </c>
      <c r="Y594" s="2">
        <f t="shared" si="82"/>
        <v>0</v>
      </c>
      <c r="Z594" s="2">
        <f>IF(Y594&gt;$W$1,HLOOKUP(Y594,B594:$U$1923,ROW($B$1924)-ROW($A594),FALSE),0)</f>
        <v>0</v>
      </c>
      <c r="AA594" s="2">
        <f t="shared" si="83"/>
        <v>0</v>
      </c>
      <c r="AB594" s="2">
        <f>VLOOKUP(A594,segment1_SB_quantity!$A$2:$B$1922,2,FALSE)</f>
        <v>3</v>
      </c>
      <c r="AC594" s="4">
        <f t="shared" si="88"/>
        <v>6.7000000000000002E-3</v>
      </c>
      <c r="AD594">
        <f t="shared" si="84"/>
        <v>0</v>
      </c>
      <c r="AE594">
        <f t="shared" si="89"/>
        <v>18.989999999999998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30469807</v>
      </c>
      <c r="B595" s="2">
        <v>0</v>
      </c>
      <c r="C595" s="2">
        <v>5.0505402551371701E-3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5.0505402551371701E-3</v>
      </c>
      <c r="Y595" s="2">
        <f t="shared" si="82"/>
        <v>0</v>
      </c>
      <c r="Z595" s="2">
        <f>IF(Y595&gt;$W$1,HLOOKUP(Y595,B595:$U$1923,ROW($B$1924)-ROW($A595),FALSE),0)</f>
        <v>0</v>
      </c>
      <c r="AA595" s="2">
        <f t="shared" si="83"/>
        <v>0</v>
      </c>
      <c r="AB595" s="2">
        <f>VLOOKUP(A595,segment1_SB_quantity!$A$2:$B$1922,2,FALSE)</f>
        <v>72</v>
      </c>
      <c r="AC595" s="4">
        <f t="shared" si="88"/>
        <v>6.7000000000000002E-3</v>
      </c>
      <c r="AD595">
        <f t="shared" si="84"/>
        <v>0</v>
      </c>
      <c r="AE595">
        <f t="shared" si="89"/>
        <v>18.989999999999998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30599986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0</v>
      </c>
      <c r="Y596" s="2">
        <f t="shared" si="82"/>
        <v>0</v>
      </c>
      <c r="Z596" s="2">
        <f>IF(Y596&gt;$W$1,HLOOKUP(Y596,B596:$U$1923,ROW($B$1924)-ROW($A596),FALSE),0)</f>
        <v>0</v>
      </c>
      <c r="AA596" s="2">
        <f t="shared" si="83"/>
        <v>0</v>
      </c>
      <c r="AB596" s="2">
        <f>VLOOKUP(A596,segment1_SB_quantity!$A$2:$B$1922,2,FALSE)</f>
        <v>3</v>
      </c>
      <c r="AC596" s="4">
        <f t="shared" si="88"/>
        <v>6.7000000000000002E-3</v>
      </c>
      <c r="AD596">
        <f t="shared" si="84"/>
        <v>0</v>
      </c>
      <c r="AE596">
        <f t="shared" si="89"/>
        <v>18.989999999999998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30669825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0</v>
      </c>
      <c r="Y597" s="2">
        <f t="shared" si="82"/>
        <v>0</v>
      </c>
      <c r="Z597" s="2">
        <f>IF(Y597&gt;$W$1,HLOOKUP(Y597,B597:$U$1923,ROW($B$1924)-ROW($A597),FALSE),0)</f>
        <v>0</v>
      </c>
      <c r="AA597" s="2">
        <f t="shared" si="83"/>
        <v>0</v>
      </c>
      <c r="AB597" s="2">
        <f>VLOOKUP(A597,segment1_SB_quantity!$A$2:$B$1922,2,FALSE)</f>
        <v>5</v>
      </c>
      <c r="AC597" s="4">
        <f t="shared" si="88"/>
        <v>6.7000000000000002E-3</v>
      </c>
      <c r="AD597">
        <f t="shared" si="84"/>
        <v>0</v>
      </c>
      <c r="AE597">
        <f t="shared" si="89"/>
        <v>18.989999999999998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0</v>
      </c>
      <c r="Y598" s="2">
        <f t="shared" si="82"/>
        <v>0</v>
      </c>
      <c r="Z598" s="2">
        <f>IF(Y598&gt;$W$1,HLOOKUP(Y598,B598:$U$1923,ROW($B$1924)-ROW($A598),FALSE),0)</f>
        <v>0</v>
      </c>
      <c r="AA598" s="2">
        <f t="shared" si="83"/>
        <v>0</v>
      </c>
      <c r="AB598" s="2">
        <f>VLOOKUP(A598,segment1_SB_quantity!$A$2:$B$1922,2,FALSE)</f>
        <v>414</v>
      </c>
      <c r="AC598" s="4">
        <f t="shared" si="88"/>
        <v>6.7000000000000002E-3</v>
      </c>
      <c r="AD598">
        <f t="shared" si="84"/>
        <v>0</v>
      </c>
      <c r="AE598">
        <f t="shared" si="89"/>
        <v>18.989999999999998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30789991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0</v>
      </c>
      <c r="Y599" s="2">
        <f t="shared" si="82"/>
        <v>0</v>
      </c>
      <c r="Z599" s="2">
        <f>IF(Y599&gt;$W$1,HLOOKUP(Y599,B599:$U$1923,ROW($B$1924)-ROW($A599),FALSE),0)</f>
        <v>0</v>
      </c>
      <c r="AA599" s="2">
        <f t="shared" si="83"/>
        <v>0</v>
      </c>
      <c r="AB599" s="2">
        <f>VLOOKUP(A599,segment1_SB_quantity!$A$2:$B$1922,2,FALSE)</f>
        <v>1</v>
      </c>
      <c r="AC599" s="4">
        <f t="shared" si="88"/>
        <v>6.7000000000000002E-3</v>
      </c>
      <c r="AD599">
        <f t="shared" si="84"/>
        <v>0</v>
      </c>
      <c r="AE599">
        <f t="shared" si="89"/>
        <v>18.989999999999998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0</v>
      </c>
      <c r="Y600" s="2">
        <f t="shared" si="82"/>
        <v>0</v>
      </c>
      <c r="Z600" s="2">
        <f>IF(Y600&gt;$W$1,HLOOKUP(Y600,B600:$U$1923,ROW($B$1924)-ROW($A600),FALSE),0)</f>
        <v>0</v>
      </c>
      <c r="AA600" s="2">
        <f t="shared" si="83"/>
        <v>0</v>
      </c>
      <c r="AB600" s="2">
        <f>VLOOKUP(A600,segment1_SB_quantity!$A$2:$B$1922,2,FALSE)</f>
        <v>2</v>
      </c>
      <c r="AC600" s="4">
        <f t="shared" si="88"/>
        <v>6.7000000000000002E-3</v>
      </c>
      <c r="AD600">
        <f t="shared" si="84"/>
        <v>0</v>
      </c>
      <c r="AE600">
        <f t="shared" si="89"/>
        <v>18.989999999999998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31009864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0</v>
      </c>
      <c r="Y601" s="2">
        <f t="shared" si="82"/>
        <v>0</v>
      </c>
      <c r="Z601" s="2">
        <f>IF(Y601&gt;$W$1,HLOOKUP(Y601,B601:$U$1923,ROW($B$1924)-ROW($A601),FALSE),0)</f>
        <v>0</v>
      </c>
      <c r="AA601" s="2">
        <f t="shared" si="83"/>
        <v>0</v>
      </c>
      <c r="AB601" s="2">
        <f>VLOOKUP(A601,segment1_SB_quantity!$A$2:$B$1922,2,FALSE)</f>
        <v>3</v>
      </c>
      <c r="AC601" s="4">
        <f t="shared" si="88"/>
        <v>6.7000000000000002E-3</v>
      </c>
      <c r="AD601">
        <f t="shared" si="84"/>
        <v>0</v>
      </c>
      <c r="AE601">
        <f t="shared" si="89"/>
        <v>18.989999999999998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0</v>
      </c>
      <c r="Y602" s="2">
        <f t="shared" si="82"/>
        <v>0</v>
      </c>
      <c r="Z602" s="2">
        <f>IF(Y602&gt;$W$1,HLOOKUP(Y602,B602:$U$1923,ROW($B$1924)-ROW($A602),FALSE),0)</f>
        <v>0</v>
      </c>
      <c r="AA602" s="2">
        <f t="shared" si="83"/>
        <v>0</v>
      </c>
      <c r="AB602" s="2">
        <f>VLOOKUP(A602,segment1_SB_quantity!$A$2:$B$1922,2,FALSE)</f>
        <v>2</v>
      </c>
      <c r="AC602" s="4">
        <f t="shared" si="88"/>
        <v>6.7000000000000002E-3</v>
      </c>
      <c r="AD602">
        <f t="shared" si="84"/>
        <v>0</v>
      </c>
      <c r="AE602">
        <f t="shared" si="89"/>
        <v>18.989999999999998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0</v>
      </c>
      <c r="Y603" s="2">
        <f t="shared" si="82"/>
        <v>0</v>
      </c>
      <c r="Z603" s="2">
        <f>IF(Y603&gt;$W$1,HLOOKUP(Y603,B603:$U$1923,ROW($B$1924)-ROW($A603),FALSE),0)</f>
        <v>0</v>
      </c>
      <c r="AA603" s="2">
        <f t="shared" si="83"/>
        <v>0</v>
      </c>
      <c r="AB603" s="2">
        <f>VLOOKUP(A603,segment1_SB_quantity!$A$2:$B$1922,2,FALSE)</f>
        <v>12</v>
      </c>
      <c r="AC603" s="4">
        <f t="shared" si="88"/>
        <v>6.7000000000000002E-3</v>
      </c>
      <c r="AD603">
        <f t="shared" si="84"/>
        <v>0</v>
      </c>
      <c r="AE603">
        <f t="shared" si="89"/>
        <v>18.989999999999998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0</v>
      </c>
      <c r="Y604" s="2">
        <f t="shared" si="82"/>
        <v>0</v>
      </c>
      <c r="Z604" s="2">
        <f>IF(Y604&gt;$W$1,HLOOKUP(Y604,B604:$U$1923,ROW($B$1924)-ROW($A604),FALSE),0)</f>
        <v>0</v>
      </c>
      <c r="AA604" s="2">
        <f t="shared" si="83"/>
        <v>0</v>
      </c>
      <c r="AB604" s="2">
        <f>VLOOKUP(A604,segment1_SB_quantity!$A$2:$B$1922,2,FALSE)</f>
        <v>82</v>
      </c>
      <c r="AC604" s="4">
        <f t="shared" si="88"/>
        <v>6.7000000000000002E-3</v>
      </c>
      <c r="AD604">
        <f t="shared" si="84"/>
        <v>0</v>
      </c>
      <c r="AE604">
        <f t="shared" si="89"/>
        <v>18.989999999999998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0</v>
      </c>
      <c r="Y605" s="2">
        <f t="shared" si="82"/>
        <v>0</v>
      </c>
      <c r="Z605" s="2">
        <f>IF(Y605&gt;$W$1,HLOOKUP(Y605,B605:$U$1923,ROW($B$1924)-ROW($A605),FALSE),0)</f>
        <v>0</v>
      </c>
      <c r="AA605" s="2">
        <f t="shared" si="83"/>
        <v>0</v>
      </c>
      <c r="AB605" s="2">
        <f>VLOOKUP(A605,segment1_SB_quantity!$A$2:$B$1922,2,FALSE)</f>
        <v>7</v>
      </c>
      <c r="AC605" s="4">
        <f t="shared" si="88"/>
        <v>6.7000000000000002E-3</v>
      </c>
      <c r="AD605">
        <f t="shared" si="84"/>
        <v>0</v>
      </c>
      <c r="AE605">
        <f t="shared" si="89"/>
        <v>18.989999999999998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0</v>
      </c>
      <c r="Y606" s="2">
        <f t="shared" si="82"/>
        <v>0</v>
      </c>
      <c r="Z606" s="2">
        <f>IF(Y606&gt;$W$1,HLOOKUP(Y606,B606:$U$1923,ROW($B$1924)-ROW($A606),FALSE),0)</f>
        <v>0</v>
      </c>
      <c r="AA606" s="2">
        <f t="shared" si="83"/>
        <v>0</v>
      </c>
      <c r="AB606" s="2">
        <f>VLOOKUP(A606,segment1_SB_quantity!$A$2:$B$1922,2,FALSE)</f>
        <v>5</v>
      </c>
      <c r="AC606" s="4">
        <f t="shared" si="88"/>
        <v>6.7000000000000002E-3</v>
      </c>
      <c r="AD606">
        <f t="shared" si="84"/>
        <v>0</v>
      </c>
      <c r="AE606">
        <f t="shared" si="89"/>
        <v>18.989999999999998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9.0274969429126098E-66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9.0274969429126098E-66</v>
      </c>
      <c r="Y607" s="2">
        <f t="shared" si="82"/>
        <v>0</v>
      </c>
      <c r="Z607" s="2">
        <f>IF(Y607&gt;$W$1,HLOOKUP(Y607,B607:$U$1923,ROW($B$1924)-ROW($A607),FALSE),0)</f>
        <v>0</v>
      </c>
      <c r="AA607" s="2">
        <f t="shared" si="83"/>
        <v>0</v>
      </c>
      <c r="AB607" s="2">
        <f>VLOOKUP(A607,segment1_SB_quantity!$A$2:$B$1922,2,FALSE)</f>
        <v>30</v>
      </c>
      <c r="AC607" s="4">
        <f t="shared" si="88"/>
        <v>6.7000000000000002E-3</v>
      </c>
      <c r="AD607">
        <f t="shared" si="84"/>
        <v>0</v>
      </c>
      <c r="AE607">
        <f t="shared" si="89"/>
        <v>18.989999999999998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0</v>
      </c>
      <c r="Y608" s="2">
        <f t="shared" si="82"/>
        <v>0</v>
      </c>
      <c r="Z608" s="2">
        <f>IF(Y608&gt;$W$1,HLOOKUP(Y608,B608:$U$1923,ROW($B$1924)-ROW($A608),FALSE),0)</f>
        <v>0</v>
      </c>
      <c r="AA608" s="2">
        <f t="shared" si="83"/>
        <v>0</v>
      </c>
      <c r="AB608" s="2">
        <f>VLOOKUP(A608,segment1_SB_quantity!$A$2:$B$1922,2,FALSE)</f>
        <v>10</v>
      </c>
      <c r="AC608" s="4">
        <f t="shared" si="88"/>
        <v>6.7000000000000002E-3</v>
      </c>
      <c r="AD608">
        <f t="shared" si="84"/>
        <v>0</v>
      </c>
      <c r="AE608">
        <f t="shared" si="89"/>
        <v>18.989999999999998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0</v>
      </c>
      <c r="Y609" s="2">
        <f t="shared" si="82"/>
        <v>0</v>
      </c>
      <c r="Z609" s="2">
        <f>IF(Y609&gt;$W$1,HLOOKUP(Y609,B609:$U$1923,ROW($B$1924)-ROW($A609),FALSE),0)</f>
        <v>0</v>
      </c>
      <c r="AA609" s="2">
        <f t="shared" si="83"/>
        <v>0</v>
      </c>
      <c r="AB609" s="2">
        <f>VLOOKUP(A609,segment1_SB_quantity!$A$2:$B$1922,2,FALSE)</f>
        <v>9</v>
      </c>
      <c r="AC609" s="4">
        <f t="shared" si="88"/>
        <v>6.7000000000000002E-3</v>
      </c>
      <c r="AD609">
        <f t="shared" si="84"/>
        <v>0</v>
      </c>
      <c r="AE609">
        <f t="shared" si="89"/>
        <v>18.989999999999998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0</v>
      </c>
      <c r="Y610" s="2">
        <f t="shared" si="82"/>
        <v>0</v>
      </c>
      <c r="Z610" s="2">
        <f>IF(Y610&gt;$W$1,HLOOKUP(Y610,B610:$U$1923,ROW($B$1924)-ROW($A610),FALSE),0)</f>
        <v>0</v>
      </c>
      <c r="AA610" s="2">
        <f t="shared" si="83"/>
        <v>0</v>
      </c>
      <c r="AB610" s="2">
        <f>VLOOKUP(A610,segment1_SB_quantity!$A$2:$B$1922,2,FALSE)</f>
        <v>56</v>
      </c>
      <c r="AC610" s="4">
        <f t="shared" si="88"/>
        <v>6.7000000000000002E-3</v>
      </c>
      <c r="AD610">
        <f t="shared" si="84"/>
        <v>0</v>
      </c>
      <c r="AE610">
        <f t="shared" si="89"/>
        <v>18.989999999999998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31419977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</v>
      </c>
      <c r="Y611" s="2">
        <f t="shared" si="82"/>
        <v>0</v>
      </c>
      <c r="Z611" s="2">
        <f>IF(Y611&gt;$W$1,HLOOKUP(Y611,B611:$U$1923,ROW($B$1924)-ROW($A611),FALSE),0)</f>
        <v>0</v>
      </c>
      <c r="AA611" s="2">
        <f t="shared" si="83"/>
        <v>0</v>
      </c>
      <c r="AB611" s="2">
        <f>VLOOKUP(A611,segment1_SB_quantity!$A$2:$B$1922,2,FALSE)</f>
        <v>2</v>
      </c>
      <c r="AC611" s="4">
        <f t="shared" si="88"/>
        <v>6.7000000000000002E-3</v>
      </c>
      <c r="AD611">
        <f t="shared" si="84"/>
        <v>0</v>
      </c>
      <c r="AE611">
        <f t="shared" si="89"/>
        <v>18.989999999999998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0</v>
      </c>
      <c r="Y612" s="2">
        <f t="shared" si="82"/>
        <v>0</v>
      </c>
      <c r="Z612" s="2">
        <f>IF(Y612&gt;$W$1,HLOOKUP(Y612,B612:$U$1923,ROW($B$1924)-ROW($A612),FALSE),0)</f>
        <v>0</v>
      </c>
      <c r="AA612" s="2">
        <f t="shared" si="83"/>
        <v>0</v>
      </c>
      <c r="AB612" s="2">
        <f>VLOOKUP(A612,segment1_SB_quantity!$A$2:$B$1922,2,FALSE)</f>
        <v>14</v>
      </c>
      <c r="AC612" s="4">
        <f t="shared" si="88"/>
        <v>6.7000000000000002E-3</v>
      </c>
      <c r="AD612">
        <f t="shared" si="84"/>
        <v>0</v>
      </c>
      <c r="AE612">
        <f t="shared" si="89"/>
        <v>18.989999999999998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31549991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0</v>
      </c>
      <c r="Y613" s="2">
        <f t="shared" si="82"/>
        <v>0</v>
      </c>
      <c r="Z613" s="2">
        <f>IF(Y613&gt;$W$1,HLOOKUP(Y613,B613:$U$1923,ROW($B$1924)-ROW($A613),FALSE),0)</f>
        <v>0</v>
      </c>
      <c r="AA613" s="2">
        <f t="shared" si="83"/>
        <v>0</v>
      </c>
      <c r="AB613" s="2">
        <f>VLOOKUP(A613,segment1_SB_quantity!$A$2:$B$1922,2,FALSE)</f>
        <v>7</v>
      </c>
      <c r="AC613" s="4">
        <f t="shared" si="88"/>
        <v>6.7000000000000002E-3</v>
      </c>
      <c r="AD613">
        <f t="shared" si="84"/>
        <v>0</v>
      </c>
      <c r="AE613">
        <f t="shared" si="89"/>
        <v>18.989999999999998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31629879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0</v>
      </c>
      <c r="Y614" s="2">
        <f t="shared" si="82"/>
        <v>0</v>
      </c>
      <c r="Z614" s="2">
        <f>IF(Y614&gt;$W$1,HLOOKUP(Y614,B614:$U$1923,ROW($B$1924)-ROW($A614),FALSE),0)</f>
        <v>0</v>
      </c>
      <c r="AA614" s="2">
        <f t="shared" si="83"/>
        <v>0</v>
      </c>
      <c r="AB614" s="2">
        <f>VLOOKUP(A614,segment1_SB_quantity!$A$2:$B$1922,2,FALSE)</f>
        <v>1</v>
      </c>
      <c r="AC614" s="4">
        <f t="shared" si="88"/>
        <v>6.7000000000000002E-3</v>
      </c>
      <c r="AD614">
        <f t="shared" si="84"/>
        <v>0</v>
      </c>
      <c r="AE614">
        <f t="shared" si="89"/>
        <v>18.989999999999998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IF(Y615&gt;$W$1,HLOOKUP(Y615,B615:$U$1923,ROW($B$1924)-ROW($A615),FALSE),0)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4">
        <f t="shared" si="88"/>
        <v>6.7000000000000002E-3</v>
      </c>
      <c r="AD615">
        <f t="shared" si="84"/>
        <v>0</v>
      </c>
      <c r="AE615">
        <f t="shared" si="89"/>
        <v>18.989999999999998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0</v>
      </c>
      <c r="Y616" s="2">
        <f t="shared" si="82"/>
        <v>0</v>
      </c>
      <c r="Z616" s="2">
        <f>IF(Y616&gt;$W$1,HLOOKUP(Y616,B616:$U$1923,ROW($B$1924)-ROW($A616),FALSE),0)</f>
        <v>0</v>
      </c>
      <c r="AA616" s="2">
        <f t="shared" si="83"/>
        <v>0</v>
      </c>
      <c r="AB616" s="2">
        <f>VLOOKUP(A616,segment1_SB_quantity!$A$2:$B$1922,2,FALSE)</f>
        <v>1</v>
      </c>
      <c r="AC616" s="4">
        <f t="shared" si="88"/>
        <v>6.7000000000000002E-3</v>
      </c>
      <c r="AD616">
        <f t="shared" si="84"/>
        <v>0</v>
      </c>
      <c r="AE616">
        <f t="shared" si="89"/>
        <v>18.989999999999998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31789934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0</v>
      </c>
      <c r="Y617" s="2">
        <f t="shared" si="82"/>
        <v>0</v>
      </c>
      <c r="Z617" s="2">
        <f>IF(Y617&gt;$W$1,HLOOKUP(Y617,B617:$U$1923,ROW($B$1924)-ROW($A617),FALSE),0)</f>
        <v>0</v>
      </c>
      <c r="AA617" s="2">
        <f t="shared" si="83"/>
        <v>0</v>
      </c>
      <c r="AB617" s="2">
        <f>VLOOKUP(A617,segment1_SB_quantity!$A$2:$B$1922,2,FALSE)</f>
        <v>11</v>
      </c>
      <c r="AC617" s="4">
        <f t="shared" si="88"/>
        <v>6.7000000000000002E-3</v>
      </c>
      <c r="AD617">
        <f t="shared" si="84"/>
        <v>0</v>
      </c>
      <c r="AE617">
        <f t="shared" si="89"/>
        <v>18.989999999999998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31829841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</v>
      </c>
      <c r="Y618" s="2">
        <f t="shared" si="82"/>
        <v>0</v>
      </c>
      <c r="Z618" s="2">
        <f>IF(Y618&gt;$W$1,HLOOKUP(Y618,B618:$U$1923,ROW($B$1924)-ROW($A618),FALSE),0)</f>
        <v>0</v>
      </c>
      <c r="AA618" s="2">
        <f t="shared" si="83"/>
        <v>0</v>
      </c>
      <c r="AB618" s="2">
        <f>VLOOKUP(A618,segment1_SB_quantity!$A$2:$B$1922,2,FALSE)</f>
        <v>10</v>
      </c>
      <c r="AC618" s="4">
        <f t="shared" si="88"/>
        <v>6.7000000000000002E-3</v>
      </c>
      <c r="AD618">
        <f t="shared" si="84"/>
        <v>0</v>
      </c>
      <c r="AE618">
        <f t="shared" si="89"/>
        <v>18.989999999999998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0</v>
      </c>
      <c r="Y619" s="2">
        <f t="shared" si="82"/>
        <v>0</v>
      </c>
      <c r="Z619" s="2">
        <f>IF(Y619&gt;$W$1,HLOOKUP(Y619,B619:$U$1923,ROW($B$1924)-ROW($A619),FALSE),0)</f>
        <v>0</v>
      </c>
      <c r="AA619" s="2">
        <f t="shared" si="83"/>
        <v>0</v>
      </c>
      <c r="AB619" s="2">
        <f>VLOOKUP(A619,segment1_SB_quantity!$A$2:$B$1922,2,FALSE)</f>
        <v>20</v>
      </c>
      <c r="AC619" s="4">
        <f t="shared" si="88"/>
        <v>6.7000000000000002E-3</v>
      </c>
      <c r="AD619">
        <f t="shared" si="84"/>
        <v>0</v>
      </c>
      <c r="AE619">
        <f t="shared" si="89"/>
        <v>18.989999999999998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7.3082336333153801E-3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7.3082336333153801E-3</v>
      </c>
      <c r="Y620" s="2">
        <f t="shared" si="82"/>
        <v>0</v>
      </c>
      <c r="Z620" s="2">
        <f>IF(Y620&gt;$W$1,HLOOKUP(Y620,B620:$U$1923,ROW($B$1924)-ROW($A620),FALSE),0)</f>
        <v>0</v>
      </c>
      <c r="AA620" s="2">
        <f t="shared" si="83"/>
        <v>0</v>
      </c>
      <c r="AB620" s="2">
        <f>VLOOKUP(A620,segment1_SB_quantity!$A$2:$B$1922,2,FALSE)</f>
        <v>33</v>
      </c>
      <c r="AC620" s="4">
        <f t="shared" si="88"/>
        <v>6.7000000000000002E-3</v>
      </c>
      <c r="AD620">
        <f t="shared" si="84"/>
        <v>0</v>
      </c>
      <c r="AE620">
        <f t="shared" si="89"/>
        <v>18.989999999999998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0</v>
      </c>
      <c r="Y621" s="2">
        <f t="shared" si="82"/>
        <v>0</v>
      </c>
      <c r="Z621" s="2">
        <f>IF(Y621&gt;$W$1,HLOOKUP(Y621,B621:$U$1923,ROW($B$1924)-ROW($A621),FALSE),0)</f>
        <v>0</v>
      </c>
      <c r="AA621" s="2">
        <f t="shared" si="83"/>
        <v>0</v>
      </c>
      <c r="AB621" s="2">
        <f>VLOOKUP(A621,segment1_SB_quantity!$A$2:$B$1922,2,FALSE)</f>
        <v>4</v>
      </c>
      <c r="AC621" s="4">
        <f t="shared" si="88"/>
        <v>6.7000000000000002E-3</v>
      </c>
      <c r="AD621">
        <f t="shared" si="84"/>
        <v>0</v>
      </c>
      <c r="AE621">
        <f t="shared" si="89"/>
        <v>18.989999999999998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31889912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0</v>
      </c>
      <c r="Y622" s="2">
        <f t="shared" si="82"/>
        <v>0</v>
      </c>
      <c r="Z622" s="2">
        <f>IF(Y622&gt;$W$1,HLOOKUP(Y622,B622:$U$1923,ROW($B$1924)-ROW($A622),FALSE),0)</f>
        <v>0</v>
      </c>
      <c r="AA622" s="2">
        <f t="shared" si="83"/>
        <v>0</v>
      </c>
      <c r="AB622" s="2">
        <f>VLOOKUP(A622,segment1_SB_quantity!$A$2:$B$1922,2,FALSE)</f>
        <v>1</v>
      </c>
      <c r="AC622" s="4">
        <f t="shared" si="88"/>
        <v>6.7000000000000002E-3</v>
      </c>
      <c r="AD622">
        <f t="shared" si="84"/>
        <v>0</v>
      </c>
      <c r="AE622">
        <f t="shared" si="89"/>
        <v>18.989999999999998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0</v>
      </c>
      <c r="Y623" s="2">
        <f t="shared" si="82"/>
        <v>0</v>
      </c>
      <c r="Z623" s="2">
        <f>IF(Y623&gt;$W$1,HLOOKUP(Y623,B623:$U$1923,ROW($B$1924)-ROW($A623),FALSE),0)</f>
        <v>0</v>
      </c>
      <c r="AA623" s="2">
        <f t="shared" si="83"/>
        <v>0</v>
      </c>
      <c r="AB623" s="2">
        <f>VLOOKUP(A623,segment1_SB_quantity!$A$2:$B$1922,2,FALSE)</f>
        <v>10</v>
      </c>
      <c r="AC623" s="4">
        <f t="shared" si="88"/>
        <v>6.7000000000000002E-3</v>
      </c>
      <c r="AD623">
        <f t="shared" si="84"/>
        <v>0</v>
      </c>
      <c r="AE623">
        <f t="shared" si="89"/>
        <v>18.989999999999998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IF(Y624&gt;$W$1,HLOOKUP(Y624,B624:$U$1923,ROW($B$1924)-ROW($A624),FALSE),0)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4">
        <f t="shared" si="88"/>
        <v>6.7000000000000002E-3</v>
      </c>
      <c r="AD624">
        <f t="shared" si="84"/>
        <v>0</v>
      </c>
      <c r="AE624">
        <f t="shared" si="89"/>
        <v>18.989999999999998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8.0183673301949995E-243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8.0183673301949995E-243</v>
      </c>
      <c r="Y625" s="2">
        <f t="shared" si="82"/>
        <v>0</v>
      </c>
      <c r="Z625" s="2">
        <f>IF(Y625&gt;$W$1,HLOOKUP(Y625,B625:$U$1923,ROW($B$1924)-ROW($A625),FALSE),0)</f>
        <v>0</v>
      </c>
      <c r="AA625" s="2">
        <f t="shared" si="83"/>
        <v>0</v>
      </c>
      <c r="AB625" s="2">
        <f>VLOOKUP(A625,segment1_SB_quantity!$A$2:$B$1922,2,FALSE)</f>
        <v>11</v>
      </c>
      <c r="AC625" s="4">
        <f t="shared" si="88"/>
        <v>6.7000000000000002E-3</v>
      </c>
      <c r="AD625">
        <f t="shared" si="84"/>
        <v>0</v>
      </c>
      <c r="AE625">
        <f t="shared" si="89"/>
        <v>18.989999999999998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0</v>
      </c>
      <c r="Y626" s="2">
        <f t="shared" si="82"/>
        <v>0</v>
      </c>
      <c r="Z626" s="2">
        <f>IF(Y626&gt;$W$1,HLOOKUP(Y626,B626:$U$1923,ROW($B$1924)-ROW($A626),FALSE),0)</f>
        <v>0</v>
      </c>
      <c r="AA626" s="2">
        <f t="shared" si="83"/>
        <v>0</v>
      </c>
      <c r="AB626" s="2">
        <f>VLOOKUP(A626,segment1_SB_quantity!$A$2:$B$1922,2,FALSE)</f>
        <v>2</v>
      </c>
      <c r="AC626" s="4">
        <f t="shared" si="88"/>
        <v>6.7000000000000002E-3</v>
      </c>
      <c r="AD626">
        <f t="shared" si="84"/>
        <v>0</v>
      </c>
      <c r="AE626">
        <f t="shared" si="89"/>
        <v>18.989999999999998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32289868</v>
      </c>
      <c r="B627" s="2">
        <v>0</v>
      </c>
      <c r="C627" s="2">
        <v>9.7409083573917702E-4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9.7409083573917702E-4</v>
      </c>
      <c r="Y627" s="2">
        <f t="shared" si="82"/>
        <v>0</v>
      </c>
      <c r="Z627" s="2">
        <f>IF(Y627&gt;$W$1,HLOOKUP(Y627,B627:$U$1923,ROW($B$1924)-ROW($A627),FALSE),0)</f>
        <v>0</v>
      </c>
      <c r="AA627" s="2">
        <f t="shared" si="83"/>
        <v>0</v>
      </c>
      <c r="AB627" s="2">
        <f>VLOOKUP(A627,segment1_SB_quantity!$A$2:$B$1922,2,FALSE)</f>
        <v>6</v>
      </c>
      <c r="AC627" s="4">
        <f t="shared" si="88"/>
        <v>6.7000000000000002E-3</v>
      </c>
      <c r="AD627">
        <f t="shared" si="84"/>
        <v>0</v>
      </c>
      <c r="AE627">
        <f t="shared" si="89"/>
        <v>18.989999999999998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0</v>
      </c>
      <c r="Y628" s="2">
        <f t="shared" si="82"/>
        <v>0</v>
      </c>
      <c r="Z628" s="2">
        <f>IF(Y628&gt;$W$1,HLOOKUP(Y628,B628:$U$1923,ROW($B$1924)-ROW($A628),FALSE),0)</f>
        <v>0</v>
      </c>
      <c r="AA628" s="2">
        <f t="shared" si="83"/>
        <v>0</v>
      </c>
      <c r="AB628" s="2">
        <f>VLOOKUP(A628,segment1_SB_quantity!$A$2:$B$1922,2,FALSE)</f>
        <v>22</v>
      </c>
      <c r="AC628" s="4">
        <f t="shared" si="88"/>
        <v>6.7000000000000002E-3</v>
      </c>
      <c r="AD628">
        <f t="shared" si="84"/>
        <v>0</v>
      </c>
      <c r="AE628">
        <f t="shared" si="89"/>
        <v>18.989999999999998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2.5435783259930002E-6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2.5435783259930002E-6</v>
      </c>
      <c r="Y629" s="2">
        <f t="shared" si="82"/>
        <v>0</v>
      </c>
      <c r="Z629" s="2">
        <f>IF(Y629&gt;$W$1,HLOOKUP(Y629,B629:$U$1923,ROW($B$1924)-ROW($A629),FALSE),0)</f>
        <v>0</v>
      </c>
      <c r="AA629" s="2">
        <f t="shared" si="83"/>
        <v>0</v>
      </c>
      <c r="AB629" s="2">
        <f>VLOOKUP(A629,segment1_SB_quantity!$A$2:$B$1922,2,FALSE)</f>
        <v>56</v>
      </c>
      <c r="AC629" s="4">
        <f t="shared" si="88"/>
        <v>6.7000000000000002E-3</v>
      </c>
      <c r="AD629">
        <f t="shared" si="84"/>
        <v>0</v>
      </c>
      <c r="AE629">
        <f t="shared" si="89"/>
        <v>18.989999999999998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32449996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0</v>
      </c>
      <c r="Y630" s="2">
        <f t="shared" si="82"/>
        <v>0</v>
      </c>
      <c r="Z630" s="2">
        <f>IF(Y630&gt;$W$1,HLOOKUP(Y630,B630:$U$1923,ROW($B$1924)-ROW($A630),FALSE),0)</f>
        <v>0</v>
      </c>
      <c r="AA630" s="2">
        <f t="shared" si="83"/>
        <v>0</v>
      </c>
      <c r="AB630" s="2">
        <f>VLOOKUP(A630,segment1_SB_quantity!$A$2:$B$1922,2,FALSE)</f>
        <v>4</v>
      </c>
      <c r="AC630" s="4">
        <f t="shared" si="88"/>
        <v>6.7000000000000002E-3</v>
      </c>
      <c r="AD630">
        <f t="shared" si="84"/>
        <v>0</v>
      </c>
      <c r="AE630">
        <f t="shared" si="89"/>
        <v>18.989999999999998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32479788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0</v>
      </c>
      <c r="Y631" s="2">
        <f t="shared" si="82"/>
        <v>0</v>
      </c>
      <c r="Z631" s="2">
        <f>IF(Y631&gt;$W$1,HLOOKUP(Y631,B631:$U$1923,ROW($B$1924)-ROW($A631),FALSE),0)</f>
        <v>0</v>
      </c>
      <c r="AA631" s="2">
        <f t="shared" si="83"/>
        <v>0</v>
      </c>
      <c r="AB631" s="2">
        <f>VLOOKUP(A631,segment1_SB_quantity!$A$2:$B$1922,2,FALSE)</f>
        <v>13</v>
      </c>
      <c r="AC631" s="4">
        <f t="shared" si="88"/>
        <v>6.7000000000000002E-3</v>
      </c>
      <c r="AD631">
        <f t="shared" si="84"/>
        <v>0</v>
      </c>
      <c r="AE631">
        <f t="shared" si="89"/>
        <v>18.989999999999998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3.1494240766942499E-4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3.1494240766942499E-4</v>
      </c>
      <c r="Y632" s="2">
        <f t="shared" si="82"/>
        <v>0</v>
      </c>
      <c r="Z632" s="2">
        <f>IF(Y632&gt;$W$1,HLOOKUP(Y632,B632:$U$1923,ROW($B$1924)-ROW($A632),FALSE),0)</f>
        <v>0</v>
      </c>
      <c r="AA632" s="2">
        <f t="shared" si="83"/>
        <v>0</v>
      </c>
      <c r="AB632" s="2">
        <f>VLOOKUP(A632,segment1_SB_quantity!$A$2:$B$1922,2,FALSE)</f>
        <v>83</v>
      </c>
      <c r="AC632" s="4">
        <f t="shared" si="88"/>
        <v>6.7000000000000002E-3</v>
      </c>
      <c r="AD632">
        <f t="shared" si="84"/>
        <v>0</v>
      </c>
      <c r="AE632">
        <f t="shared" si="89"/>
        <v>18.989999999999998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0</v>
      </c>
      <c r="Y633" s="2">
        <f t="shared" si="82"/>
        <v>0</v>
      </c>
      <c r="Z633" s="2">
        <f>IF(Y633&gt;$W$1,HLOOKUP(Y633,B633:$U$1923,ROW($B$1924)-ROW($A633),FALSE),0)</f>
        <v>0</v>
      </c>
      <c r="AA633" s="2">
        <f t="shared" si="83"/>
        <v>0</v>
      </c>
      <c r="AB633" s="2">
        <f>VLOOKUP(A633,segment1_SB_quantity!$A$2:$B$1922,2,FALSE)</f>
        <v>1</v>
      </c>
      <c r="AC633" s="4">
        <f t="shared" si="88"/>
        <v>6.7000000000000002E-3</v>
      </c>
      <c r="AD633">
        <f t="shared" si="84"/>
        <v>0</v>
      </c>
      <c r="AE633">
        <f t="shared" si="89"/>
        <v>18.989999999999998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0</v>
      </c>
      <c r="Y634" s="2">
        <f t="shared" si="82"/>
        <v>0</v>
      </c>
      <c r="Z634" s="2">
        <f>IF(Y634&gt;$W$1,HLOOKUP(Y634,B634:$U$1923,ROW($B$1924)-ROW($A634),FALSE),0)</f>
        <v>0</v>
      </c>
      <c r="AA634" s="2">
        <f t="shared" si="83"/>
        <v>0</v>
      </c>
      <c r="AB634" s="2">
        <f>VLOOKUP(A634,segment1_SB_quantity!$A$2:$B$1922,2,FALSE)</f>
        <v>798</v>
      </c>
      <c r="AC634" s="4">
        <f t="shared" si="88"/>
        <v>6.7000000000000002E-3</v>
      </c>
      <c r="AD634">
        <f t="shared" si="84"/>
        <v>0</v>
      </c>
      <c r="AE634">
        <f t="shared" si="89"/>
        <v>18.989999999999998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0</v>
      </c>
      <c r="Y635" s="2">
        <f t="shared" si="82"/>
        <v>0</v>
      </c>
      <c r="Z635" s="2">
        <f>IF(Y635&gt;$W$1,HLOOKUP(Y635,B635:$U$1923,ROW($B$1924)-ROW($A635),FALSE),0)</f>
        <v>0</v>
      </c>
      <c r="AA635" s="2">
        <f t="shared" si="83"/>
        <v>0</v>
      </c>
      <c r="AB635" s="2">
        <f>VLOOKUP(A635,segment1_SB_quantity!$A$2:$B$1922,2,FALSE)</f>
        <v>46</v>
      </c>
      <c r="AC635" s="4">
        <f t="shared" si="88"/>
        <v>6.7000000000000002E-3</v>
      </c>
      <c r="AD635">
        <f t="shared" si="84"/>
        <v>0</v>
      </c>
      <c r="AE635">
        <f t="shared" si="89"/>
        <v>18.989999999999998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32539994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0</v>
      </c>
      <c r="Y636" s="2">
        <f t="shared" si="82"/>
        <v>0</v>
      </c>
      <c r="Z636" s="2">
        <f>IF(Y636&gt;$W$1,HLOOKUP(Y636,B636:$U$1923,ROW($B$1924)-ROW($A636),FALSE),0)</f>
        <v>0</v>
      </c>
      <c r="AA636" s="2">
        <f t="shared" si="83"/>
        <v>0</v>
      </c>
      <c r="AB636" s="2">
        <f>VLOOKUP(A636,segment1_SB_quantity!$A$2:$B$1922,2,FALSE)</f>
        <v>20</v>
      </c>
      <c r="AC636" s="4">
        <f t="shared" si="88"/>
        <v>6.7000000000000002E-3</v>
      </c>
      <c r="AD636">
        <f t="shared" si="84"/>
        <v>0</v>
      </c>
      <c r="AE636">
        <f t="shared" si="89"/>
        <v>18.989999999999998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0</v>
      </c>
      <c r="Y637" s="2">
        <f t="shared" si="82"/>
        <v>0</v>
      </c>
      <c r="Z637" s="2">
        <f>IF(Y637&gt;$W$1,HLOOKUP(Y637,B637:$U$1923,ROW($B$1924)-ROW($A637),FALSE),0)</f>
        <v>0</v>
      </c>
      <c r="AA637" s="2">
        <f t="shared" si="83"/>
        <v>0</v>
      </c>
      <c r="AB637" s="2">
        <f>VLOOKUP(A637,segment1_SB_quantity!$A$2:$B$1922,2,FALSE)</f>
        <v>8</v>
      </c>
      <c r="AC637" s="4">
        <f t="shared" si="88"/>
        <v>6.7000000000000002E-3</v>
      </c>
      <c r="AD637">
        <f t="shared" si="84"/>
        <v>0</v>
      </c>
      <c r="AE637">
        <f t="shared" si="89"/>
        <v>18.989999999999998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0</v>
      </c>
      <c r="Y638" s="2">
        <f t="shared" si="82"/>
        <v>0</v>
      </c>
      <c r="Z638" s="2">
        <f>IF(Y638&gt;$W$1,HLOOKUP(Y638,B638:$U$1923,ROW($B$1924)-ROW($A638),FALSE),0)</f>
        <v>0</v>
      </c>
      <c r="AA638" s="2">
        <f t="shared" si="83"/>
        <v>0</v>
      </c>
      <c r="AB638" s="2">
        <f>VLOOKUP(A638,segment1_SB_quantity!$A$2:$B$1922,2,FALSE)</f>
        <v>37</v>
      </c>
      <c r="AC638" s="4">
        <f t="shared" si="88"/>
        <v>6.7000000000000002E-3</v>
      </c>
      <c r="AD638">
        <f t="shared" si="84"/>
        <v>0</v>
      </c>
      <c r="AE638">
        <f t="shared" si="89"/>
        <v>18.989999999999998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0</v>
      </c>
      <c r="Y639" s="2">
        <f t="shared" si="82"/>
        <v>0</v>
      </c>
      <c r="Z639" s="2">
        <f>IF(Y639&gt;$W$1,HLOOKUP(Y639,B639:$U$1923,ROW($B$1924)-ROW($A639),FALSE),0)</f>
        <v>0</v>
      </c>
      <c r="AA639" s="2">
        <f t="shared" si="83"/>
        <v>0</v>
      </c>
      <c r="AB639" s="2">
        <f>VLOOKUP(A639,segment1_SB_quantity!$A$2:$B$1922,2,FALSE)</f>
        <v>13</v>
      </c>
      <c r="AC639" s="4">
        <f t="shared" si="88"/>
        <v>6.7000000000000002E-3</v>
      </c>
      <c r="AD639">
        <f t="shared" si="84"/>
        <v>0</v>
      </c>
      <c r="AE639">
        <f t="shared" si="89"/>
        <v>18.989999999999998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32569990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0</v>
      </c>
      <c r="Y640" s="2">
        <f t="shared" si="82"/>
        <v>0</v>
      </c>
      <c r="Z640" s="2">
        <f>IF(Y640&gt;$W$1,HLOOKUP(Y640,B640:$U$1923,ROW($B$1924)-ROW($A640),FALSE),0)</f>
        <v>0</v>
      </c>
      <c r="AA640" s="2">
        <f t="shared" si="83"/>
        <v>0</v>
      </c>
      <c r="AB640" s="2">
        <f>VLOOKUP(A640,segment1_SB_quantity!$A$2:$B$1922,2,FALSE)</f>
        <v>3</v>
      </c>
      <c r="AC640" s="4">
        <f t="shared" si="88"/>
        <v>6.7000000000000002E-3</v>
      </c>
      <c r="AD640">
        <f t="shared" si="84"/>
        <v>0</v>
      </c>
      <c r="AE640">
        <f t="shared" si="89"/>
        <v>18.989999999999998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32619707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</v>
      </c>
      <c r="Y641" s="2">
        <f t="shared" si="82"/>
        <v>0</v>
      </c>
      <c r="Z641" s="2">
        <f>IF(Y641&gt;$W$1,HLOOKUP(Y641,B641:$U$1923,ROW($B$1924)-ROW($A641),FALSE),0)</f>
        <v>0</v>
      </c>
      <c r="AA641" s="2">
        <f t="shared" si="83"/>
        <v>0</v>
      </c>
      <c r="AB641" s="2">
        <f>VLOOKUP(A641,segment1_SB_quantity!$A$2:$B$1922,2,FALSE)</f>
        <v>25</v>
      </c>
      <c r="AC641" s="4">
        <f t="shared" si="88"/>
        <v>6.7000000000000002E-3</v>
      </c>
      <c r="AD641">
        <f t="shared" si="84"/>
        <v>0</v>
      </c>
      <c r="AE641">
        <f t="shared" si="89"/>
        <v>18.989999999999998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0</v>
      </c>
      <c r="Y642" s="2">
        <f t="shared" si="82"/>
        <v>0</v>
      </c>
      <c r="Z642" s="2">
        <f>IF(Y642&gt;$W$1,HLOOKUP(Y642,B642:$U$1923,ROW($B$1924)-ROW($A642),FALSE),0)</f>
        <v>0</v>
      </c>
      <c r="AA642" s="2">
        <f t="shared" si="83"/>
        <v>0</v>
      </c>
      <c r="AB642" s="2">
        <f>VLOOKUP(A642,segment1_SB_quantity!$A$2:$B$1922,2,FALSE)</f>
        <v>30</v>
      </c>
      <c r="AC642" s="4">
        <f t="shared" si="88"/>
        <v>6.7000000000000002E-3</v>
      </c>
      <c r="AD642">
        <f t="shared" si="84"/>
        <v>0</v>
      </c>
      <c r="AE642">
        <f t="shared" si="89"/>
        <v>18.989999999999998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</v>
      </c>
      <c r="Y643" s="2">
        <f t="shared" ref="Y643:Y706" si="91">IF(X643&gt;$W$1,X643,0)</f>
        <v>0</v>
      </c>
      <c r="Z643" s="2">
        <f>IF(Y643&gt;$W$1,HLOOKUP(Y643,B643:$U$1923,ROW($B$1924)-ROW($A643),FALSE),0)</f>
        <v>0</v>
      </c>
      <c r="AA643" s="2">
        <f t="shared" ref="AA643:AA706" si="92">IF(Z643&gt;0,HLOOKUP(Z643,$B$1923:$U$1924,2,FALSE),0)</f>
        <v>0</v>
      </c>
      <c r="AB643" s="2">
        <f>VLOOKUP(A643,segment1_SB_quantity!$A$2:$B$1922,2,FALSE)</f>
        <v>1</v>
      </c>
      <c r="AC643" s="4">
        <f t="shared" si="88"/>
        <v>6.7000000000000002E-3</v>
      </c>
      <c r="AD643">
        <f t="shared" ref="AD643:AD706" si="93">IF(AA643&gt;0,AB643*AC643,0)</f>
        <v>0</v>
      </c>
      <c r="AE643">
        <f t="shared" si="89"/>
        <v>18.989999999999998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2.4275016363252901E-4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2.4275016363252901E-4</v>
      </c>
      <c r="Y644" s="2">
        <f t="shared" si="91"/>
        <v>0</v>
      </c>
      <c r="Z644" s="2">
        <f>IF(Y644&gt;$W$1,HLOOKUP(Y644,B644:$U$1923,ROW($B$1924)-ROW($A644),FALSE),0)</f>
        <v>0</v>
      </c>
      <c r="AA644" s="2">
        <f t="shared" si="92"/>
        <v>0</v>
      </c>
      <c r="AB644" s="2">
        <f>VLOOKUP(A644,segment1_SB_quantity!$A$2:$B$1922,2,FALSE)</f>
        <v>206</v>
      </c>
      <c r="AC644" s="4">
        <f t="shared" ref="AC644:AC707" si="97">AC643</f>
        <v>6.7000000000000002E-3</v>
      </c>
      <c r="AD644">
        <f t="shared" si="93"/>
        <v>0</v>
      </c>
      <c r="AE644">
        <f t="shared" ref="AE644:AE707" si="98">AE643</f>
        <v>18.989999999999998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32859596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</v>
      </c>
      <c r="Y645" s="2">
        <f t="shared" si="91"/>
        <v>0</v>
      </c>
      <c r="Z645" s="2">
        <f>IF(Y645&gt;$W$1,HLOOKUP(Y645,B645:$U$1923,ROW($B$1924)-ROW($A645),FALSE),0)</f>
        <v>0</v>
      </c>
      <c r="AA645" s="2">
        <f t="shared" si="92"/>
        <v>0</v>
      </c>
      <c r="AB645" s="2">
        <f>VLOOKUP(A645,segment1_SB_quantity!$A$2:$B$1922,2,FALSE)</f>
        <v>2</v>
      </c>
      <c r="AC645" s="4">
        <f t="shared" si="97"/>
        <v>6.7000000000000002E-3</v>
      </c>
      <c r="AD645">
        <f t="shared" si="93"/>
        <v>0</v>
      </c>
      <c r="AE645">
        <f t="shared" si="98"/>
        <v>18.989999999999998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0</v>
      </c>
      <c r="Y646" s="2">
        <f t="shared" si="91"/>
        <v>0</v>
      </c>
      <c r="Z646" s="2">
        <f>IF(Y646&gt;$W$1,HLOOKUP(Y646,B646:$U$1923,ROW($B$1924)-ROW($A646),FALSE),0)</f>
        <v>0</v>
      </c>
      <c r="AA646" s="2">
        <f t="shared" si="92"/>
        <v>0</v>
      </c>
      <c r="AB646" s="2">
        <f>VLOOKUP(A646,segment1_SB_quantity!$A$2:$B$1922,2,FALSE)</f>
        <v>30</v>
      </c>
      <c r="AC646" s="4">
        <f t="shared" si="97"/>
        <v>6.7000000000000002E-3</v>
      </c>
      <c r="AD646">
        <f t="shared" si="93"/>
        <v>0</v>
      </c>
      <c r="AE646">
        <f t="shared" si="98"/>
        <v>18.989999999999998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0</v>
      </c>
      <c r="Y647" s="2">
        <f t="shared" si="91"/>
        <v>0</v>
      </c>
      <c r="Z647" s="2">
        <f>IF(Y647&gt;$W$1,HLOOKUP(Y647,B647:$U$1923,ROW($B$1924)-ROW($A647),FALSE),0)</f>
        <v>0</v>
      </c>
      <c r="AA647" s="2">
        <f t="shared" si="92"/>
        <v>0</v>
      </c>
      <c r="AB647" s="2">
        <f>VLOOKUP(A647,segment1_SB_quantity!$A$2:$B$1922,2,FALSE)</f>
        <v>4</v>
      </c>
      <c r="AC647" s="4">
        <f t="shared" si="97"/>
        <v>6.7000000000000002E-3</v>
      </c>
      <c r="AD647">
        <f t="shared" si="93"/>
        <v>0</v>
      </c>
      <c r="AE647">
        <f t="shared" si="98"/>
        <v>18.989999999999998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0</v>
      </c>
      <c r="Y648" s="2">
        <f t="shared" si="91"/>
        <v>0</v>
      </c>
      <c r="Z648" s="2">
        <f>IF(Y648&gt;$W$1,HLOOKUP(Y648,B648:$U$1923,ROW($B$1924)-ROW($A648),FALSE),0)</f>
        <v>0</v>
      </c>
      <c r="AA648" s="2">
        <f t="shared" si="92"/>
        <v>0</v>
      </c>
      <c r="AB648" s="2">
        <f>VLOOKUP(A648,segment1_SB_quantity!$A$2:$B$1922,2,FALSE)</f>
        <v>12</v>
      </c>
      <c r="AC648" s="4">
        <f t="shared" si="97"/>
        <v>6.7000000000000002E-3</v>
      </c>
      <c r="AD648">
        <f t="shared" si="93"/>
        <v>0</v>
      </c>
      <c r="AE648">
        <f t="shared" si="98"/>
        <v>18.989999999999998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33209568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0</v>
      </c>
      <c r="Y649" s="2">
        <f t="shared" si="91"/>
        <v>0</v>
      </c>
      <c r="Z649" s="2">
        <f>IF(Y649&gt;$W$1,HLOOKUP(Y649,B649:$U$1923,ROW($B$1924)-ROW($A649),FALSE),0)</f>
        <v>0</v>
      </c>
      <c r="AA649" s="2">
        <f t="shared" si="92"/>
        <v>0</v>
      </c>
      <c r="AB649" s="2">
        <f>VLOOKUP(A649,segment1_SB_quantity!$A$2:$B$1922,2,FALSE)</f>
        <v>1</v>
      </c>
      <c r="AC649" s="4">
        <f t="shared" si="97"/>
        <v>6.7000000000000002E-3</v>
      </c>
      <c r="AD649">
        <f t="shared" si="93"/>
        <v>0</v>
      </c>
      <c r="AE649">
        <f t="shared" si="98"/>
        <v>18.989999999999998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33309653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0</v>
      </c>
      <c r="Y650" s="2">
        <f t="shared" si="91"/>
        <v>0</v>
      </c>
      <c r="Z650" s="2">
        <f>IF(Y650&gt;$W$1,HLOOKUP(Y650,B650:$U$1923,ROW($B$1924)-ROW($A650),FALSE),0)</f>
        <v>0</v>
      </c>
      <c r="AA650" s="2">
        <f t="shared" si="92"/>
        <v>0</v>
      </c>
      <c r="AB650" s="2">
        <f>VLOOKUP(A650,segment1_SB_quantity!$A$2:$B$1922,2,FALSE)</f>
        <v>1</v>
      </c>
      <c r="AC650" s="4">
        <f t="shared" si="97"/>
        <v>6.7000000000000002E-3</v>
      </c>
      <c r="AD650">
        <f t="shared" si="93"/>
        <v>0</v>
      </c>
      <c r="AE650">
        <f t="shared" si="98"/>
        <v>18.989999999999998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33349832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0</v>
      </c>
      <c r="Y651" s="2">
        <f t="shared" si="91"/>
        <v>0</v>
      </c>
      <c r="Z651" s="2">
        <f>IF(Y651&gt;$W$1,HLOOKUP(Y651,B651:$U$1923,ROW($B$1924)-ROW($A651),FALSE),0)</f>
        <v>0</v>
      </c>
      <c r="AA651" s="2">
        <f t="shared" si="92"/>
        <v>0</v>
      </c>
      <c r="AB651" s="2">
        <f>VLOOKUP(A651,segment1_SB_quantity!$A$2:$B$1922,2,FALSE)</f>
        <v>9</v>
      </c>
      <c r="AC651" s="4">
        <f t="shared" si="97"/>
        <v>6.7000000000000002E-3</v>
      </c>
      <c r="AD651">
        <f t="shared" si="93"/>
        <v>0</v>
      </c>
      <c r="AE651">
        <f t="shared" si="98"/>
        <v>18.989999999999998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33459796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0</v>
      </c>
      <c r="Y652" s="2">
        <f t="shared" si="91"/>
        <v>0</v>
      </c>
      <c r="Z652" s="2">
        <f>IF(Y652&gt;$W$1,HLOOKUP(Y652,B652:$U$1923,ROW($B$1924)-ROW($A652),FALSE),0)</f>
        <v>0</v>
      </c>
      <c r="AA652" s="2">
        <f t="shared" si="92"/>
        <v>0</v>
      </c>
      <c r="AB652" s="2">
        <f>VLOOKUP(A652,segment1_SB_quantity!$A$2:$B$1922,2,FALSE)</f>
        <v>1</v>
      </c>
      <c r="AC652" s="4">
        <f t="shared" si="97"/>
        <v>6.7000000000000002E-3</v>
      </c>
      <c r="AD652">
        <f t="shared" si="93"/>
        <v>0</v>
      </c>
      <c r="AE652">
        <f t="shared" si="98"/>
        <v>18.989999999999998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33479771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0</v>
      </c>
      <c r="Y653" s="2">
        <f t="shared" si="91"/>
        <v>0</v>
      </c>
      <c r="Z653" s="2">
        <f>IF(Y653&gt;$W$1,HLOOKUP(Y653,B653:$U$1923,ROW($B$1924)-ROW($A653),FALSE),0)</f>
        <v>0</v>
      </c>
      <c r="AA653" s="2">
        <f t="shared" si="92"/>
        <v>0</v>
      </c>
      <c r="AB653" s="2">
        <f>VLOOKUP(A653,segment1_SB_quantity!$A$2:$B$1922,2,FALSE)</f>
        <v>8</v>
      </c>
      <c r="AC653" s="4">
        <f t="shared" si="97"/>
        <v>6.7000000000000002E-3</v>
      </c>
      <c r="AD653">
        <f t="shared" si="93"/>
        <v>0</v>
      </c>
      <c r="AE653">
        <f t="shared" si="98"/>
        <v>18.989999999999998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33529955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0</v>
      </c>
      <c r="Y654" s="2">
        <f t="shared" si="91"/>
        <v>0</v>
      </c>
      <c r="Z654" s="2">
        <f>IF(Y654&gt;$W$1,HLOOKUP(Y654,B654:$U$1923,ROW($B$1924)-ROW($A654),FALSE),0)</f>
        <v>0</v>
      </c>
      <c r="AA654" s="2">
        <f t="shared" si="92"/>
        <v>0</v>
      </c>
      <c r="AB654" s="2">
        <f>VLOOKUP(A654,segment1_SB_quantity!$A$2:$B$1922,2,FALSE)</f>
        <v>2</v>
      </c>
      <c r="AC654" s="4">
        <f t="shared" si="97"/>
        <v>6.7000000000000002E-3</v>
      </c>
      <c r="AD654">
        <f t="shared" si="93"/>
        <v>0</v>
      </c>
      <c r="AE654">
        <f t="shared" si="98"/>
        <v>18.989999999999998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33569574</v>
      </c>
      <c r="B655" s="2">
        <v>0</v>
      </c>
      <c r="C655" s="2">
        <v>3.07768997577486E-2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3.07768997577486E-2</v>
      </c>
      <c r="Y655" s="2">
        <f t="shared" si="91"/>
        <v>0</v>
      </c>
      <c r="Z655" s="2">
        <f>IF(Y655&gt;$W$1,HLOOKUP(Y655,B655:$U$1923,ROW($B$1924)-ROW($A655),FALSE),0)</f>
        <v>0</v>
      </c>
      <c r="AA655" s="2">
        <f t="shared" si="92"/>
        <v>0</v>
      </c>
      <c r="AB655" s="2">
        <f>VLOOKUP(A655,segment1_SB_quantity!$A$2:$B$1922,2,FALSE)</f>
        <v>4</v>
      </c>
      <c r="AC655" s="4">
        <f t="shared" si="97"/>
        <v>6.7000000000000002E-3</v>
      </c>
      <c r="AD655">
        <f t="shared" si="93"/>
        <v>0</v>
      </c>
      <c r="AE655">
        <f t="shared" si="98"/>
        <v>18.989999999999998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33599647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0</v>
      </c>
      <c r="Y656" s="2">
        <f t="shared" si="91"/>
        <v>0</v>
      </c>
      <c r="Z656" s="2">
        <f>IF(Y656&gt;$W$1,HLOOKUP(Y656,B656:$U$1923,ROW($B$1924)-ROW($A656),FALSE),0)</f>
        <v>0</v>
      </c>
      <c r="AA656" s="2">
        <f t="shared" si="92"/>
        <v>0</v>
      </c>
      <c r="AB656" s="2">
        <f>VLOOKUP(A656,segment1_SB_quantity!$A$2:$B$1922,2,FALSE)</f>
        <v>4</v>
      </c>
      <c r="AC656" s="4">
        <f t="shared" si="97"/>
        <v>6.7000000000000002E-3</v>
      </c>
      <c r="AD656">
        <f t="shared" si="93"/>
        <v>0</v>
      </c>
      <c r="AE656">
        <f t="shared" si="98"/>
        <v>18.989999999999998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33659873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0</v>
      </c>
      <c r="Y657" s="2">
        <f t="shared" si="91"/>
        <v>0</v>
      </c>
      <c r="Z657" s="2">
        <f>IF(Y657&gt;$W$1,HLOOKUP(Y657,B657:$U$1923,ROW($B$1924)-ROW($A657),FALSE),0)</f>
        <v>0</v>
      </c>
      <c r="AA657" s="2">
        <f t="shared" si="92"/>
        <v>0</v>
      </c>
      <c r="AB657" s="2">
        <f>VLOOKUP(A657,segment1_SB_quantity!$A$2:$B$1922,2,FALSE)</f>
        <v>3</v>
      </c>
      <c r="AC657" s="4">
        <f t="shared" si="97"/>
        <v>6.7000000000000002E-3</v>
      </c>
      <c r="AD657">
        <f t="shared" si="93"/>
        <v>0</v>
      </c>
      <c r="AE657">
        <f t="shared" si="98"/>
        <v>18.989999999999998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33659887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0</v>
      </c>
      <c r="Y658" s="2">
        <f t="shared" si="91"/>
        <v>0</v>
      </c>
      <c r="Z658" s="2">
        <f>IF(Y658&gt;$W$1,HLOOKUP(Y658,B658:$U$1923,ROW($B$1924)-ROW($A658),FALSE),0)</f>
        <v>0</v>
      </c>
      <c r="AA658" s="2">
        <f t="shared" si="92"/>
        <v>0</v>
      </c>
      <c r="AB658" s="2">
        <f>VLOOKUP(A658,segment1_SB_quantity!$A$2:$B$1922,2,FALSE)</f>
        <v>1</v>
      </c>
      <c r="AC658" s="4">
        <f t="shared" si="97"/>
        <v>6.7000000000000002E-3</v>
      </c>
      <c r="AD658">
        <f t="shared" si="93"/>
        <v>0</v>
      </c>
      <c r="AE658">
        <f t="shared" si="98"/>
        <v>18.989999999999998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1.18845146498015E-3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1.18845146498015E-3</v>
      </c>
      <c r="Y659" s="2">
        <f t="shared" si="91"/>
        <v>0</v>
      </c>
      <c r="Z659" s="2">
        <f>IF(Y659&gt;$W$1,HLOOKUP(Y659,B659:$U$1923,ROW($B$1924)-ROW($A659),FALSE),0)</f>
        <v>0</v>
      </c>
      <c r="AA659" s="2">
        <f t="shared" si="92"/>
        <v>0</v>
      </c>
      <c r="AB659" s="2">
        <f>VLOOKUP(A659,segment1_SB_quantity!$A$2:$B$1922,2,FALSE)</f>
        <v>32</v>
      </c>
      <c r="AC659" s="4">
        <f t="shared" si="97"/>
        <v>6.7000000000000002E-3</v>
      </c>
      <c r="AD659">
        <f t="shared" si="93"/>
        <v>0</v>
      </c>
      <c r="AE659">
        <f t="shared" si="98"/>
        <v>18.989999999999998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33769969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</v>
      </c>
      <c r="Y660" s="2">
        <f t="shared" si="91"/>
        <v>0</v>
      </c>
      <c r="Z660" s="2">
        <f>IF(Y660&gt;$W$1,HLOOKUP(Y660,B660:$U$1923,ROW($B$1924)-ROW($A660),FALSE),0)</f>
        <v>0</v>
      </c>
      <c r="AA660" s="2">
        <f t="shared" si="92"/>
        <v>0</v>
      </c>
      <c r="AB660" s="2">
        <f>VLOOKUP(A660,segment1_SB_quantity!$A$2:$B$1922,2,FALSE)</f>
        <v>64</v>
      </c>
      <c r="AC660" s="4">
        <f t="shared" si="97"/>
        <v>6.7000000000000002E-3</v>
      </c>
      <c r="AD660">
        <f t="shared" si="93"/>
        <v>0</v>
      </c>
      <c r="AE660">
        <f t="shared" si="98"/>
        <v>18.989999999999998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9.7654469366182595E-26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9.7654469366182595E-26</v>
      </c>
      <c r="Y661" s="2">
        <f t="shared" si="91"/>
        <v>0</v>
      </c>
      <c r="Z661" s="2">
        <f>IF(Y661&gt;$W$1,HLOOKUP(Y661,B661:$U$1923,ROW($B$1924)-ROW($A661),FALSE),0)</f>
        <v>0</v>
      </c>
      <c r="AA661" s="2">
        <f t="shared" si="92"/>
        <v>0</v>
      </c>
      <c r="AB661" s="2">
        <f>VLOOKUP(A661,segment1_SB_quantity!$A$2:$B$1922,2,FALSE)</f>
        <v>47</v>
      </c>
      <c r="AC661" s="4">
        <f t="shared" si="97"/>
        <v>6.7000000000000002E-3</v>
      </c>
      <c r="AD661">
        <f t="shared" si="93"/>
        <v>0</v>
      </c>
      <c r="AE661">
        <f t="shared" si="98"/>
        <v>18.989999999999998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1.32429234964105E-3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1.32429234964105E-3</v>
      </c>
      <c r="Y662" s="2">
        <f t="shared" si="91"/>
        <v>0</v>
      </c>
      <c r="Z662" s="2">
        <f>IF(Y662&gt;$W$1,HLOOKUP(Y662,B662:$U$1923,ROW($B$1924)-ROW($A662),FALSE),0)</f>
        <v>0</v>
      </c>
      <c r="AA662" s="2">
        <f t="shared" si="92"/>
        <v>0</v>
      </c>
      <c r="AB662" s="2">
        <f>VLOOKUP(A662,segment1_SB_quantity!$A$2:$B$1922,2,FALSE)</f>
        <v>26</v>
      </c>
      <c r="AC662" s="4">
        <f t="shared" si="97"/>
        <v>6.7000000000000002E-3</v>
      </c>
      <c r="AD662">
        <f t="shared" si="93"/>
        <v>0</v>
      </c>
      <c r="AE662">
        <f t="shared" si="98"/>
        <v>18.989999999999998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33829740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0</v>
      </c>
      <c r="Y663" s="2">
        <f t="shared" si="91"/>
        <v>0</v>
      </c>
      <c r="Z663" s="2">
        <f>IF(Y663&gt;$W$1,HLOOKUP(Y663,B663:$U$1923,ROW($B$1924)-ROW($A663),FALSE),0)</f>
        <v>0</v>
      </c>
      <c r="AA663" s="2">
        <f t="shared" si="92"/>
        <v>0</v>
      </c>
      <c r="AB663" s="2">
        <f>VLOOKUP(A663,segment1_SB_quantity!$A$2:$B$1922,2,FALSE)</f>
        <v>5</v>
      </c>
      <c r="AC663" s="4">
        <f t="shared" si="97"/>
        <v>6.7000000000000002E-3</v>
      </c>
      <c r="AD663">
        <f t="shared" si="93"/>
        <v>0</v>
      </c>
      <c r="AE663">
        <f t="shared" si="98"/>
        <v>18.989999999999998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33879855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</v>
      </c>
      <c r="Y664" s="2">
        <f t="shared" si="91"/>
        <v>0</v>
      </c>
      <c r="Z664" s="2">
        <f>IF(Y664&gt;$W$1,HLOOKUP(Y664,B664:$U$1923,ROW($B$1924)-ROW($A664),FALSE),0)</f>
        <v>0</v>
      </c>
      <c r="AA664" s="2">
        <f t="shared" si="92"/>
        <v>0</v>
      </c>
      <c r="AB664" s="2">
        <f>VLOOKUP(A664,segment1_SB_quantity!$A$2:$B$1922,2,FALSE)</f>
        <v>1</v>
      </c>
      <c r="AC664" s="4">
        <f t="shared" si="97"/>
        <v>6.7000000000000002E-3</v>
      </c>
      <c r="AD664">
        <f t="shared" si="93"/>
        <v>0</v>
      </c>
      <c r="AE664">
        <f t="shared" si="98"/>
        <v>18.989999999999998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33889986</v>
      </c>
      <c r="B665" s="2">
        <v>0</v>
      </c>
      <c r="C665" s="2">
        <v>2.4457705276823598E-2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2.4457705276823598E-2</v>
      </c>
      <c r="Y665" s="2">
        <f t="shared" si="91"/>
        <v>0</v>
      </c>
      <c r="Z665" s="2">
        <f>IF(Y665&gt;$W$1,HLOOKUP(Y665,B665:$U$1923,ROW($B$1924)-ROW($A665),FALSE),0)</f>
        <v>0</v>
      </c>
      <c r="AA665" s="2">
        <f t="shared" si="92"/>
        <v>0</v>
      </c>
      <c r="AB665" s="2">
        <f>VLOOKUP(A665,segment1_SB_quantity!$A$2:$B$1922,2,FALSE)</f>
        <v>61</v>
      </c>
      <c r="AC665" s="4">
        <f t="shared" si="97"/>
        <v>6.7000000000000002E-3</v>
      </c>
      <c r="AD665">
        <f t="shared" si="93"/>
        <v>0</v>
      </c>
      <c r="AE665">
        <f t="shared" si="98"/>
        <v>18.989999999999998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0</v>
      </c>
      <c r="Y666" s="2">
        <f t="shared" si="91"/>
        <v>0</v>
      </c>
      <c r="Z666" s="2">
        <f>IF(Y666&gt;$W$1,HLOOKUP(Y666,B666:$U$1923,ROW($B$1924)-ROW($A666),FALSE),0)</f>
        <v>0</v>
      </c>
      <c r="AA666" s="2">
        <f t="shared" si="92"/>
        <v>0</v>
      </c>
      <c r="AB666" s="2">
        <f>VLOOKUP(A666,segment1_SB_quantity!$A$2:$B$1922,2,FALSE)</f>
        <v>5</v>
      </c>
      <c r="AC666" s="4">
        <f t="shared" si="97"/>
        <v>6.7000000000000002E-3</v>
      </c>
      <c r="AD666">
        <f t="shared" si="93"/>
        <v>0</v>
      </c>
      <c r="AE666">
        <f t="shared" si="98"/>
        <v>18.989999999999998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33989604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0</v>
      </c>
      <c r="Y667" s="2">
        <f t="shared" si="91"/>
        <v>0</v>
      </c>
      <c r="Z667" s="2">
        <f>IF(Y667&gt;$W$1,HLOOKUP(Y667,B667:$U$1923,ROW($B$1924)-ROW($A667),FALSE),0)</f>
        <v>0</v>
      </c>
      <c r="AA667" s="2">
        <f t="shared" si="92"/>
        <v>0</v>
      </c>
      <c r="AB667" s="2">
        <f>VLOOKUP(A667,segment1_SB_quantity!$A$2:$B$1922,2,FALSE)</f>
        <v>1</v>
      </c>
      <c r="AC667" s="4">
        <f t="shared" si="97"/>
        <v>6.7000000000000002E-3</v>
      </c>
      <c r="AD667">
        <f t="shared" si="93"/>
        <v>0</v>
      </c>
      <c r="AE667">
        <f t="shared" si="98"/>
        <v>18.989999999999998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9.4974340145687605E-2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9.4974340145687605E-2</v>
      </c>
      <c r="Y668" s="2">
        <f t="shared" si="91"/>
        <v>0</v>
      </c>
      <c r="Z668" s="2">
        <f>IF(Y668&gt;$W$1,HLOOKUP(Y668,B668:$U$1923,ROW($B$1924)-ROW($A668),FALSE),0)</f>
        <v>0</v>
      </c>
      <c r="AA668" s="2">
        <f t="shared" si="92"/>
        <v>0</v>
      </c>
      <c r="AB668" s="2">
        <f>VLOOKUP(A668,segment1_SB_quantity!$A$2:$B$1922,2,FALSE)</f>
        <v>23</v>
      </c>
      <c r="AC668" s="4">
        <f t="shared" si="97"/>
        <v>6.7000000000000002E-3</v>
      </c>
      <c r="AD668">
        <f t="shared" si="93"/>
        <v>0</v>
      </c>
      <c r="AE668">
        <f t="shared" si="98"/>
        <v>18.989999999999998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0</v>
      </c>
      <c r="Y669" s="2">
        <f t="shared" si="91"/>
        <v>0</v>
      </c>
      <c r="Z669" s="2">
        <f>IF(Y669&gt;$W$1,HLOOKUP(Y669,B669:$U$1923,ROW($B$1924)-ROW($A669),FALSE),0)</f>
        <v>0</v>
      </c>
      <c r="AA669" s="2">
        <f t="shared" si="92"/>
        <v>0</v>
      </c>
      <c r="AB669" s="2">
        <f>VLOOKUP(A669,segment1_SB_quantity!$A$2:$B$1922,2,FALSE)</f>
        <v>20</v>
      </c>
      <c r="AC669" s="4">
        <f t="shared" si="97"/>
        <v>6.7000000000000002E-3</v>
      </c>
      <c r="AD669">
        <f t="shared" si="93"/>
        <v>0</v>
      </c>
      <c r="AE669">
        <f t="shared" si="98"/>
        <v>18.989999999999998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34189966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</v>
      </c>
      <c r="Y670" s="2">
        <f t="shared" si="91"/>
        <v>0</v>
      </c>
      <c r="Z670" s="2">
        <f>IF(Y670&gt;$W$1,HLOOKUP(Y670,B670:$U$1923,ROW($B$1924)-ROW($A670),FALSE),0)</f>
        <v>0</v>
      </c>
      <c r="AA670" s="2">
        <f t="shared" si="92"/>
        <v>0</v>
      </c>
      <c r="AB670" s="2">
        <f>VLOOKUP(A670,segment1_SB_quantity!$A$2:$B$1922,2,FALSE)</f>
        <v>1</v>
      </c>
      <c r="AC670" s="4">
        <f t="shared" si="97"/>
        <v>6.7000000000000002E-3</v>
      </c>
      <c r="AD670">
        <f t="shared" si="93"/>
        <v>0</v>
      </c>
      <c r="AE670">
        <f t="shared" si="98"/>
        <v>18.989999999999998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34219876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0</v>
      </c>
      <c r="Y671" s="2">
        <f t="shared" si="91"/>
        <v>0</v>
      </c>
      <c r="Z671" s="2">
        <f>IF(Y671&gt;$W$1,HLOOKUP(Y671,B671:$U$1923,ROW($B$1924)-ROW($A671),FALSE),0)</f>
        <v>0</v>
      </c>
      <c r="AA671" s="2">
        <f t="shared" si="92"/>
        <v>0</v>
      </c>
      <c r="AB671" s="2">
        <f>VLOOKUP(A671,segment1_SB_quantity!$A$2:$B$1922,2,FALSE)</f>
        <v>50</v>
      </c>
      <c r="AC671" s="4">
        <f t="shared" si="97"/>
        <v>6.7000000000000002E-3</v>
      </c>
      <c r="AD671">
        <f t="shared" si="93"/>
        <v>0</v>
      </c>
      <c r="AE671">
        <f t="shared" si="98"/>
        <v>18.989999999999998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4.53796190582173E-18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4.53796190582173E-18</v>
      </c>
      <c r="Y672" s="2">
        <f t="shared" si="91"/>
        <v>0</v>
      </c>
      <c r="Z672" s="2">
        <f>IF(Y672&gt;$W$1,HLOOKUP(Y672,B672:$U$1923,ROW($B$1924)-ROW($A672),FALSE),0)</f>
        <v>0</v>
      </c>
      <c r="AA672" s="2">
        <f t="shared" si="92"/>
        <v>0</v>
      </c>
      <c r="AB672" s="2">
        <f>VLOOKUP(A672,segment1_SB_quantity!$A$2:$B$1922,2,FALSE)</f>
        <v>3</v>
      </c>
      <c r="AC672" s="4">
        <f t="shared" si="97"/>
        <v>6.7000000000000002E-3</v>
      </c>
      <c r="AD672">
        <f t="shared" si="93"/>
        <v>0</v>
      </c>
      <c r="AE672">
        <f t="shared" si="98"/>
        <v>18.989999999999998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</v>
      </c>
      <c r="Y673" s="2">
        <f t="shared" si="91"/>
        <v>0</v>
      </c>
      <c r="Z673" s="2">
        <f>IF(Y673&gt;$W$1,HLOOKUP(Y673,B673:$U$1923,ROW($B$1924)-ROW($A673),FALSE),0)</f>
        <v>0</v>
      </c>
      <c r="AA673" s="2">
        <f t="shared" si="92"/>
        <v>0</v>
      </c>
      <c r="AB673" s="2">
        <f>VLOOKUP(A673,segment1_SB_quantity!$A$2:$B$1922,2,FALSE)</f>
        <v>6</v>
      </c>
      <c r="AC673" s="4">
        <f t="shared" si="97"/>
        <v>6.7000000000000002E-3</v>
      </c>
      <c r="AD673">
        <f t="shared" si="93"/>
        <v>0</v>
      </c>
      <c r="AE673">
        <f t="shared" si="98"/>
        <v>18.989999999999998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0.207668708506522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0.207668708506522</v>
      </c>
      <c r="Y674" s="2">
        <f t="shared" si="91"/>
        <v>0</v>
      </c>
      <c r="Z674" s="2">
        <f>IF(Y674&gt;$W$1,HLOOKUP(Y674,B674:$U$1923,ROW($B$1924)-ROW($A674),FALSE),0)</f>
        <v>0</v>
      </c>
      <c r="AA674" s="2">
        <f t="shared" si="92"/>
        <v>0</v>
      </c>
      <c r="AB674" s="2">
        <f>VLOOKUP(A674,segment1_SB_quantity!$A$2:$B$1922,2,FALSE)</f>
        <v>21</v>
      </c>
      <c r="AC674" s="4">
        <f t="shared" si="97"/>
        <v>6.7000000000000002E-3</v>
      </c>
      <c r="AD674">
        <f t="shared" si="93"/>
        <v>0</v>
      </c>
      <c r="AE674">
        <f t="shared" si="98"/>
        <v>18.989999999999998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3.6148850855588402E-2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3.6148850855588402E-2</v>
      </c>
      <c r="Y675" s="2">
        <f t="shared" si="91"/>
        <v>0</v>
      </c>
      <c r="Z675" s="2">
        <f>IF(Y675&gt;$W$1,HLOOKUP(Y675,B675:$U$1923,ROW($B$1924)-ROW($A675),FALSE),0)</f>
        <v>0</v>
      </c>
      <c r="AA675" s="2">
        <f t="shared" si="92"/>
        <v>0</v>
      </c>
      <c r="AB675" s="2">
        <f>VLOOKUP(A675,segment1_SB_quantity!$A$2:$B$1922,2,FALSE)</f>
        <v>2</v>
      </c>
      <c r="AC675" s="4">
        <f t="shared" si="97"/>
        <v>6.7000000000000002E-3</v>
      </c>
      <c r="AD675">
        <f t="shared" si="93"/>
        <v>0</v>
      </c>
      <c r="AE675">
        <f t="shared" si="98"/>
        <v>18.989999999999998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0</v>
      </c>
      <c r="Y676" s="2">
        <f t="shared" si="91"/>
        <v>0</v>
      </c>
      <c r="Z676" s="2">
        <f>IF(Y676&gt;$W$1,HLOOKUP(Y676,B676:$U$1923,ROW($B$1924)-ROW($A676),FALSE),0)</f>
        <v>0</v>
      </c>
      <c r="AA676" s="2">
        <f t="shared" si="92"/>
        <v>0</v>
      </c>
      <c r="AB676" s="2">
        <f>VLOOKUP(A676,segment1_SB_quantity!$A$2:$B$1922,2,FALSE)</f>
        <v>163</v>
      </c>
      <c r="AC676" s="4">
        <f t="shared" si="97"/>
        <v>6.7000000000000002E-3</v>
      </c>
      <c r="AD676">
        <f t="shared" si="93"/>
        <v>0</v>
      </c>
      <c r="AE676">
        <f t="shared" si="98"/>
        <v>18.989999999999998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4.76947304832593E-35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4.76947304832593E-35</v>
      </c>
      <c r="Y677" s="2">
        <f t="shared" si="91"/>
        <v>0</v>
      </c>
      <c r="Z677" s="2">
        <f>IF(Y677&gt;$W$1,HLOOKUP(Y677,B677:$U$1923,ROW($B$1924)-ROW($A677),FALSE),0)</f>
        <v>0</v>
      </c>
      <c r="AA677" s="2">
        <f t="shared" si="92"/>
        <v>0</v>
      </c>
      <c r="AB677" s="2">
        <f>VLOOKUP(A677,segment1_SB_quantity!$A$2:$B$1922,2,FALSE)</f>
        <v>21</v>
      </c>
      <c r="AC677" s="4">
        <f t="shared" si="97"/>
        <v>6.7000000000000002E-3</v>
      </c>
      <c r="AD677">
        <f t="shared" si="93"/>
        <v>0</v>
      </c>
      <c r="AE677">
        <f t="shared" si="98"/>
        <v>18.989999999999998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</v>
      </c>
      <c r="Y678" s="2">
        <f t="shared" si="91"/>
        <v>0</v>
      </c>
      <c r="Z678" s="2">
        <f>IF(Y678&gt;$W$1,HLOOKUP(Y678,B678:$U$1923,ROW($B$1924)-ROW($A678),FALSE),0)</f>
        <v>0</v>
      </c>
      <c r="AA678" s="2">
        <f t="shared" si="92"/>
        <v>0</v>
      </c>
      <c r="AB678" s="2">
        <f>VLOOKUP(A678,segment1_SB_quantity!$A$2:$B$1922,2,FALSE)</f>
        <v>1</v>
      </c>
      <c r="AC678" s="4">
        <f t="shared" si="97"/>
        <v>6.7000000000000002E-3</v>
      </c>
      <c r="AD678">
        <f t="shared" si="93"/>
        <v>0</v>
      </c>
      <c r="AE678">
        <f t="shared" si="98"/>
        <v>18.989999999999998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34559611</v>
      </c>
      <c r="B679" s="2">
        <v>0</v>
      </c>
      <c r="C679" s="2">
        <v>1.1566144832102601E-2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1.1566144832102601E-2</v>
      </c>
      <c r="Y679" s="2">
        <f t="shared" si="91"/>
        <v>0</v>
      </c>
      <c r="Z679" s="2">
        <f>IF(Y679&gt;$W$1,HLOOKUP(Y679,B679:$U$1923,ROW($B$1924)-ROW($A679),FALSE),0)</f>
        <v>0</v>
      </c>
      <c r="AA679" s="2">
        <f t="shared" si="92"/>
        <v>0</v>
      </c>
      <c r="AB679" s="2">
        <f>VLOOKUP(A679,segment1_SB_quantity!$A$2:$B$1922,2,FALSE)</f>
        <v>13</v>
      </c>
      <c r="AC679" s="4">
        <f t="shared" si="97"/>
        <v>6.7000000000000002E-3</v>
      </c>
      <c r="AD679">
        <f t="shared" si="93"/>
        <v>0</v>
      </c>
      <c r="AE679">
        <f t="shared" si="98"/>
        <v>18.989999999999998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1.15330343362574E-5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1.15330343362574E-5</v>
      </c>
      <c r="Y680" s="2">
        <f t="shared" si="91"/>
        <v>0</v>
      </c>
      <c r="Z680" s="2">
        <f>IF(Y680&gt;$W$1,HLOOKUP(Y680,B680:$U$1923,ROW($B$1924)-ROW($A680),FALSE),0)</f>
        <v>0</v>
      </c>
      <c r="AA680" s="2">
        <f t="shared" si="92"/>
        <v>0</v>
      </c>
      <c r="AB680" s="2">
        <f>VLOOKUP(A680,segment1_SB_quantity!$A$2:$B$1922,2,FALSE)</f>
        <v>7</v>
      </c>
      <c r="AC680" s="4">
        <f t="shared" si="97"/>
        <v>6.7000000000000002E-3</v>
      </c>
      <c r="AD680">
        <f t="shared" si="93"/>
        <v>0</v>
      </c>
      <c r="AE680">
        <f t="shared" si="98"/>
        <v>18.989999999999998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</v>
      </c>
      <c r="Y681" s="2">
        <f t="shared" si="91"/>
        <v>0</v>
      </c>
      <c r="Z681" s="2">
        <f>IF(Y681&gt;$W$1,HLOOKUP(Y681,B681:$U$1923,ROW($B$1924)-ROW($A681),FALSE),0)</f>
        <v>0</v>
      </c>
      <c r="AA681" s="2">
        <f t="shared" si="92"/>
        <v>0</v>
      </c>
      <c r="AB681" s="2">
        <f>VLOOKUP(A681,segment1_SB_quantity!$A$2:$B$1922,2,FALSE)</f>
        <v>16</v>
      </c>
      <c r="AC681" s="4">
        <f t="shared" si="97"/>
        <v>6.7000000000000002E-3</v>
      </c>
      <c r="AD681">
        <f t="shared" si="93"/>
        <v>0</v>
      </c>
      <c r="AE681">
        <f t="shared" si="98"/>
        <v>18.989999999999998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34609618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0</v>
      </c>
      <c r="Y682" s="2">
        <f t="shared" si="91"/>
        <v>0</v>
      </c>
      <c r="Z682" s="2">
        <f>IF(Y682&gt;$W$1,HLOOKUP(Y682,B682:$U$1923,ROW($B$1924)-ROW($A682),FALSE),0)</f>
        <v>0</v>
      </c>
      <c r="AA682" s="2">
        <f t="shared" si="92"/>
        <v>0</v>
      </c>
      <c r="AB682" s="2">
        <f>VLOOKUP(A682,segment1_SB_quantity!$A$2:$B$1922,2,FALSE)</f>
        <v>2</v>
      </c>
      <c r="AC682" s="4">
        <f t="shared" si="97"/>
        <v>6.7000000000000002E-3</v>
      </c>
      <c r="AD682">
        <f t="shared" si="93"/>
        <v>0</v>
      </c>
      <c r="AE682">
        <f t="shared" si="98"/>
        <v>18.989999999999998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0</v>
      </c>
      <c r="Y683" s="2">
        <f t="shared" si="91"/>
        <v>0</v>
      </c>
      <c r="Z683" s="2">
        <f>IF(Y683&gt;$W$1,HLOOKUP(Y683,B683:$U$1923,ROW($B$1924)-ROW($A683),FALSE),0)</f>
        <v>0</v>
      </c>
      <c r="AA683" s="2">
        <f t="shared" si="92"/>
        <v>0</v>
      </c>
      <c r="AB683" s="2">
        <f>VLOOKUP(A683,segment1_SB_quantity!$A$2:$B$1922,2,FALSE)</f>
        <v>180</v>
      </c>
      <c r="AC683" s="4">
        <f t="shared" si="97"/>
        <v>6.7000000000000002E-3</v>
      </c>
      <c r="AD683">
        <f t="shared" si="93"/>
        <v>0</v>
      </c>
      <c r="AE683">
        <f t="shared" si="98"/>
        <v>18.989999999999998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0</v>
      </c>
      <c r="Y684" s="2">
        <f t="shared" si="91"/>
        <v>0</v>
      </c>
      <c r="Z684" s="2">
        <f>IF(Y684&gt;$W$1,HLOOKUP(Y684,B684:$U$1923,ROW($B$1924)-ROW($A684),FALSE),0)</f>
        <v>0</v>
      </c>
      <c r="AA684" s="2">
        <f t="shared" si="92"/>
        <v>0</v>
      </c>
      <c r="AB684" s="2">
        <f>VLOOKUP(A684,segment1_SB_quantity!$A$2:$B$1922,2,FALSE)</f>
        <v>19</v>
      </c>
      <c r="AC684" s="4">
        <f t="shared" si="97"/>
        <v>6.7000000000000002E-3</v>
      </c>
      <c r="AD684">
        <f t="shared" si="93"/>
        <v>0</v>
      </c>
      <c r="AE684">
        <f t="shared" si="98"/>
        <v>18.989999999999998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34779562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0</v>
      </c>
      <c r="Y685" s="2">
        <f t="shared" si="91"/>
        <v>0</v>
      </c>
      <c r="Z685" s="2">
        <f>IF(Y685&gt;$W$1,HLOOKUP(Y685,B685:$U$1923,ROW($B$1924)-ROW($A685),FALSE),0)</f>
        <v>0</v>
      </c>
      <c r="AA685" s="2">
        <f t="shared" si="92"/>
        <v>0</v>
      </c>
      <c r="AB685" s="2">
        <f>VLOOKUP(A685,segment1_SB_quantity!$A$2:$B$1922,2,FALSE)</f>
        <v>4</v>
      </c>
      <c r="AC685" s="4">
        <f t="shared" si="97"/>
        <v>6.7000000000000002E-3</v>
      </c>
      <c r="AD685">
        <f t="shared" si="93"/>
        <v>0</v>
      </c>
      <c r="AE685">
        <f t="shared" si="98"/>
        <v>18.989999999999998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34789611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0</v>
      </c>
      <c r="Y686" s="2">
        <f t="shared" si="91"/>
        <v>0</v>
      </c>
      <c r="Z686" s="2">
        <f>IF(Y686&gt;$W$1,HLOOKUP(Y686,B686:$U$1923,ROW($B$1924)-ROW($A686),FALSE),0)</f>
        <v>0</v>
      </c>
      <c r="AA686" s="2">
        <f t="shared" si="92"/>
        <v>0</v>
      </c>
      <c r="AB686" s="2">
        <f>VLOOKUP(A686,segment1_SB_quantity!$A$2:$B$1922,2,FALSE)</f>
        <v>1</v>
      </c>
      <c r="AC686" s="4">
        <f t="shared" si="97"/>
        <v>6.7000000000000002E-3</v>
      </c>
      <c r="AD686">
        <f t="shared" si="93"/>
        <v>0</v>
      </c>
      <c r="AE686">
        <f t="shared" si="98"/>
        <v>18.989999999999998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9.8204263012551196E-2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9.8204263012551196E-2</v>
      </c>
      <c r="Y687" s="2">
        <f t="shared" si="91"/>
        <v>0</v>
      </c>
      <c r="Z687" s="2">
        <f>IF(Y687&gt;$W$1,HLOOKUP(Y687,B687:$U$1923,ROW($B$1924)-ROW($A687),FALSE),0)</f>
        <v>0</v>
      </c>
      <c r="AA687" s="2">
        <f t="shared" si="92"/>
        <v>0</v>
      </c>
      <c r="AB687" s="2">
        <f>VLOOKUP(A687,segment1_SB_quantity!$A$2:$B$1922,2,FALSE)</f>
        <v>3</v>
      </c>
      <c r="AC687" s="4">
        <f t="shared" si="97"/>
        <v>6.7000000000000002E-3</v>
      </c>
      <c r="AD687">
        <f t="shared" si="93"/>
        <v>0</v>
      </c>
      <c r="AE687">
        <f t="shared" si="98"/>
        <v>18.989999999999998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0</v>
      </c>
      <c r="Y688" s="2">
        <f t="shared" si="91"/>
        <v>0</v>
      </c>
      <c r="Z688" s="2">
        <f>IF(Y688&gt;$W$1,HLOOKUP(Y688,B688:$U$1923,ROW($B$1924)-ROW($A688),FALSE),0)</f>
        <v>0</v>
      </c>
      <c r="AA688" s="2">
        <f t="shared" si="92"/>
        <v>0</v>
      </c>
      <c r="AB688" s="2">
        <f>VLOOKUP(A688,segment1_SB_quantity!$A$2:$B$1922,2,FALSE)</f>
        <v>38</v>
      </c>
      <c r="AC688" s="4">
        <f t="shared" si="97"/>
        <v>6.7000000000000002E-3</v>
      </c>
      <c r="AD688">
        <f t="shared" si="93"/>
        <v>0</v>
      </c>
      <c r="AE688">
        <f t="shared" si="98"/>
        <v>18.989999999999998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</v>
      </c>
      <c r="Y689" s="2">
        <f t="shared" si="91"/>
        <v>0</v>
      </c>
      <c r="Z689" s="2">
        <f>IF(Y689&gt;$W$1,HLOOKUP(Y689,B689:$U$1923,ROW($B$1924)-ROW($A689),FALSE),0)</f>
        <v>0</v>
      </c>
      <c r="AA689" s="2">
        <f t="shared" si="92"/>
        <v>0</v>
      </c>
      <c r="AB689" s="2">
        <f>VLOOKUP(A689,segment1_SB_quantity!$A$2:$B$1922,2,FALSE)</f>
        <v>5</v>
      </c>
      <c r="AC689" s="4">
        <f t="shared" si="97"/>
        <v>6.7000000000000002E-3</v>
      </c>
      <c r="AD689">
        <f t="shared" si="93"/>
        <v>0</v>
      </c>
      <c r="AE689">
        <f t="shared" si="98"/>
        <v>18.989999999999998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0</v>
      </c>
      <c r="Y690" s="2">
        <f t="shared" si="91"/>
        <v>0</v>
      </c>
      <c r="Z690" s="2">
        <f>IF(Y690&gt;$W$1,HLOOKUP(Y690,B690:$U$1923,ROW($B$1924)-ROW($A690),FALSE),0)</f>
        <v>0</v>
      </c>
      <c r="AA690" s="2">
        <f t="shared" si="92"/>
        <v>0</v>
      </c>
      <c r="AB690" s="2">
        <f>VLOOKUP(A690,segment1_SB_quantity!$A$2:$B$1922,2,FALSE)</f>
        <v>6</v>
      </c>
      <c r="AC690" s="4">
        <f t="shared" si="97"/>
        <v>6.7000000000000002E-3</v>
      </c>
      <c r="AD690">
        <f t="shared" si="93"/>
        <v>0</v>
      </c>
      <c r="AE690">
        <f t="shared" si="98"/>
        <v>18.989999999999998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0</v>
      </c>
      <c r="Y691" s="2">
        <f t="shared" si="91"/>
        <v>0</v>
      </c>
      <c r="Z691" s="2">
        <f>IF(Y691&gt;$W$1,HLOOKUP(Y691,B691:$U$1923,ROW($B$1924)-ROW($A691),FALSE),0)</f>
        <v>0</v>
      </c>
      <c r="AA691" s="2">
        <f t="shared" si="92"/>
        <v>0</v>
      </c>
      <c r="AB691" s="2">
        <f>VLOOKUP(A691,segment1_SB_quantity!$A$2:$B$1922,2,FALSE)</f>
        <v>62</v>
      </c>
      <c r="AC691" s="4">
        <f t="shared" si="97"/>
        <v>6.7000000000000002E-3</v>
      </c>
      <c r="AD691">
        <f t="shared" si="93"/>
        <v>0</v>
      </c>
      <c r="AE691">
        <f t="shared" si="98"/>
        <v>18.989999999999998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0</v>
      </c>
      <c r="Y692" s="2">
        <f t="shared" si="91"/>
        <v>0</v>
      </c>
      <c r="Z692" s="2">
        <f>IF(Y692&gt;$W$1,HLOOKUP(Y692,B692:$U$1923,ROW($B$1924)-ROW($A692),FALSE),0)</f>
        <v>0</v>
      </c>
      <c r="AA692" s="2">
        <f t="shared" si="92"/>
        <v>0</v>
      </c>
      <c r="AB692" s="2">
        <f>VLOOKUP(A692,segment1_SB_quantity!$A$2:$B$1922,2,FALSE)</f>
        <v>1326</v>
      </c>
      <c r="AC692" s="4">
        <f t="shared" si="97"/>
        <v>6.7000000000000002E-3</v>
      </c>
      <c r="AD692">
        <f t="shared" si="93"/>
        <v>0</v>
      </c>
      <c r="AE692">
        <f t="shared" si="98"/>
        <v>18.989999999999998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35189958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0</v>
      </c>
      <c r="Y693" s="2">
        <f t="shared" si="91"/>
        <v>0</v>
      </c>
      <c r="Z693" s="2">
        <f>IF(Y693&gt;$W$1,HLOOKUP(Y693,B693:$U$1923,ROW($B$1924)-ROW($A693),FALSE),0)</f>
        <v>0</v>
      </c>
      <c r="AA693" s="2">
        <f t="shared" si="92"/>
        <v>0</v>
      </c>
      <c r="AB693" s="2">
        <f>VLOOKUP(A693,segment1_SB_quantity!$A$2:$B$1922,2,FALSE)</f>
        <v>1</v>
      </c>
      <c r="AC693" s="4">
        <f t="shared" si="97"/>
        <v>6.7000000000000002E-3</v>
      </c>
      <c r="AD693">
        <f t="shared" si="93"/>
        <v>0</v>
      </c>
      <c r="AE693">
        <f t="shared" si="98"/>
        <v>18.989999999999998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35199607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0</v>
      </c>
      <c r="Y694" s="2">
        <f t="shared" si="91"/>
        <v>0</v>
      </c>
      <c r="Z694" s="2">
        <f>IF(Y694&gt;$W$1,HLOOKUP(Y694,B694:$U$1923,ROW($B$1924)-ROW($A694),FALSE),0)</f>
        <v>0</v>
      </c>
      <c r="AA694" s="2">
        <f t="shared" si="92"/>
        <v>0</v>
      </c>
      <c r="AB694" s="2">
        <f>VLOOKUP(A694,segment1_SB_quantity!$A$2:$B$1922,2,FALSE)</f>
        <v>20</v>
      </c>
      <c r="AC694" s="4">
        <f t="shared" si="97"/>
        <v>6.7000000000000002E-3</v>
      </c>
      <c r="AD694">
        <f t="shared" si="93"/>
        <v>0</v>
      </c>
      <c r="AE694">
        <f t="shared" si="98"/>
        <v>18.989999999999998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0</v>
      </c>
      <c r="Y695" s="2">
        <f t="shared" si="91"/>
        <v>0</v>
      </c>
      <c r="Z695" s="2">
        <f>IF(Y695&gt;$W$1,HLOOKUP(Y695,B695:$U$1923,ROW($B$1924)-ROW($A695),FALSE),0)</f>
        <v>0</v>
      </c>
      <c r="AA695" s="2">
        <f t="shared" si="92"/>
        <v>0</v>
      </c>
      <c r="AB695" s="2">
        <f>VLOOKUP(A695,segment1_SB_quantity!$A$2:$B$1922,2,FALSE)</f>
        <v>12</v>
      </c>
      <c r="AC695" s="4">
        <f t="shared" si="97"/>
        <v>6.7000000000000002E-3</v>
      </c>
      <c r="AD695">
        <f t="shared" si="93"/>
        <v>0</v>
      </c>
      <c r="AE695">
        <f t="shared" si="98"/>
        <v>18.989999999999998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0</v>
      </c>
      <c r="Y696" s="2">
        <f t="shared" si="91"/>
        <v>0</v>
      </c>
      <c r="Z696" s="2">
        <f>IF(Y696&gt;$W$1,HLOOKUP(Y696,B696:$U$1923,ROW($B$1924)-ROW($A696),FALSE),0)</f>
        <v>0</v>
      </c>
      <c r="AA696" s="2">
        <f t="shared" si="92"/>
        <v>0</v>
      </c>
      <c r="AB696" s="2">
        <f>VLOOKUP(A696,segment1_SB_quantity!$A$2:$B$1922,2,FALSE)</f>
        <v>99</v>
      </c>
      <c r="AC696" s="4">
        <f t="shared" si="97"/>
        <v>6.7000000000000002E-3</v>
      </c>
      <c r="AD696">
        <f t="shared" si="93"/>
        <v>0</v>
      </c>
      <c r="AE696">
        <f t="shared" si="98"/>
        <v>18.989999999999998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5.3029731779550802E-2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5.3029731779550802E-2</v>
      </c>
      <c r="Y697" s="2">
        <f t="shared" si="91"/>
        <v>0</v>
      </c>
      <c r="Z697" s="2">
        <f>IF(Y697&gt;$W$1,HLOOKUP(Y697,B697:$U$1923,ROW($B$1924)-ROW($A697),FALSE),0)</f>
        <v>0</v>
      </c>
      <c r="AA697" s="2">
        <f t="shared" si="92"/>
        <v>0</v>
      </c>
      <c r="AB697" s="2">
        <f>VLOOKUP(A697,segment1_SB_quantity!$A$2:$B$1922,2,FALSE)</f>
        <v>8</v>
      </c>
      <c r="AC697" s="4">
        <f t="shared" si="97"/>
        <v>6.7000000000000002E-3</v>
      </c>
      <c r="AD697">
        <f t="shared" si="93"/>
        <v>0</v>
      </c>
      <c r="AE697">
        <f t="shared" si="98"/>
        <v>18.989999999999998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0</v>
      </c>
      <c r="Y698" s="2">
        <f t="shared" si="91"/>
        <v>0</v>
      </c>
      <c r="Z698" s="2">
        <f>IF(Y698&gt;$W$1,HLOOKUP(Y698,B698:$U$1923,ROW($B$1924)-ROW($A698),FALSE),0)</f>
        <v>0</v>
      </c>
      <c r="AA698" s="2">
        <f t="shared" si="92"/>
        <v>0</v>
      </c>
      <c r="AB698" s="2">
        <f>VLOOKUP(A698,segment1_SB_quantity!$A$2:$B$1922,2,FALSE)</f>
        <v>10</v>
      </c>
      <c r="AC698" s="4">
        <f t="shared" si="97"/>
        <v>6.7000000000000002E-3</v>
      </c>
      <c r="AD698">
        <f t="shared" si="93"/>
        <v>0</v>
      </c>
      <c r="AE698">
        <f t="shared" si="98"/>
        <v>18.989999999999998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35439967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0</v>
      </c>
      <c r="Y699" s="2">
        <f t="shared" si="91"/>
        <v>0</v>
      </c>
      <c r="Z699" s="2">
        <f>IF(Y699&gt;$W$1,HLOOKUP(Y699,B699:$U$1923,ROW($B$1924)-ROW($A699),FALSE),0)</f>
        <v>0</v>
      </c>
      <c r="AA699" s="2">
        <f t="shared" si="92"/>
        <v>0</v>
      </c>
      <c r="AB699" s="2">
        <f>VLOOKUP(A699,segment1_SB_quantity!$A$2:$B$1922,2,FALSE)</f>
        <v>6</v>
      </c>
      <c r="AC699" s="4">
        <f t="shared" si="97"/>
        <v>6.7000000000000002E-3</v>
      </c>
      <c r="AD699">
        <f t="shared" si="93"/>
        <v>0</v>
      </c>
      <c r="AE699">
        <f t="shared" si="98"/>
        <v>18.989999999999998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1.89789835864731E-32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1.89789835864731E-32</v>
      </c>
      <c r="Y700" s="2">
        <f t="shared" si="91"/>
        <v>0</v>
      </c>
      <c r="Z700" s="2">
        <f>IF(Y700&gt;$W$1,HLOOKUP(Y700,B700:$U$1923,ROW($B$1924)-ROW($A700),FALSE),0)</f>
        <v>0</v>
      </c>
      <c r="AA700" s="2">
        <f t="shared" si="92"/>
        <v>0</v>
      </c>
      <c r="AB700" s="2">
        <f>VLOOKUP(A700,segment1_SB_quantity!$A$2:$B$1922,2,FALSE)</f>
        <v>26</v>
      </c>
      <c r="AC700" s="4">
        <f t="shared" si="97"/>
        <v>6.7000000000000002E-3</v>
      </c>
      <c r="AD700">
        <f t="shared" si="93"/>
        <v>0</v>
      </c>
      <c r="AE700">
        <f t="shared" si="98"/>
        <v>18.989999999999998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35619711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0</v>
      </c>
      <c r="Y701" s="2">
        <f t="shared" si="91"/>
        <v>0</v>
      </c>
      <c r="Z701" s="2">
        <f>IF(Y701&gt;$W$1,HLOOKUP(Y701,B701:$U$1923,ROW($B$1924)-ROW($A701),FALSE),0)</f>
        <v>0</v>
      </c>
      <c r="AA701" s="2">
        <f t="shared" si="92"/>
        <v>0</v>
      </c>
      <c r="AB701" s="2">
        <f>VLOOKUP(A701,segment1_SB_quantity!$A$2:$B$1922,2,FALSE)</f>
        <v>4</v>
      </c>
      <c r="AC701" s="4">
        <f t="shared" si="97"/>
        <v>6.7000000000000002E-3</v>
      </c>
      <c r="AD701">
        <f t="shared" si="93"/>
        <v>0</v>
      </c>
      <c r="AE701">
        <f t="shared" si="98"/>
        <v>18.989999999999998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35629919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0</v>
      </c>
      <c r="Y702" s="2">
        <f t="shared" si="91"/>
        <v>0</v>
      </c>
      <c r="Z702" s="2">
        <f>IF(Y702&gt;$W$1,HLOOKUP(Y702,B702:$U$1923,ROW($B$1924)-ROW($A702),FALSE),0)</f>
        <v>0</v>
      </c>
      <c r="AA702" s="2">
        <f t="shared" si="92"/>
        <v>0</v>
      </c>
      <c r="AB702" s="2">
        <f>VLOOKUP(A702,segment1_SB_quantity!$A$2:$B$1922,2,FALSE)</f>
        <v>31</v>
      </c>
      <c r="AC702" s="4">
        <f t="shared" si="97"/>
        <v>6.7000000000000002E-3</v>
      </c>
      <c r="AD702">
        <f t="shared" si="93"/>
        <v>0</v>
      </c>
      <c r="AE702">
        <f t="shared" si="98"/>
        <v>18.989999999999998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35699915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0</v>
      </c>
      <c r="Y703" s="2">
        <f t="shared" si="91"/>
        <v>0</v>
      </c>
      <c r="Z703" s="2">
        <f>IF(Y703&gt;$W$1,HLOOKUP(Y703,B703:$U$1923,ROW($B$1924)-ROW($A703),FALSE),0)</f>
        <v>0</v>
      </c>
      <c r="AA703" s="2">
        <f t="shared" si="92"/>
        <v>0</v>
      </c>
      <c r="AB703" s="2">
        <f>VLOOKUP(A703,segment1_SB_quantity!$A$2:$B$1922,2,FALSE)</f>
        <v>4</v>
      </c>
      <c r="AC703" s="4">
        <f t="shared" si="97"/>
        <v>6.7000000000000002E-3</v>
      </c>
      <c r="AD703">
        <f t="shared" si="93"/>
        <v>0</v>
      </c>
      <c r="AE703">
        <f t="shared" si="98"/>
        <v>18.989999999999998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35749659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</v>
      </c>
      <c r="Y704" s="2">
        <f t="shared" si="91"/>
        <v>0</v>
      </c>
      <c r="Z704" s="2">
        <f>IF(Y704&gt;$W$1,HLOOKUP(Y704,B704:$U$1923,ROW($B$1924)-ROW($A704),FALSE),0)</f>
        <v>0</v>
      </c>
      <c r="AA704" s="2">
        <f t="shared" si="92"/>
        <v>0</v>
      </c>
      <c r="AB704" s="2">
        <f>VLOOKUP(A704,segment1_SB_quantity!$A$2:$B$1922,2,FALSE)</f>
        <v>2</v>
      </c>
      <c r="AC704" s="4">
        <f t="shared" si="97"/>
        <v>6.7000000000000002E-3</v>
      </c>
      <c r="AD704">
        <f t="shared" si="93"/>
        <v>0</v>
      </c>
      <c r="AE704">
        <f t="shared" si="98"/>
        <v>18.989999999999998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0</v>
      </c>
      <c r="Y705" s="2">
        <f t="shared" si="91"/>
        <v>0</v>
      </c>
      <c r="Z705" s="2">
        <f>IF(Y705&gt;$W$1,HLOOKUP(Y705,B705:$U$1923,ROW($B$1924)-ROW($A705),FALSE),0)</f>
        <v>0</v>
      </c>
      <c r="AA705" s="2">
        <f t="shared" si="92"/>
        <v>0</v>
      </c>
      <c r="AB705" s="2">
        <f>VLOOKUP(A705,segment1_SB_quantity!$A$2:$B$1922,2,FALSE)</f>
        <v>4</v>
      </c>
      <c r="AC705" s="4">
        <f t="shared" si="97"/>
        <v>6.7000000000000002E-3</v>
      </c>
      <c r="AD705">
        <f t="shared" si="93"/>
        <v>0</v>
      </c>
      <c r="AE705">
        <f t="shared" si="98"/>
        <v>18.989999999999998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35829769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0</v>
      </c>
      <c r="Y706" s="2">
        <f t="shared" si="91"/>
        <v>0</v>
      </c>
      <c r="Z706" s="2">
        <f>IF(Y706&gt;$W$1,HLOOKUP(Y706,B706:$U$1923,ROW($B$1924)-ROW($A706),FALSE),0)</f>
        <v>0</v>
      </c>
      <c r="AA706" s="2">
        <f t="shared" si="92"/>
        <v>0</v>
      </c>
      <c r="AB706" s="2">
        <f>VLOOKUP(A706,segment1_SB_quantity!$A$2:$B$1922,2,FALSE)</f>
        <v>10</v>
      </c>
      <c r="AC706" s="4">
        <f t="shared" si="97"/>
        <v>6.7000000000000002E-3</v>
      </c>
      <c r="AD706">
        <f t="shared" si="93"/>
        <v>0</v>
      </c>
      <c r="AE706">
        <f t="shared" si="98"/>
        <v>18.989999999999998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0</v>
      </c>
      <c r="Y707" s="2">
        <f t="shared" ref="Y707:Y770" si="100">IF(X707&gt;$W$1,X707,0)</f>
        <v>0</v>
      </c>
      <c r="Z707" s="2">
        <f>IF(Y707&gt;$W$1,HLOOKUP(Y707,B707:$U$1923,ROW($B$1924)-ROW($A707),FALSE),0)</f>
        <v>0</v>
      </c>
      <c r="AA707" s="2">
        <f t="shared" ref="AA707:AA770" si="101">IF(Z707&gt;0,HLOOKUP(Z707,$B$1923:$U$1924,2,FALSE),0)</f>
        <v>0</v>
      </c>
      <c r="AB707" s="2">
        <f>VLOOKUP(A707,segment1_SB_quantity!$A$2:$B$1922,2,FALSE)</f>
        <v>12</v>
      </c>
      <c r="AC707" s="4">
        <f t="shared" si="97"/>
        <v>6.7000000000000002E-3</v>
      </c>
      <c r="AD707">
        <f t="shared" ref="AD707:AD770" si="102">IF(AA707&gt;0,AB707*AC707,0)</f>
        <v>0</v>
      </c>
      <c r="AE707">
        <f t="shared" si="98"/>
        <v>18.989999999999998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0</v>
      </c>
      <c r="Y708" s="2">
        <f t="shared" si="100"/>
        <v>0</v>
      </c>
      <c r="Z708" s="2">
        <f>IF(Y708&gt;$W$1,HLOOKUP(Y708,B708:$U$1923,ROW($B$1924)-ROW($A708),FALSE),0)</f>
        <v>0</v>
      </c>
      <c r="AA708" s="2">
        <f t="shared" si="101"/>
        <v>0</v>
      </c>
      <c r="AB708" s="2">
        <f>VLOOKUP(A708,segment1_SB_quantity!$A$2:$B$1922,2,FALSE)</f>
        <v>21</v>
      </c>
      <c r="AC708" s="4">
        <f t="shared" ref="AC708:AC771" si="106">AC707</f>
        <v>6.7000000000000002E-3</v>
      </c>
      <c r="AD708">
        <f t="shared" si="102"/>
        <v>0</v>
      </c>
      <c r="AE708">
        <f t="shared" ref="AE708:AE771" si="107">AE707</f>
        <v>18.989999999999998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0</v>
      </c>
      <c r="Y709" s="2">
        <f t="shared" si="100"/>
        <v>0</v>
      </c>
      <c r="Z709" s="2">
        <f>IF(Y709&gt;$W$1,HLOOKUP(Y709,B709:$U$1923,ROW($B$1924)-ROW($A709),FALSE),0)</f>
        <v>0</v>
      </c>
      <c r="AA709" s="2">
        <f t="shared" si="101"/>
        <v>0</v>
      </c>
      <c r="AB709" s="2">
        <f>VLOOKUP(A709,segment1_SB_quantity!$A$2:$B$1922,2,FALSE)</f>
        <v>110</v>
      </c>
      <c r="AC709" s="4">
        <f t="shared" si="106"/>
        <v>6.7000000000000002E-3</v>
      </c>
      <c r="AD709">
        <f t="shared" si="102"/>
        <v>0</v>
      </c>
      <c r="AE709">
        <f t="shared" si="107"/>
        <v>18.989999999999998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8.2316511914333895E-2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8.2316511914333895E-2</v>
      </c>
      <c r="Y710" s="2">
        <f t="shared" si="100"/>
        <v>0</v>
      </c>
      <c r="Z710" s="2">
        <f>IF(Y710&gt;$W$1,HLOOKUP(Y710,B710:$U$1923,ROW($B$1924)-ROW($A710),FALSE),0)</f>
        <v>0</v>
      </c>
      <c r="AA710" s="2">
        <f t="shared" si="101"/>
        <v>0</v>
      </c>
      <c r="AB710" s="2">
        <f>VLOOKUP(A710,segment1_SB_quantity!$A$2:$B$1922,2,FALSE)</f>
        <v>11</v>
      </c>
      <c r="AC710" s="4">
        <f t="shared" si="106"/>
        <v>6.7000000000000002E-3</v>
      </c>
      <c r="AD710">
        <f t="shared" si="102"/>
        <v>0</v>
      </c>
      <c r="AE710">
        <f t="shared" si="107"/>
        <v>18.989999999999998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36229885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0</v>
      </c>
      <c r="Y711" s="2">
        <f t="shared" si="100"/>
        <v>0</v>
      </c>
      <c r="Z711" s="2">
        <f>IF(Y711&gt;$W$1,HLOOKUP(Y711,B711:$U$1923,ROW($B$1924)-ROW($A711),FALSE),0)</f>
        <v>0</v>
      </c>
      <c r="AA711" s="2">
        <f t="shared" si="101"/>
        <v>0</v>
      </c>
      <c r="AB711" s="2">
        <f>VLOOKUP(A711,segment1_SB_quantity!$A$2:$B$1922,2,FALSE)</f>
        <v>55</v>
      </c>
      <c r="AC711" s="4">
        <f t="shared" si="106"/>
        <v>6.7000000000000002E-3</v>
      </c>
      <c r="AD711">
        <f t="shared" si="102"/>
        <v>0</v>
      </c>
      <c r="AE711">
        <f t="shared" si="107"/>
        <v>18.989999999999998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36259638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0</v>
      </c>
      <c r="Y712" s="2">
        <f t="shared" si="100"/>
        <v>0</v>
      </c>
      <c r="Z712" s="2">
        <f>IF(Y712&gt;$W$1,HLOOKUP(Y712,B712:$U$1923,ROW($B$1924)-ROW($A712),FALSE),0)</f>
        <v>0</v>
      </c>
      <c r="AA712" s="2">
        <f t="shared" si="101"/>
        <v>0</v>
      </c>
      <c r="AB712" s="2">
        <f>VLOOKUP(A712,segment1_SB_quantity!$A$2:$B$1922,2,FALSE)</f>
        <v>1</v>
      </c>
      <c r="AC712" s="4">
        <f t="shared" si="106"/>
        <v>6.7000000000000002E-3</v>
      </c>
      <c r="AD712">
        <f t="shared" si="102"/>
        <v>0</v>
      </c>
      <c r="AE712">
        <f t="shared" si="107"/>
        <v>18.989999999999998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2.9086026721166499E-2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2.9086026721166499E-2</v>
      </c>
      <c r="Y713" s="2">
        <f t="shared" si="100"/>
        <v>0</v>
      </c>
      <c r="Z713" s="2">
        <f>IF(Y713&gt;$W$1,HLOOKUP(Y713,B713:$U$1923,ROW($B$1924)-ROW($A713),FALSE),0)</f>
        <v>0</v>
      </c>
      <c r="AA713" s="2">
        <f t="shared" si="101"/>
        <v>0</v>
      </c>
      <c r="AB713" s="2">
        <f>VLOOKUP(A713,segment1_SB_quantity!$A$2:$B$1922,2,FALSE)</f>
        <v>291</v>
      </c>
      <c r="AC713" s="4">
        <f t="shared" si="106"/>
        <v>6.7000000000000002E-3</v>
      </c>
      <c r="AD713">
        <f t="shared" si="102"/>
        <v>0</v>
      </c>
      <c r="AE713">
        <f t="shared" si="107"/>
        <v>18.989999999999998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36389888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0</v>
      </c>
      <c r="Y714" s="2">
        <f t="shared" si="100"/>
        <v>0</v>
      </c>
      <c r="Z714" s="2">
        <f>IF(Y714&gt;$W$1,HLOOKUP(Y714,B714:$U$1923,ROW($B$1924)-ROW($A714),FALSE),0)</f>
        <v>0</v>
      </c>
      <c r="AA714" s="2">
        <f t="shared" si="101"/>
        <v>0</v>
      </c>
      <c r="AB714" s="2">
        <f>VLOOKUP(A714,segment1_SB_quantity!$A$2:$B$1922,2,FALSE)</f>
        <v>2</v>
      </c>
      <c r="AC714" s="4">
        <f t="shared" si="106"/>
        <v>6.7000000000000002E-3</v>
      </c>
      <c r="AD714">
        <f t="shared" si="102"/>
        <v>0</v>
      </c>
      <c r="AE714">
        <f t="shared" si="107"/>
        <v>18.989999999999998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1.7688331947353299E-42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1.7688331947353299E-42</v>
      </c>
      <c r="Y715" s="2">
        <f t="shared" si="100"/>
        <v>0</v>
      </c>
      <c r="Z715" s="2">
        <f>IF(Y715&gt;$W$1,HLOOKUP(Y715,B715:$U$1923,ROW($B$1924)-ROW($A715),FALSE),0)</f>
        <v>0</v>
      </c>
      <c r="AA715" s="2">
        <f t="shared" si="101"/>
        <v>0</v>
      </c>
      <c r="AB715" s="2">
        <f>VLOOKUP(A715,segment1_SB_quantity!$A$2:$B$1922,2,FALSE)</f>
        <v>25</v>
      </c>
      <c r="AC715" s="4">
        <f t="shared" si="106"/>
        <v>6.7000000000000002E-3</v>
      </c>
      <c r="AD715">
        <f t="shared" si="102"/>
        <v>0</v>
      </c>
      <c r="AE715">
        <f t="shared" si="107"/>
        <v>18.989999999999998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0</v>
      </c>
      <c r="Y716" s="2">
        <f t="shared" si="100"/>
        <v>0</v>
      </c>
      <c r="Z716" s="2">
        <f>IF(Y716&gt;$W$1,HLOOKUP(Y716,B716:$U$1923,ROW($B$1924)-ROW($A716),FALSE),0)</f>
        <v>0</v>
      </c>
      <c r="AA716" s="2">
        <f t="shared" si="101"/>
        <v>0</v>
      </c>
      <c r="AB716" s="2">
        <f>VLOOKUP(A716,segment1_SB_quantity!$A$2:$B$1922,2,FALSE)</f>
        <v>57</v>
      </c>
      <c r="AC716" s="4">
        <f t="shared" si="106"/>
        <v>6.7000000000000002E-3</v>
      </c>
      <c r="AD716">
        <f t="shared" si="102"/>
        <v>0</v>
      </c>
      <c r="AE716">
        <f t="shared" si="107"/>
        <v>18.989999999999998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36849993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0</v>
      </c>
      <c r="Y717" s="2">
        <f t="shared" si="100"/>
        <v>0</v>
      </c>
      <c r="Z717" s="2">
        <f>IF(Y717&gt;$W$1,HLOOKUP(Y717,B717:$U$1923,ROW($B$1924)-ROW($A717),FALSE),0)</f>
        <v>0</v>
      </c>
      <c r="AA717" s="2">
        <f t="shared" si="101"/>
        <v>0</v>
      </c>
      <c r="AB717" s="2">
        <f>VLOOKUP(A717,segment1_SB_quantity!$A$2:$B$1922,2,FALSE)</f>
        <v>1</v>
      </c>
      <c r="AC717" s="4">
        <f t="shared" si="106"/>
        <v>6.7000000000000002E-3</v>
      </c>
      <c r="AD717">
        <f t="shared" si="102"/>
        <v>0</v>
      </c>
      <c r="AE717">
        <f t="shared" si="107"/>
        <v>18.989999999999998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4.5821936962473002E-4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4.5821936962473002E-4</v>
      </c>
      <c r="Y718" s="2">
        <f t="shared" si="100"/>
        <v>0</v>
      </c>
      <c r="Z718" s="2">
        <f>IF(Y718&gt;$W$1,HLOOKUP(Y718,B718:$U$1923,ROW($B$1924)-ROW($A718),FALSE),0)</f>
        <v>0</v>
      </c>
      <c r="AA718" s="2">
        <f t="shared" si="101"/>
        <v>0</v>
      </c>
      <c r="AB718" s="2">
        <f>VLOOKUP(A718,segment1_SB_quantity!$A$2:$B$1922,2,FALSE)</f>
        <v>30</v>
      </c>
      <c r="AC718" s="4">
        <f t="shared" si="106"/>
        <v>6.7000000000000002E-3</v>
      </c>
      <c r="AD718">
        <f t="shared" si="102"/>
        <v>0</v>
      </c>
      <c r="AE718">
        <f t="shared" si="107"/>
        <v>18.989999999999998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4.3976609339652098E-2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4.3976609339652098E-2</v>
      </c>
      <c r="Y719" s="2">
        <f t="shared" si="100"/>
        <v>0</v>
      </c>
      <c r="Z719" s="2">
        <f>IF(Y719&gt;$W$1,HLOOKUP(Y719,B719:$U$1923,ROW($B$1924)-ROW($A719),FALSE),0)</f>
        <v>0</v>
      </c>
      <c r="AA719" s="2">
        <f t="shared" si="101"/>
        <v>0</v>
      </c>
      <c r="AB719" s="2">
        <f>VLOOKUP(A719,segment1_SB_quantity!$A$2:$B$1922,2,FALSE)</f>
        <v>3</v>
      </c>
      <c r="AC719" s="4">
        <f t="shared" si="106"/>
        <v>6.7000000000000002E-3</v>
      </c>
      <c r="AD719">
        <f t="shared" si="102"/>
        <v>0</v>
      </c>
      <c r="AE719">
        <f t="shared" si="107"/>
        <v>18.989999999999998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0</v>
      </c>
      <c r="Y720" s="2">
        <f t="shared" si="100"/>
        <v>0</v>
      </c>
      <c r="Z720" s="2">
        <f>IF(Y720&gt;$W$1,HLOOKUP(Y720,B720:$U$1923,ROW($B$1924)-ROW($A720),FALSE),0)</f>
        <v>0</v>
      </c>
      <c r="AA720" s="2">
        <f t="shared" si="101"/>
        <v>0</v>
      </c>
      <c r="AB720" s="2">
        <f>VLOOKUP(A720,segment1_SB_quantity!$A$2:$B$1922,2,FALSE)</f>
        <v>114</v>
      </c>
      <c r="AC720" s="4">
        <f t="shared" si="106"/>
        <v>6.7000000000000002E-3</v>
      </c>
      <c r="AD720">
        <f t="shared" si="102"/>
        <v>0</v>
      </c>
      <c r="AE720">
        <f t="shared" si="107"/>
        <v>18.989999999999998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0</v>
      </c>
      <c r="Y721" s="2">
        <f t="shared" si="100"/>
        <v>0</v>
      </c>
      <c r="Z721" s="2">
        <f>IF(Y721&gt;$W$1,HLOOKUP(Y721,B721:$U$1923,ROW($B$1924)-ROW($A721),FALSE),0)</f>
        <v>0</v>
      </c>
      <c r="AA721" s="2">
        <f t="shared" si="101"/>
        <v>0</v>
      </c>
      <c r="AB721" s="2">
        <f>VLOOKUP(A721,segment1_SB_quantity!$A$2:$B$1922,2,FALSE)</f>
        <v>16</v>
      </c>
      <c r="AC721" s="4">
        <f t="shared" si="106"/>
        <v>6.7000000000000002E-3</v>
      </c>
      <c r="AD721">
        <f t="shared" si="102"/>
        <v>0</v>
      </c>
      <c r="AE721">
        <f t="shared" si="107"/>
        <v>18.989999999999998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0</v>
      </c>
      <c r="Y722" s="2">
        <f t="shared" si="100"/>
        <v>0</v>
      </c>
      <c r="Z722" s="2">
        <f>IF(Y722&gt;$W$1,HLOOKUP(Y722,B722:$U$1923,ROW($B$1924)-ROW($A722),FALSE),0)</f>
        <v>0</v>
      </c>
      <c r="AA722" s="2">
        <f t="shared" si="101"/>
        <v>0</v>
      </c>
      <c r="AB722" s="2">
        <f>VLOOKUP(A722,segment1_SB_quantity!$A$2:$B$1922,2,FALSE)</f>
        <v>1</v>
      </c>
      <c r="AC722" s="4">
        <f t="shared" si="106"/>
        <v>6.7000000000000002E-3</v>
      </c>
      <c r="AD722">
        <f t="shared" si="102"/>
        <v>0</v>
      </c>
      <c r="AE722">
        <f t="shared" si="107"/>
        <v>18.989999999999998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37289862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</v>
      </c>
      <c r="Y723" s="2">
        <f t="shared" si="100"/>
        <v>0</v>
      </c>
      <c r="Z723" s="2">
        <f>IF(Y723&gt;$W$1,HLOOKUP(Y723,B723:$U$1923,ROW($B$1924)-ROW($A723),FALSE),0)</f>
        <v>0</v>
      </c>
      <c r="AA723" s="2">
        <f t="shared" si="101"/>
        <v>0</v>
      </c>
      <c r="AB723" s="2">
        <f>VLOOKUP(A723,segment1_SB_quantity!$A$2:$B$1922,2,FALSE)</f>
        <v>6</v>
      </c>
      <c r="AC723" s="4">
        <f t="shared" si="106"/>
        <v>6.7000000000000002E-3</v>
      </c>
      <c r="AD723">
        <f t="shared" si="102"/>
        <v>0</v>
      </c>
      <c r="AE723">
        <f t="shared" si="107"/>
        <v>18.989999999999998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37299949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0</v>
      </c>
      <c r="Y724" s="2">
        <f t="shared" si="100"/>
        <v>0</v>
      </c>
      <c r="Z724" s="2">
        <f>IF(Y724&gt;$W$1,HLOOKUP(Y724,B724:$U$1923,ROW($B$1924)-ROW($A724),FALSE),0)</f>
        <v>0</v>
      </c>
      <c r="AA724" s="2">
        <f t="shared" si="101"/>
        <v>0</v>
      </c>
      <c r="AB724" s="2">
        <f>VLOOKUP(A724,segment1_SB_quantity!$A$2:$B$1922,2,FALSE)</f>
        <v>2</v>
      </c>
      <c r="AC724" s="4">
        <f t="shared" si="106"/>
        <v>6.7000000000000002E-3</v>
      </c>
      <c r="AD724">
        <f t="shared" si="102"/>
        <v>0</v>
      </c>
      <c r="AE724">
        <f t="shared" si="107"/>
        <v>18.989999999999998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0</v>
      </c>
      <c r="Y725" s="2">
        <f t="shared" si="100"/>
        <v>0</v>
      </c>
      <c r="Z725" s="2">
        <f>IF(Y725&gt;$W$1,HLOOKUP(Y725,B725:$U$1923,ROW($B$1924)-ROW($A725),FALSE),0)</f>
        <v>0</v>
      </c>
      <c r="AA725" s="2">
        <f t="shared" si="101"/>
        <v>0</v>
      </c>
      <c r="AB725" s="2">
        <f>VLOOKUP(A725,segment1_SB_quantity!$A$2:$B$1922,2,FALSE)</f>
        <v>126</v>
      </c>
      <c r="AC725" s="4">
        <f t="shared" si="106"/>
        <v>6.7000000000000002E-3</v>
      </c>
      <c r="AD725">
        <f t="shared" si="102"/>
        <v>0</v>
      </c>
      <c r="AE725">
        <f t="shared" si="107"/>
        <v>18.989999999999998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37379638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0</v>
      </c>
      <c r="Y726" s="2">
        <f t="shared" si="100"/>
        <v>0</v>
      </c>
      <c r="Z726" s="2">
        <f>IF(Y726&gt;$W$1,HLOOKUP(Y726,B726:$U$1923,ROW($B$1924)-ROW($A726),FALSE),0)</f>
        <v>0</v>
      </c>
      <c r="AA726" s="2">
        <f t="shared" si="101"/>
        <v>0</v>
      </c>
      <c r="AB726" s="2">
        <f>VLOOKUP(A726,segment1_SB_quantity!$A$2:$B$1922,2,FALSE)</f>
        <v>3</v>
      </c>
      <c r="AC726" s="4">
        <f t="shared" si="106"/>
        <v>6.7000000000000002E-3</v>
      </c>
      <c r="AD726">
        <f t="shared" si="102"/>
        <v>0</v>
      </c>
      <c r="AE726">
        <f t="shared" si="107"/>
        <v>18.989999999999998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37379702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0</v>
      </c>
      <c r="Y727" s="2">
        <f t="shared" si="100"/>
        <v>0</v>
      </c>
      <c r="Z727" s="2">
        <f>IF(Y727&gt;$W$1,HLOOKUP(Y727,B727:$U$1923,ROW($B$1924)-ROW($A727),FALSE),0)</f>
        <v>0</v>
      </c>
      <c r="AA727" s="2">
        <f t="shared" si="101"/>
        <v>0</v>
      </c>
      <c r="AB727" s="2">
        <f>VLOOKUP(A727,segment1_SB_quantity!$A$2:$B$1922,2,FALSE)</f>
        <v>1</v>
      </c>
      <c r="AC727" s="4">
        <f t="shared" si="106"/>
        <v>6.7000000000000002E-3</v>
      </c>
      <c r="AD727">
        <f t="shared" si="102"/>
        <v>0</v>
      </c>
      <c r="AE727">
        <f t="shared" si="107"/>
        <v>18.989999999999998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6.8555849041906697E-4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6.8555849041906697E-4</v>
      </c>
      <c r="Y728" s="2">
        <f t="shared" si="100"/>
        <v>0</v>
      </c>
      <c r="Z728" s="2">
        <f>IF(Y728&gt;$W$1,HLOOKUP(Y728,B728:$U$1923,ROW($B$1924)-ROW($A728),FALSE),0)</f>
        <v>0</v>
      </c>
      <c r="AA728" s="2">
        <f t="shared" si="101"/>
        <v>0</v>
      </c>
      <c r="AB728" s="2">
        <f>VLOOKUP(A728,segment1_SB_quantity!$A$2:$B$1922,2,FALSE)</f>
        <v>31</v>
      </c>
      <c r="AC728" s="4">
        <f t="shared" si="106"/>
        <v>6.7000000000000002E-3</v>
      </c>
      <c r="AD728">
        <f t="shared" si="102"/>
        <v>0</v>
      </c>
      <c r="AE728">
        <f t="shared" si="107"/>
        <v>18.989999999999998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1.9657311595026001E-2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1.9657311595026001E-2</v>
      </c>
      <c r="Y729" s="2">
        <f t="shared" si="100"/>
        <v>0</v>
      </c>
      <c r="Z729" s="2">
        <f>IF(Y729&gt;$W$1,HLOOKUP(Y729,B729:$U$1923,ROW($B$1924)-ROW($A729),FALSE),0)</f>
        <v>0</v>
      </c>
      <c r="AA729" s="2">
        <f t="shared" si="101"/>
        <v>0</v>
      </c>
      <c r="AB729" s="2">
        <f>VLOOKUP(A729,segment1_SB_quantity!$A$2:$B$1922,2,FALSE)</f>
        <v>4</v>
      </c>
      <c r="AC729" s="4">
        <f t="shared" si="106"/>
        <v>6.7000000000000002E-3</v>
      </c>
      <c r="AD729">
        <f t="shared" si="102"/>
        <v>0</v>
      </c>
      <c r="AE729">
        <f t="shared" si="107"/>
        <v>18.989999999999998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0</v>
      </c>
      <c r="Y730" s="2">
        <f t="shared" si="100"/>
        <v>0</v>
      </c>
      <c r="Z730" s="2">
        <f>IF(Y730&gt;$W$1,HLOOKUP(Y730,B730:$U$1923,ROW($B$1924)-ROW($A730),FALSE),0)</f>
        <v>0</v>
      </c>
      <c r="AA730" s="2">
        <f t="shared" si="101"/>
        <v>0</v>
      </c>
      <c r="AB730" s="2">
        <f>VLOOKUP(A730,segment1_SB_quantity!$A$2:$B$1922,2,FALSE)</f>
        <v>17</v>
      </c>
      <c r="AC730" s="4">
        <f t="shared" si="106"/>
        <v>6.7000000000000002E-3</v>
      </c>
      <c r="AD730">
        <f t="shared" si="102"/>
        <v>0</v>
      </c>
      <c r="AE730">
        <f t="shared" si="107"/>
        <v>18.989999999999998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0</v>
      </c>
      <c r="Y731" s="2">
        <f t="shared" si="100"/>
        <v>0</v>
      </c>
      <c r="Z731" s="2">
        <f>IF(Y731&gt;$W$1,HLOOKUP(Y731,B731:$U$1923,ROW($B$1924)-ROW($A731),FALSE),0)</f>
        <v>0</v>
      </c>
      <c r="AA731" s="2">
        <f t="shared" si="101"/>
        <v>0</v>
      </c>
      <c r="AB731" s="2">
        <f>VLOOKUP(A731,segment1_SB_quantity!$A$2:$B$1922,2,FALSE)</f>
        <v>23</v>
      </c>
      <c r="AC731" s="4">
        <f t="shared" si="106"/>
        <v>6.7000000000000002E-3</v>
      </c>
      <c r="AD731">
        <f t="shared" si="102"/>
        <v>0</v>
      </c>
      <c r="AE731">
        <f t="shared" si="107"/>
        <v>18.989999999999998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0</v>
      </c>
      <c r="Y732" s="2">
        <f t="shared" si="100"/>
        <v>0</v>
      </c>
      <c r="Z732" s="2">
        <f>IF(Y732&gt;$W$1,HLOOKUP(Y732,B732:$U$1923,ROW($B$1924)-ROW($A732),FALSE),0)</f>
        <v>0</v>
      </c>
      <c r="AA732" s="2">
        <f t="shared" si="101"/>
        <v>0</v>
      </c>
      <c r="AB732" s="2">
        <f>VLOOKUP(A732,segment1_SB_quantity!$A$2:$B$1922,2,FALSE)</f>
        <v>28</v>
      </c>
      <c r="AC732" s="4">
        <f t="shared" si="106"/>
        <v>6.7000000000000002E-3</v>
      </c>
      <c r="AD732">
        <f t="shared" si="102"/>
        <v>0</v>
      </c>
      <c r="AE732">
        <f t="shared" si="107"/>
        <v>18.989999999999998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37919949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0</v>
      </c>
      <c r="Y733" s="2">
        <f t="shared" si="100"/>
        <v>0</v>
      </c>
      <c r="Z733" s="2">
        <f>IF(Y733&gt;$W$1,HLOOKUP(Y733,B733:$U$1923,ROW($B$1924)-ROW($A733),FALSE),0)</f>
        <v>0</v>
      </c>
      <c r="AA733" s="2">
        <f t="shared" si="101"/>
        <v>0</v>
      </c>
      <c r="AB733" s="2">
        <f>VLOOKUP(A733,segment1_SB_quantity!$A$2:$B$1922,2,FALSE)</f>
        <v>10</v>
      </c>
      <c r="AC733" s="4">
        <f t="shared" si="106"/>
        <v>6.7000000000000002E-3</v>
      </c>
      <c r="AD733">
        <f t="shared" si="102"/>
        <v>0</v>
      </c>
      <c r="AE733">
        <f t="shared" si="107"/>
        <v>18.989999999999998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</v>
      </c>
      <c r="Y734" s="2">
        <f t="shared" si="100"/>
        <v>0</v>
      </c>
      <c r="Z734" s="2">
        <f>IF(Y734&gt;$W$1,HLOOKUP(Y734,B734:$U$1923,ROW($B$1924)-ROW($A734),FALSE),0)</f>
        <v>0</v>
      </c>
      <c r="AA734" s="2">
        <f t="shared" si="101"/>
        <v>0</v>
      </c>
      <c r="AB734" s="2">
        <f>VLOOKUP(A734,segment1_SB_quantity!$A$2:$B$1922,2,FALSE)</f>
        <v>12</v>
      </c>
      <c r="AC734" s="4">
        <f t="shared" si="106"/>
        <v>6.7000000000000002E-3</v>
      </c>
      <c r="AD734">
        <f t="shared" si="102"/>
        <v>0</v>
      </c>
      <c r="AE734">
        <f t="shared" si="107"/>
        <v>18.989999999999998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37989556</v>
      </c>
      <c r="B735" s="2">
        <v>0</v>
      </c>
      <c r="C735" s="2">
        <v>1.65965167349431E-8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1.65965167349431E-8</v>
      </c>
      <c r="Y735" s="2">
        <f t="shared" si="100"/>
        <v>0</v>
      </c>
      <c r="Z735" s="2">
        <f>IF(Y735&gt;$W$1,HLOOKUP(Y735,B735:$U$1923,ROW($B$1924)-ROW($A735),FALSE),0)</f>
        <v>0</v>
      </c>
      <c r="AA735" s="2">
        <f t="shared" si="101"/>
        <v>0</v>
      </c>
      <c r="AB735" s="2">
        <f>VLOOKUP(A735,segment1_SB_quantity!$A$2:$B$1922,2,FALSE)</f>
        <v>25</v>
      </c>
      <c r="AC735" s="4">
        <f t="shared" si="106"/>
        <v>6.7000000000000002E-3</v>
      </c>
      <c r="AD735">
        <f t="shared" si="102"/>
        <v>0</v>
      </c>
      <c r="AE735">
        <f t="shared" si="107"/>
        <v>18.989999999999998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0</v>
      </c>
      <c r="Y736" s="2">
        <f t="shared" si="100"/>
        <v>0</v>
      </c>
      <c r="Z736" s="2">
        <f>IF(Y736&gt;$W$1,HLOOKUP(Y736,B736:$U$1923,ROW($B$1924)-ROW($A736),FALSE),0)</f>
        <v>0</v>
      </c>
      <c r="AA736" s="2">
        <f t="shared" si="101"/>
        <v>0</v>
      </c>
      <c r="AB736" s="2">
        <f>VLOOKUP(A736,segment1_SB_quantity!$A$2:$B$1922,2,FALSE)</f>
        <v>27</v>
      </c>
      <c r="AC736" s="4">
        <f t="shared" si="106"/>
        <v>6.7000000000000002E-3</v>
      </c>
      <c r="AD736">
        <f t="shared" si="102"/>
        <v>0</v>
      </c>
      <c r="AE736">
        <f t="shared" si="107"/>
        <v>18.989999999999998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0</v>
      </c>
      <c r="Y737" s="2">
        <f t="shared" si="100"/>
        <v>0</v>
      </c>
      <c r="Z737" s="2">
        <f>IF(Y737&gt;$W$1,HLOOKUP(Y737,B737:$U$1923,ROW($B$1924)-ROW($A737),FALSE),0)</f>
        <v>0</v>
      </c>
      <c r="AA737" s="2">
        <f t="shared" si="101"/>
        <v>0</v>
      </c>
      <c r="AB737" s="2">
        <f>VLOOKUP(A737,segment1_SB_quantity!$A$2:$B$1922,2,FALSE)</f>
        <v>2</v>
      </c>
      <c r="AC737" s="4">
        <f t="shared" si="106"/>
        <v>6.7000000000000002E-3</v>
      </c>
      <c r="AD737">
        <f t="shared" si="102"/>
        <v>0</v>
      </c>
      <c r="AE737">
        <f t="shared" si="107"/>
        <v>18.989999999999998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38129982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0</v>
      </c>
      <c r="Y738" s="2">
        <f t="shared" si="100"/>
        <v>0</v>
      </c>
      <c r="Z738" s="2">
        <f>IF(Y738&gt;$W$1,HLOOKUP(Y738,B738:$U$1923,ROW($B$1924)-ROW($A738),FALSE),0)</f>
        <v>0</v>
      </c>
      <c r="AA738" s="2">
        <f t="shared" si="101"/>
        <v>0</v>
      </c>
      <c r="AB738" s="2">
        <f>VLOOKUP(A738,segment1_SB_quantity!$A$2:$B$1922,2,FALSE)</f>
        <v>17</v>
      </c>
      <c r="AC738" s="4">
        <f t="shared" si="106"/>
        <v>6.7000000000000002E-3</v>
      </c>
      <c r="AD738">
        <f t="shared" si="102"/>
        <v>0</v>
      </c>
      <c r="AE738">
        <f t="shared" si="107"/>
        <v>18.989999999999998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0</v>
      </c>
      <c r="Y739" s="2">
        <f t="shared" si="100"/>
        <v>0</v>
      </c>
      <c r="Z739" s="2">
        <f>IF(Y739&gt;$W$1,HLOOKUP(Y739,B739:$U$1923,ROW($B$1924)-ROW($A739),FALSE),0)</f>
        <v>0</v>
      </c>
      <c r="AA739" s="2">
        <f t="shared" si="101"/>
        <v>0</v>
      </c>
      <c r="AB739" s="2">
        <f>VLOOKUP(A739,segment1_SB_quantity!$A$2:$B$1922,2,FALSE)</f>
        <v>7</v>
      </c>
      <c r="AC739" s="4">
        <f t="shared" si="106"/>
        <v>6.7000000000000002E-3</v>
      </c>
      <c r="AD739">
        <f t="shared" si="102"/>
        <v>0</v>
      </c>
      <c r="AE739">
        <f t="shared" si="107"/>
        <v>18.989999999999998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</v>
      </c>
      <c r="Y740" s="2">
        <f t="shared" si="100"/>
        <v>0</v>
      </c>
      <c r="Z740" s="2">
        <f>IF(Y740&gt;$W$1,HLOOKUP(Y740,B740:$U$1923,ROW($B$1924)-ROW($A740),FALSE),0)</f>
        <v>0</v>
      </c>
      <c r="AA740" s="2">
        <f t="shared" si="101"/>
        <v>0</v>
      </c>
      <c r="AB740" s="2">
        <f>VLOOKUP(A740,segment1_SB_quantity!$A$2:$B$1922,2,FALSE)</f>
        <v>35</v>
      </c>
      <c r="AC740" s="4">
        <f t="shared" si="106"/>
        <v>6.7000000000000002E-3</v>
      </c>
      <c r="AD740">
        <f t="shared" si="102"/>
        <v>0</v>
      </c>
      <c r="AE740">
        <f t="shared" si="107"/>
        <v>18.989999999999998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38219619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0</v>
      </c>
      <c r="Y741" s="2">
        <f t="shared" si="100"/>
        <v>0</v>
      </c>
      <c r="Z741" s="2">
        <f>IF(Y741&gt;$W$1,HLOOKUP(Y741,B741:$U$1923,ROW($B$1924)-ROW($A741),FALSE),0)</f>
        <v>0</v>
      </c>
      <c r="AA741" s="2">
        <f t="shared" si="101"/>
        <v>0</v>
      </c>
      <c r="AB741" s="2">
        <f>VLOOKUP(A741,segment1_SB_quantity!$A$2:$B$1922,2,FALSE)</f>
        <v>4</v>
      </c>
      <c r="AC741" s="4">
        <f t="shared" si="106"/>
        <v>6.7000000000000002E-3</v>
      </c>
      <c r="AD741">
        <f t="shared" si="102"/>
        <v>0</v>
      </c>
      <c r="AE741">
        <f t="shared" si="107"/>
        <v>18.989999999999998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0</v>
      </c>
      <c r="Y742" s="2">
        <f t="shared" si="100"/>
        <v>0</v>
      </c>
      <c r="Z742" s="2">
        <f>IF(Y742&gt;$W$1,HLOOKUP(Y742,B742:$U$1923,ROW($B$1924)-ROW($A742),FALSE),0)</f>
        <v>0</v>
      </c>
      <c r="AA742" s="2">
        <f t="shared" si="101"/>
        <v>0</v>
      </c>
      <c r="AB742" s="2">
        <f>VLOOKUP(A742,segment1_SB_quantity!$A$2:$B$1922,2,FALSE)</f>
        <v>3</v>
      </c>
      <c r="AC742" s="4">
        <f t="shared" si="106"/>
        <v>6.7000000000000002E-3</v>
      </c>
      <c r="AD742">
        <f t="shared" si="102"/>
        <v>0</v>
      </c>
      <c r="AE742">
        <f t="shared" si="107"/>
        <v>18.989999999999998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3.4712896127779702E-14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3.4712896127779702E-14</v>
      </c>
      <c r="Y743" s="2">
        <f t="shared" si="100"/>
        <v>0</v>
      </c>
      <c r="Z743" s="2">
        <f>IF(Y743&gt;$W$1,HLOOKUP(Y743,B743:$U$1923,ROW($B$1924)-ROW($A743),FALSE),0)</f>
        <v>0</v>
      </c>
      <c r="AA743" s="2">
        <f t="shared" si="101"/>
        <v>0</v>
      </c>
      <c r="AB743" s="2">
        <f>VLOOKUP(A743,segment1_SB_quantity!$A$2:$B$1922,2,FALSE)</f>
        <v>46</v>
      </c>
      <c r="AC743" s="4">
        <f t="shared" si="106"/>
        <v>6.7000000000000002E-3</v>
      </c>
      <c r="AD743">
        <f t="shared" si="102"/>
        <v>0</v>
      </c>
      <c r="AE743">
        <f t="shared" si="107"/>
        <v>18.989999999999998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0</v>
      </c>
      <c r="Y744" s="2">
        <f t="shared" si="100"/>
        <v>0</v>
      </c>
      <c r="Z744" s="2">
        <f>IF(Y744&gt;$W$1,HLOOKUP(Y744,B744:$U$1923,ROW($B$1924)-ROW($A744),FALSE),0)</f>
        <v>0</v>
      </c>
      <c r="AA744" s="2">
        <f t="shared" si="101"/>
        <v>0</v>
      </c>
      <c r="AB744" s="2">
        <f>VLOOKUP(A744,segment1_SB_quantity!$A$2:$B$1922,2,FALSE)</f>
        <v>46</v>
      </c>
      <c r="AC744" s="4">
        <f t="shared" si="106"/>
        <v>6.7000000000000002E-3</v>
      </c>
      <c r="AD744">
        <f t="shared" si="102"/>
        <v>0</v>
      </c>
      <c r="AE744">
        <f t="shared" si="107"/>
        <v>18.989999999999998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0</v>
      </c>
      <c r="Y745" s="2">
        <f t="shared" si="100"/>
        <v>0</v>
      </c>
      <c r="Z745" s="2">
        <f>IF(Y745&gt;$W$1,HLOOKUP(Y745,B745:$U$1923,ROW($B$1924)-ROW($A745),FALSE),0)</f>
        <v>0</v>
      </c>
      <c r="AA745" s="2">
        <f t="shared" si="101"/>
        <v>0</v>
      </c>
      <c r="AB745" s="2">
        <f>VLOOKUP(A745,segment1_SB_quantity!$A$2:$B$1922,2,FALSE)</f>
        <v>48</v>
      </c>
      <c r="AC745" s="4">
        <f t="shared" si="106"/>
        <v>6.7000000000000002E-3</v>
      </c>
      <c r="AD745">
        <f t="shared" si="102"/>
        <v>0</v>
      </c>
      <c r="AE745">
        <f t="shared" si="107"/>
        <v>18.989999999999998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38279998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</v>
      </c>
      <c r="Y746" s="2">
        <f t="shared" si="100"/>
        <v>0</v>
      </c>
      <c r="Z746" s="2">
        <f>IF(Y746&gt;$W$1,HLOOKUP(Y746,B746:$U$1923,ROW($B$1924)-ROW($A746),FALSE),0)</f>
        <v>0</v>
      </c>
      <c r="AA746" s="2">
        <f t="shared" si="101"/>
        <v>0</v>
      </c>
      <c r="AB746" s="2">
        <f>VLOOKUP(A746,segment1_SB_quantity!$A$2:$B$1922,2,FALSE)</f>
        <v>7</v>
      </c>
      <c r="AC746" s="4">
        <f t="shared" si="106"/>
        <v>6.7000000000000002E-3</v>
      </c>
      <c r="AD746">
        <f t="shared" si="102"/>
        <v>0</v>
      </c>
      <c r="AE746">
        <f t="shared" si="107"/>
        <v>18.989999999999998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6.7287947175731999E-2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6.7287947175731999E-2</v>
      </c>
      <c r="Y747" s="2">
        <f t="shared" si="100"/>
        <v>0</v>
      </c>
      <c r="Z747" s="2">
        <f>IF(Y747&gt;$W$1,HLOOKUP(Y747,B747:$U$1923,ROW($B$1924)-ROW($A747),FALSE),0)</f>
        <v>0</v>
      </c>
      <c r="AA747" s="2">
        <f t="shared" si="101"/>
        <v>0</v>
      </c>
      <c r="AB747" s="2">
        <f>VLOOKUP(A747,segment1_SB_quantity!$A$2:$B$1922,2,FALSE)</f>
        <v>31</v>
      </c>
      <c r="AC747" s="4">
        <f t="shared" si="106"/>
        <v>6.7000000000000002E-3</v>
      </c>
      <c r="AD747">
        <f t="shared" si="102"/>
        <v>0</v>
      </c>
      <c r="AE747">
        <f t="shared" si="107"/>
        <v>18.989999999999998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0</v>
      </c>
      <c r="Y748" s="2">
        <f t="shared" si="100"/>
        <v>0</v>
      </c>
      <c r="Z748" s="2">
        <f>IF(Y748&gt;$W$1,HLOOKUP(Y748,B748:$U$1923,ROW($B$1924)-ROW($A748),FALSE),0)</f>
        <v>0</v>
      </c>
      <c r="AA748" s="2">
        <f t="shared" si="101"/>
        <v>0</v>
      </c>
      <c r="AB748" s="2">
        <f>VLOOKUP(A748,segment1_SB_quantity!$A$2:$B$1922,2,FALSE)</f>
        <v>12</v>
      </c>
      <c r="AC748" s="4">
        <f t="shared" si="106"/>
        <v>6.7000000000000002E-3</v>
      </c>
      <c r="AD748">
        <f t="shared" si="102"/>
        <v>0</v>
      </c>
      <c r="AE748">
        <f t="shared" si="107"/>
        <v>18.989999999999998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</v>
      </c>
      <c r="Y749" s="2">
        <f t="shared" si="100"/>
        <v>0</v>
      </c>
      <c r="Z749" s="2">
        <f>IF(Y749&gt;$W$1,HLOOKUP(Y749,B749:$U$1923,ROW($B$1924)-ROW($A749),FALSE),0)</f>
        <v>0</v>
      </c>
      <c r="AA749" s="2">
        <f t="shared" si="101"/>
        <v>0</v>
      </c>
      <c r="AB749" s="2">
        <f>VLOOKUP(A749,segment1_SB_quantity!$A$2:$B$1922,2,FALSE)</f>
        <v>5</v>
      </c>
      <c r="AC749" s="4">
        <f t="shared" si="106"/>
        <v>6.7000000000000002E-3</v>
      </c>
      <c r="AD749">
        <f t="shared" si="102"/>
        <v>0</v>
      </c>
      <c r="AE749">
        <f t="shared" si="107"/>
        <v>18.989999999999998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38509607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0</v>
      </c>
      <c r="Y750" s="2">
        <f t="shared" si="100"/>
        <v>0</v>
      </c>
      <c r="Z750" s="2">
        <f>IF(Y750&gt;$W$1,HLOOKUP(Y750,B750:$U$1923,ROW($B$1924)-ROW($A750),FALSE),0)</f>
        <v>0</v>
      </c>
      <c r="AA750" s="2">
        <f t="shared" si="101"/>
        <v>0</v>
      </c>
      <c r="AB750" s="2">
        <f>VLOOKUP(A750,segment1_SB_quantity!$A$2:$B$1922,2,FALSE)</f>
        <v>1</v>
      </c>
      <c r="AC750" s="4">
        <f t="shared" si="106"/>
        <v>6.7000000000000002E-3</v>
      </c>
      <c r="AD750">
        <f t="shared" si="102"/>
        <v>0</v>
      </c>
      <c r="AE750">
        <f t="shared" si="107"/>
        <v>18.989999999999998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7.8364870803268996E-2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7.8364870803268996E-2</v>
      </c>
      <c r="Y751" s="2">
        <f t="shared" si="100"/>
        <v>0</v>
      </c>
      <c r="Z751" s="2">
        <f>IF(Y751&gt;$W$1,HLOOKUP(Y751,B751:$U$1923,ROW($B$1924)-ROW($A751),FALSE),0)</f>
        <v>0</v>
      </c>
      <c r="AA751" s="2">
        <f t="shared" si="101"/>
        <v>0</v>
      </c>
      <c r="AB751" s="2">
        <f>VLOOKUP(A751,segment1_SB_quantity!$A$2:$B$1922,2,FALSE)</f>
        <v>20</v>
      </c>
      <c r="AC751" s="4">
        <f t="shared" si="106"/>
        <v>6.7000000000000002E-3</v>
      </c>
      <c r="AD751">
        <f t="shared" si="102"/>
        <v>0</v>
      </c>
      <c r="AE751">
        <f t="shared" si="107"/>
        <v>18.989999999999998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</v>
      </c>
      <c r="Y752" s="2">
        <f t="shared" si="100"/>
        <v>0</v>
      </c>
      <c r="Z752" s="2">
        <f>IF(Y752&gt;$W$1,HLOOKUP(Y752,B752:$U$1923,ROW($B$1924)-ROW($A752),FALSE),0)</f>
        <v>0</v>
      </c>
      <c r="AA752" s="2">
        <f t="shared" si="101"/>
        <v>0</v>
      </c>
      <c r="AB752" s="2">
        <f>VLOOKUP(A752,segment1_SB_quantity!$A$2:$B$1922,2,FALSE)</f>
        <v>16</v>
      </c>
      <c r="AC752" s="4">
        <f t="shared" si="106"/>
        <v>6.7000000000000002E-3</v>
      </c>
      <c r="AD752">
        <f t="shared" si="102"/>
        <v>0</v>
      </c>
      <c r="AE752">
        <f t="shared" si="107"/>
        <v>18.989999999999998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3.23768860041356E-11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3.23768860041356E-11</v>
      </c>
      <c r="Y753" s="2">
        <f t="shared" si="100"/>
        <v>0</v>
      </c>
      <c r="Z753" s="2">
        <f>IF(Y753&gt;$W$1,HLOOKUP(Y753,B753:$U$1923,ROW($B$1924)-ROW($A753),FALSE),0)</f>
        <v>0</v>
      </c>
      <c r="AA753" s="2">
        <f t="shared" si="101"/>
        <v>0</v>
      </c>
      <c r="AB753" s="2">
        <f>VLOOKUP(A753,segment1_SB_quantity!$A$2:$B$1922,2,FALSE)</f>
        <v>38</v>
      </c>
      <c r="AC753" s="4">
        <f t="shared" si="106"/>
        <v>6.7000000000000002E-3</v>
      </c>
      <c r="AD753">
        <f t="shared" si="102"/>
        <v>0</v>
      </c>
      <c r="AE753">
        <f t="shared" si="107"/>
        <v>18.989999999999998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0</v>
      </c>
      <c r="Y754" s="2">
        <f t="shared" si="100"/>
        <v>0</v>
      </c>
      <c r="Z754" s="2">
        <f>IF(Y754&gt;$W$1,HLOOKUP(Y754,B754:$U$1923,ROW($B$1924)-ROW($A754),FALSE),0)</f>
        <v>0</v>
      </c>
      <c r="AA754" s="2">
        <f t="shared" si="101"/>
        <v>0</v>
      </c>
      <c r="AB754" s="2">
        <f>VLOOKUP(A754,segment1_SB_quantity!$A$2:$B$1922,2,FALSE)</f>
        <v>1190</v>
      </c>
      <c r="AC754" s="4">
        <f t="shared" si="106"/>
        <v>6.7000000000000002E-3</v>
      </c>
      <c r="AD754">
        <f t="shared" si="102"/>
        <v>0</v>
      </c>
      <c r="AE754">
        <f t="shared" si="107"/>
        <v>18.989999999999998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0</v>
      </c>
      <c r="Y755" s="2">
        <f t="shared" si="100"/>
        <v>0</v>
      </c>
      <c r="Z755" s="2">
        <f>IF(Y755&gt;$W$1,HLOOKUP(Y755,B755:$U$1923,ROW($B$1924)-ROW($A755),FALSE),0)</f>
        <v>0</v>
      </c>
      <c r="AA755" s="2">
        <f t="shared" si="101"/>
        <v>0</v>
      </c>
      <c r="AB755" s="2">
        <f>VLOOKUP(A755,segment1_SB_quantity!$A$2:$B$1922,2,FALSE)</f>
        <v>53</v>
      </c>
      <c r="AC755" s="4">
        <f t="shared" si="106"/>
        <v>6.7000000000000002E-3</v>
      </c>
      <c r="AD755">
        <f t="shared" si="102"/>
        <v>0</v>
      </c>
      <c r="AE755">
        <f t="shared" si="107"/>
        <v>18.989999999999998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</v>
      </c>
      <c r="Y756" s="2">
        <f t="shared" si="100"/>
        <v>0</v>
      </c>
      <c r="Z756" s="2">
        <f>IF(Y756&gt;$W$1,HLOOKUP(Y756,B756:$U$1923,ROW($B$1924)-ROW($A756),FALSE),0)</f>
        <v>0</v>
      </c>
      <c r="AA756" s="2">
        <f t="shared" si="101"/>
        <v>0</v>
      </c>
      <c r="AB756" s="2">
        <f>VLOOKUP(A756,segment1_SB_quantity!$A$2:$B$1922,2,FALSE)</f>
        <v>51</v>
      </c>
      <c r="AC756" s="4">
        <f t="shared" si="106"/>
        <v>6.7000000000000002E-3</v>
      </c>
      <c r="AD756">
        <f t="shared" si="102"/>
        <v>0</v>
      </c>
      <c r="AE756">
        <f t="shared" si="107"/>
        <v>18.989999999999998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0</v>
      </c>
      <c r="Y757" s="2">
        <f t="shared" si="100"/>
        <v>0</v>
      </c>
      <c r="Z757" s="2">
        <f>IF(Y757&gt;$W$1,HLOOKUP(Y757,B757:$U$1923,ROW($B$1924)-ROW($A757),FALSE),0)</f>
        <v>0</v>
      </c>
      <c r="AA757" s="2">
        <f t="shared" si="101"/>
        <v>0</v>
      </c>
      <c r="AB757" s="2">
        <f>VLOOKUP(A757,segment1_SB_quantity!$A$2:$B$1922,2,FALSE)</f>
        <v>35</v>
      </c>
      <c r="AC757" s="4">
        <f t="shared" si="106"/>
        <v>6.7000000000000002E-3</v>
      </c>
      <c r="AD757">
        <f t="shared" si="102"/>
        <v>0</v>
      </c>
      <c r="AE757">
        <f t="shared" si="107"/>
        <v>18.989999999999998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38889633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0</v>
      </c>
      <c r="Y758" s="2">
        <f t="shared" si="100"/>
        <v>0</v>
      </c>
      <c r="Z758" s="2">
        <f>IF(Y758&gt;$W$1,HLOOKUP(Y758,B758:$U$1923,ROW($B$1924)-ROW($A758),FALSE),0)</f>
        <v>0</v>
      </c>
      <c r="AA758" s="2">
        <f t="shared" si="101"/>
        <v>0</v>
      </c>
      <c r="AB758" s="2">
        <f>VLOOKUP(A758,segment1_SB_quantity!$A$2:$B$1922,2,FALSE)</f>
        <v>1</v>
      </c>
      <c r="AC758" s="4">
        <f t="shared" si="106"/>
        <v>6.7000000000000002E-3</v>
      </c>
      <c r="AD758">
        <f t="shared" si="102"/>
        <v>0</v>
      </c>
      <c r="AE758">
        <f t="shared" si="107"/>
        <v>18.989999999999998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1.93275047876969E-2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1.93275047876969E-2</v>
      </c>
      <c r="Y759" s="2">
        <f t="shared" si="100"/>
        <v>0</v>
      </c>
      <c r="Z759" s="2">
        <f>IF(Y759&gt;$W$1,HLOOKUP(Y759,B759:$U$1923,ROW($B$1924)-ROW($A759),FALSE),0)</f>
        <v>0</v>
      </c>
      <c r="AA759" s="2">
        <f t="shared" si="101"/>
        <v>0</v>
      </c>
      <c r="AB759" s="2">
        <f>VLOOKUP(A759,segment1_SB_quantity!$A$2:$B$1922,2,FALSE)</f>
        <v>36</v>
      </c>
      <c r="AC759" s="4">
        <f t="shared" si="106"/>
        <v>6.7000000000000002E-3</v>
      </c>
      <c r="AD759">
        <f t="shared" si="102"/>
        <v>0</v>
      </c>
      <c r="AE759">
        <f t="shared" si="107"/>
        <v>18.989999999999998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0</v>
      </c>
      <c r="Y760" s="2">
        <f t="shared" si="100"/>
        <v>0</v>
      </c>
      <c r="Z760" s="2">
        <f>IF(Y760&gt;$W$1,HLOOKUP(Y760,B760:$U$1923,ROW($B$1924)-ROW($A760),FALSE),0)</f>
        <v>0</v>
      </c>
      <c r="AA760" s="2">
        <f t="shared" si="101"/>
        <v>0</v>
      </c>
      <c r="AB760" s="2">
        <f>VLOOKUP(A760,segment1_SB_quantity!$A$2:$B$1922,2,FALSE)</f>
        <v>170</v>
      </c>
      <c r="AC760" s="4">
        <f t="shared" si="106"/>
        <v>6.7000000000000002E-3</v>
      </c>
      <c r="AD760">
        <f t="shared" si="102"/>
        <v>0</v>
      </c>
      <c r="AE760">
        <f t="shared" si="107"/>
        <v>18.989999999999998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0</v>
      </c>
      <c r="Y761" s="2">
        <f t="shared" si="100"/>
        <v>0</v>
      </c>
      <c r="Z761" s="2">
        <f>IF(Y761&gt;$W$1,HLOOKUP(Y761,B761:$U$1923,ROW($B$1924)-ROW($A761),FALSE),0)</f>
        <v>0</v>
      </c>
      <c r="AA761" s="2">
        <f t="shared" si="101"/>
        <v>0</v>
      </c>
      <c r="AB761" s="2">
        <f>VLOOKUP(A761,segment1_SB_quantity!$A$2:$B$1922,2,FALSE)</f>
        <v>6</v>
      </c>
      <c r="AC761" s="4">
        <f t="shared" si="106"/>
        <v>6.7000000000000002E-3</v>
      </c>
      <c r="AD761">
        <f t="shared" si="102"/>
        <v>0</v>
      </c>
      <c r="AE761">
        <f t="shared" si="107"/>
        <v>18.989999999999998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0</v>
      </c>
      <c r="Y762" s="2">
        <f t="shared" si="100"/>
        <v>0</v>
      </c>
      <c r="Z762" s="2">
        <f>IF(Y762&gt;$W$1,HLOOKUP(Y762,B762:$U$1923,ROW($B$1924)-ROW($A762),FALSE),0)</f>
        <v>0</v>
      </c>
      <c r="AA762" s="2">
        <f t="shared" si="101"/>
        <v>0</v>
      </c>
      <c r="AB762" s="2">
        <f>VLOOKUP(A762,segment1_SB_quantity!$A$2:$B$1922,2,FALSE)</f>
        <v>29</v>
      </c>
      <c r="AC762" s="4">
        <f t="shared" si="106"/>
        <v>6.7000000000000002E-3</v>
      </c>
      <c r="AD762">
        <f t="shared" si="102"/>
        <v>0</v>
      </c>
      <c r="AE762">
        <f t="shared" si="107"/>
        <v>18.989999999999998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0</v>
      </c>
      <c r="Y763" s="2">
        <f t="shared" si="100"/>
        <v>0</v>
      </c>
      <c r="Z763" s="2">
        <f>IF(Y763&gt;$W$1,HLOOKUP(Y763,B763:$U$1923,ROW($B$1924)-ROW($A763),FALSE),0)</f>
        <v>0</v>
      </c>
      <c r="AA763" s="2">
        <f t="shared" si="101"/>
        <v>0</v>
      </c>
      <c r="AB763" s="2">
        <f>VLOOKUP(A763,segment1_SB_quantity!$A$2:$B$1922,2,FALSE)</f>
        <v>11</v>
      </c>
      <c r="AC763" s="4">
        <f t="shared" si="106"/>
        <v>6.7000000000000002E-3</v>
      </c>
      <c r="AD763">
        <f t="shared" si="102"/>
        <v>0</v>
      </c>
      <c r="AE763">
        <f t="shared" si="107"/>
        <v>18.989999999999998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1.2447865287989801E-18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1.2447865287989801E-18</v>
      </c>
      <c r="Y764" s="2">
        <f t="shared" si="100"/>
        <v>0</v>
      </c>
      <c r="Z764" s="2">
        <f>IF(Y764&gt;$W$1,HLOOKUP(Y764,B764:$U$1923,ROW($B$1924)-ROW($A764),FALSE),0)</f>
        <v>0</v>
      </c>
      <c r="AA764" s="2">
        <f t="shared" si="101"/>
        <v>0</v>
      </c>
      <c r="AB764" s="2">
        <f>VLOOKUP(A764,segment1_SB_quantity!$A$2:$B$1922,2,FALSE)</f>
        <v>104</v>
      </c>
      <c r="AC764" s="4">
        <f t="shared" si="106"/>
        <v>6.7000000000000002E-3</v>
      </c>
      <c r="AD764">
        <f t="shared" si="102"/>
        <v>0</v>
      </c>
      <c r="AE764">
        <f t="shared" si="107"/>
        <v>18.989999999999998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4.92148663794658E-4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4.92148663794658E-4</v>
      </c>
      <c r="Y765" s="2">
        <f t="shared" si="100"/>
        <v>0</v>
      </c>
      <c r="Z765" s="2">
        <f>IF(Y765&gt;$W$1,HLOOKUP(Y765,B765:$U$1923,ROW($B$1924)-ROW($A765),FALSE),0)</f>
        <v>0</v>
      </c>
      <c r="AA765" s="2">
        <f t="shared" si="101"/>
        <v>0</v>
      </c>
      <c r="AB765" s="2">
        <f>VLOOKUP(A765,segment1_SB_quantity!$A$2:$B$1922,2,FALSE)</f>
        <v>27</v>
      </c>
      <c r="AC765" s="4">
        <f t="shared" si="106"/>
        <v>6.7000000000000002E-3</v>
      </c>
      <c r="AD765">
        <f t="shared" si="102"/>
        <v>0</v>
      </c>
      <c r="AE765">
        <f t="shared" si="107"/>
        <v>18.989999999999998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IF(Y766&gt;$W$1,HLOOKUP(Y766,B766:$U$1923,ROW($B$1924)-ROW($A766),FALSE),0)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4">
        <f t="shared" si="106"/>
        <v>6.7000000000000002E-3</v>
      </c>
      <c r="AD766">
        <f t="shared" si="102"/>
        <v>0</v>
      </c>
      <c r="AE766">
        <f t="shared" si="107"/>
        <v>18.989999999999998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</v>
      </c>
      <c r="Y767" s="2">
        <f t="shared" si="100"/>
        <v>0</v>
      </c>
      <c r="Z767" s="2">
        <f>IF(Y767&gt;$W$1,HLOOKUP(Y767,B767:$U$1923,ROW($B$1924)-ROW($A767),FALSE),0)</f>
        <v>0</v>
      </c>
      <c r="AA767" s="2">
        <f t="shared" si="101"/>
        <v>0</v>
      </c>
      <c r="AB767" s="2">
        <f>VLOOKUP(A767,segment1_SB_quantity!$A$2:$B$1922,2,FALSE)</f>
        <v>7</v>
      </c>
      <c r="AC767" s="4">
        <f t="shared" si="106"/>
        <v>6.7000000000000002E-3</v>
      </c>
      <c r="AD767">
        <f t="shared" si="102"/>
        <v>0</v>
      </c>
      <c r="AE767">
        <f t="shared" si="107"/>
        <v>18.989999999999998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1.2122233271067301E-11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1.2122233271067301E-11</v>
      </c>
      <c r="Y768" s="2">
        <f t="shared" si="100"/>
        <v>0</v>
      </c>
      <c r="Z768" s="2">
        <f>IF(Y768&gt;$W$1,HLOOKUP(Y768,B768:$U$1923,ROW($B$1924)-ROW($A768),FALSE),0)</f>
        <v>0</v>
      </c>
      <c r="AA768" s="2">
        <f t="shared" si="101"/>
        <v>0</v>
      </c>
      <c r="AB768" s="2">
        <f>VLOOKUP(A768,segment1_SB_quantity!$A$2:$B$1922,2,FALSE)</f>
        <v>11</v>
      </c>
      <c r="AC768" s="4">
        <f t="shared" si="106"/>
        <v>6.7000000000000002E-3</v>
      </c>
      <c r="AD768">
        <f t="shared" si="102"/>
        <v>0</v>
      </c>
      <c r="AE768">
        <f t="shared" si="107"/>
        <v>18.989999999999998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6.6669554281997404E-2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6.6669554281997404E-2</v>
      </c>
      <c r="Y769" s="2">
        <f t="shared" si="100"/>
        <v>0</v>
      </c>
      <c r="Z769" s="2">
        <f>IF(Y769&gt;$W$1,HLOOKUP(Y769,B769:$U$1923,ROW($B$1924)-ROW($A769),FALSE),0)</f>
        <v>0</v>
      </c>
      <c r="AA769" s="2">
        <f t="shared" si="101"/>
        <v>0</v>
      </c>
      <c r="AB769" s="2">
        <f>VLOOKUP(A769,segment1_SB_quantity!$A$2:$B$1922,2,FALSE)</f>
        <v>24</v>
      </c>
      <c r="AC769" s="4">
        <f t="shared" si="106"/>
        <v>6.7000000000000002E-3</v>
      </c>
      <c r="AD769">
        <f t="shared" si="102"/>
        <v>0</v>
      </c>
      <c r="AE769">
        <f t="shared" si="107"/>
        <v>18.989999999999998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0</v>
      </c>
      <c r="Y770" s="2">
        <f t="shared" si="100"/>
        <v>0</v>
      </c>
      <c r="Z770" s="2">
        <f>IF(Y770&gt;$W$1,HLOOKUP(Y770,B770:$U$1923,ROW($B$1924)-ROW($A770),FALSE),0)</f>
        <v>0</v>
      </c>
      <c r="AA770" s="2">
        <f t="shared" si="101"/>
        <v>0</v>
      </c>
      <c r="AB770" s="2">
        <f>VLOOKUP(A770,segment1_SB_quantity!$A$2:$B$1922,2,FALSE)</f>
        <v>24</v>
      </c>
      <c r="AC770" s="4">
        <f t="shared" si="106"/>
        <v>6.7000000000000002E-3</v>
      </c>
      <c r="AD770">
        <f t="shared" si="102"/>
        <v>0</v>
      </c>
      <c r="AE770">
        <f t="shared" si="107"/>
        <v>18.989999999999998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0</v>
      </c>
      <c r="Y771" s="2">
        <f t="shared" ref="Y771:Y834" si="109">IF(X771&gt;$W$1,X771,0)</f>
        <v>0</v>
      </c>
      <c r="Z771" s="2">
        <f>IF(Y771&gt;$W$1,HLOOKUP(Y771,B771:$U$1923,ROW($B$1924)-ROW($A771),FALSE),0)</f>
        <v>0</v>
      </c>
      <c r="AA771" s="2">
        <f t="shared" ref="AA771:AA834" si="110">IF(Z771&gt;0,HLOOKUP(Z771,$B$1923:$U$1924,2,FALSE),0)</f>
        <v>0</v>
      </c>
      <c r="AB771" s="2">
        <f>VLOOKUP(A771,segment1_SB_quantity!$A$2:$B$1922,2,FALSE)</f>
        <v>1</v>
      </c>
      <c r="AC771" s="4">
        <f t="shared" si="106"/>
        <v>6.7000000000000002E-3</v>
      </c>
      <c r="AD771">
        <f t="shared" ref="AD771:AD834" si="111">IF(AA771&gt;0,AB771*AC771,0)</f>
        <v>0</v>
      </c>
      <c r="AE771">
        <f t="shared" si="107"/>
        <v>18.989999999999998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8.3017215121935505E-5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8.3017215121935505E-5</v>
      </c>
      <c r="Y772" s="2">
        <f t="shared" si="109"/>
        <v>0</v>
      </c>
      <c r="Z772" s="2">
        <f>IF(Y772&gt;$W$1,HLOOKUP(Y772,B772:$U$1923,ROW($B$1924)-ROW($A772),FALSE),0)</f>
        <v>0</v>
      </c>
      <c r="AA772" s="2">
        <f t="shared" si="110"/>
        <v>0</v>
      </c>
      <c r="AB772" s="2">
        <f>VLOOKUP(A772,segment1_SB_quantity!$A$2:$B$1922,2,FALSE)</f>
        <v>2</v>
      </c>
      <c r="AC772" s="4">
        <f t="shared" ref="AC772:AC835" si="115">AC771</f>
        <v>6.7000000000000002E-3</v>
      </c>
      <c r="AD772">
        <f t="shared" si="111"/>
        <v>0</v>
      </c>
      <c r="AE772">
        <f t="shared" ref="AE772:AE835" si="116">AE771</f>
        <v>18.989999999999998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39929975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0</v>
      </c>
      <c r="Y773" s="2">
        <f t="shared" si="109"/>
        <v>0</v>
      </c>
      <c r="Z773" s="2">
        <f>IF(Y773&gt;$W$1,HLOOKUP(Y773,B773:$U$1923,ROW($B$1924)-ROW($A773),FALSE),0)</f>
        <v>0</v>
      </c>
      <c r="AA773" s="2">
        <f t="shared" si="110"/>
        <v>0</v>
      </c>
      <c r="AB773" s="2">
        <f>VLOOKUP(A773,segment1_SB_quantity!$A$2:$B$1922,2,FALSE)</f>
        <v>1</v>
      </c>
      <c r="AC773" s="4">
        <f t="shared" si="115"/>
        <v>6.7000000000000002E-3</v>
      </c>
      <c r="AD773">
        <f t="shared" si="111"/>
        <v>0</v>
      </c>
      <c r="AE773">
        <f t="shared" si="116"/>
        <v>18.989999999999998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0</v>
      </c>
      <c r="Y774" s="2">
        <f t="shared" si="109"/>
        <v>0</v>
      </c>
      <c r="Z774" s="2">
        <f>IF(Y774&gt;$W$1,HLOOKUP(Y774,B774:$U$1923,ROW($B$1924)-ROW($A774),FALSE),0)</f>
        <v>0</v>
      </c>
      <c r="AA774" s="2">
        <f t="shared" si="110"/>
        <v>0</v>
      </c>
      <c r="AB774" s="2">
        <f>VLOOKUP(A774,segment1_SB_quantity!$A$2:$B$1922,2,FALSE)</f>
        <v>34</v>
      </c>
      <c r="AC774" s="4">
        <f t="shared" si="115"/>
        <v>6.7000000000000002E-3</v>
      </c>
      <c r="AD774">
        <f t="shared" si="111"/>
        <v>0</v>
      </c>
      <c r="AE774">
        <f t="shared" si="116"/>
        <v>18.989999999999998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0</v>
      </c>
      <c r="Y775" s="2">
        <f t="shared" si="109"/>
        <v>0</v>
      </c>
      <c r="Z775" s="2">
        <f>IF(Y775&gt;$W$1,HLOOKUP(Y775,B775:$U$1923,ROW($B$1924)-ROW($A775),FALSE),0)</f>
        <v>0</v>
      </c>
      <c r="AA775" s="2">
        <f t="shared" si="110"/>
        <v>0</v>
      </c>
      <c r="AB775" s="2">
        <f>VLOOKUP(A775,segment1_SB_quantity!$A$2:$B$1922,2,FALSE)</f>
        <v>79</v>
      </c>
      <c r="AC775" s="4">
        <f t="shared" si="115"/>
        <v>6.7000000000000002E-3</v>
      </c>
      <c r="AD775">
        <f t="shared" si="111"/>
        <v>0</v>
      </c>
      <c r="AE775">
        <f t="shared" si="116"/>
        <v>18.989999999999998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0</v>
      </c>
      <c r="Y776" s="2">
        <f t="shared" si="109"/>
        <v>0</v>
      </c>
      <c r="Z776" s="2">
        <f>IF(Y776&gt;$W$1,HLOOKUP(Y776,B776:$U$1923,ROW($B$1924)-ROW($A776),FALSE),0)</f>
        <v>0</v>
      </c>
      <c r="AA776" s="2">
        <f t="shared" si="110"/>
        <v>0</v>
      </c>
      <c r="AB776" s="2">
        <f>VLOOKUP(A776,segment1_SB_quantity!$A$2:$B$1922,2,FALSE)</f>
        <v>54</v>
      </c>
      <c r="AC776" s="4">
        <f t="shared" si="115"/>
        <v>6.7000000000000002E-3</v>
      </c>
      <c r="AD776">
        <f t="shared" si="111"/>
        <v>0</v>
      </c>
      <c r="AE776">
        <f t="shared" si="116"/>
        <v>18.989999999999998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40099958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0</v>
      </c>
      <c r="Y777" s="2">
        <f t="shared" si="109"/>
        <v>0</v>
      </c>
      <c r="Z777" s="2">
        <f>IF(Y777&gt;$W$1,HLOOKUP(Y777,B777:$U$1923,ROW($B$1924)-ROW($A777),FALSE),0)</f>
        <v>0</v>
      </c>
      <c r="AA777" s="2">
        <f t="shared" si="110"/>
        <v>0</v>
      </c>
      <c r="AB777" s="2">
        <f>VLOOKUP(A777,segment1_SB_quantity!$A$2:$B$1922,2,FALSE)</f>
        <v>4</v>
      </c>
      <c r="AC777" s="4">
        <f t="shared" si="115"/>
        <v>6.7000000000000002E-3</v>
      </c>
      <c r="AD777">
        <f t="shared" si="111"/>
        <v>0</v>
      </c>
      <c r="AE777">
        <f t="shared" si="116"/>
        <v>18.989999999999998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5.6983987703966003E-2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5.6983987703966003E-2</v>
      </c>
      <c r="Y778" s="2">
        <f t="shared" si="109"/>
        <v>0</v>
      </c>
      <c r="Z778" s="2">
        <f>IF(Y778&gt;$W$1,HLOOKUP(Y778,B778:$U$1923,ROW($B$1924)-ROW($A778),FALSE),0)</f>
        <v>0</v>
      </c>
      <c r="AA778" s="2">
        <f t="shared" si="110"/>
        <v>0</v>
      </c>
      <c r="AB778" s="2">
        <f>VLOOKUP(A778,segment1_SB_quantity!$A$2:$B$1922,2,FALSE)</f>
        <v>13</v>
      </c>
      <c r="AC778" s="4">
        <f t="shared" si="115"/>
        <v>6.7000000000000002E-3</v>
      </c>
      <c r="AD778">
        <f t="shared" si="111"/>
        <v>0</v>
      </c>
      <c r="AE778">
        <f t="shared" si="116"/>
        <v>18.989999999999998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0</v>
      </c>
      <c r="Y779" s="2">
        <f t="shared" si="109"/>
        <v>0</v>
      </c>
      <c r="Z779" s="2">
        <f>IF(Y779&gt;$W$1,HLOOKUP(Y779,B779:$U$1923,ROW($B$1924)-ROW($A779),FALSE),0)</f>
        <v>0</v>
      </c>
      <c r="AA779" s="2">
        <f t="shared" si="110"/>
        <v>0</v>
      </c>
      <c r="AB779" s="2">
        <f>VLOOKUP(A779,segment1_SB_quantity!$A$2:$B$1922,2,FALSE)</f>
        <v>1</v>
      </c>
      <c r="AC779" s="4">
        <f t="shared" si="115"/>
        <v>6.7000000000000002E-3</v>
      </c>
      <c r="AD779">
        <f t="shared" si="111"/>
        <v>0</v>
      </c>
      <c r="AE779">
        <f t="shared" si="116"/>
        <v>18.989999999999998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0</v>
      </c>
      <c r="Y780" s="2">
        <f t="shared" si="109"/>
        <v>0</v>
      </c>
      <c r="Z780" s="2">
        <f>IF(Y780&gt;$W$1,HLOOKUP(Y780,B780:$U$1923,ROW($B$1924)-ROW($A780),FALSE),0)</f>
        <v>0</v>
      </c>
      <c r="AA780" s="2">
        <f t="shared" si="110"/>
        <v>0</v>
      </c>
      <c r="AB780" s="2">
        <f>VLOOKUP(A780,segment1_SB_quantity!$A$2:$B$1922,2,FALSE)</f>
        <v>44</v>
      </c>
      <c r="AC780" s="4">
        <f t="shared" si="115"/>
        <v>6.7000000000000002E-3</v>
      </c>
      <c r="AD780">
        <f t="shared" si="111"/>
        <v>0</v>
      </c>
      <c r="AE780">
        <f t="shared" si="116"/>
        <v>18.989999999999998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40289972</v>
      </c>
      <c r="B781" s="2">
        <v>0</v>
      </c>
      <c r="C781" s="2">
        <v>2.9799134628829199E-4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2.9799134628829199E-4</v>
      </c>
      <c r="Y781" s="2">
        <f t="shared" si="109"/>
        <v>0</v>
      </c>
      <c r="Z781" s="2">
        <f>IF(Y781&gt;$W$1,HLOOKUP(Y781,B781:$U$1923,ROW($B$1924)-ROW($A781),FALSE),0)</f>
        <v>0</v>
      </c>
      <c r="AA781" s="2">
        <f t="shared" si="110"/>
        <v>0</v>
      </c>
      <c r="AB781" s="2">
        <f>VLOOKUP(A781,segment1_SB_quantity!$A$2:$B$1922,2,FALSE)</f>
        <v>16</v>
      </c>
      <c r="AC781" s="4">
        <f t="shared" si="115"/>
        <v>6.7000000000000002E-3</v>
      </c>
      <c r="AD781">
        <f t="shared" si="111"/>
        <v>0</v>
      </c>
      <c r="AE781">
        <f t="shared" si="116"/>
        <v>18.989999999999998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0</v>
      </c>
      <c r="Y782" s="2">
        <f t="shared" si="109"/>
        <v>0</v>
      </c>
      <c r="Z782" s="2">
        <f>IF(Y782&gt;$W$1,HLOOKUP(Y782,B782:$U$1923,ROW($B$1924)-ROW($A782),FALSE),0)</f>
        <v>0</v>
      </c>
      <c r="AA782" s="2">
        <f t="shared" si="110"/>
        <v>0</v>
      </c>
      <c r="AB782" s="2">
        <f>VLOOKUP(A782,segment1_SB_quantity!$A$2:$B$1922,2,FALSE)</f>
        <v>30</v>
      </c>
      <c r="AC782" s="4">
        <f t="shared" si="115"/>
        <v>6.7000000000000002E-3</v>
      </c>
      <c r="AD782">
        <f t="shared" si="111"/>
        <v>0</v>
      </c>
      <c r="AE782">
        <f t="shared" si="116"/>
        <v>18.989999999999998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0</v>
      </c>
      <c r="Y783" s="2">
        <f t="shared" si="109"/>
        <v>0</v>
      </c>
      <c r="Z783" s="2">
        <f>IF(Y783&gt;$W$1,HLOOKUP(Y783,B783:$U$1923,ROW($B$1924)-ROW($A783),FALSE),0)</f>
        <v>0</v>
      </c>
      <c r="AA783" s="2">
        <f t="shared" si="110"/>
        <v>0</v>
      </c>
      <c r="AB783" s="2">
        <f>VLOOKUP(A783,segment1_SB_quantity!$A$2:$B$1922,2,FALSE)</f>
        <v>36</v>
      </c>
      <c r="AC783" s="4">
        <f t="shared" si="115"/>
        <v>6.7000000000000002E-3</v>
      </c>
      <c r="AD783">
        <f t="shared" si="111"/>
        <v>0</v>
      </c>
      <c r="AE783">
        <f t="shared" si="116"/>
        <v>18.989999999999998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0</v>
      </c>
      <c r="Y784" s="2">
        <f t="shared" si="109"/>
        <v>0</v>
      </c>
      <c r="Z784" s="2">
        <f>IF(Y784&gt;$W$1,HLOOKUP(Y784,B784:$U$1923,ROW($B$1924)-ROW($A784),FALSE),0)</f>
        <v>0</v>
      </c>
      <c r="AA784" s="2">
        <f t="shared" si="110"/>
        <v>0</v>
      </c>
      <c r="AB784" s="2">
        <f>VLOOKUP(A784,segment1_SB_quantity!$A$2:$B$1922,2,FALSE)</f>
        <v>31</v>
      </c>
      <c r="AC784" s="4">
        <f t="shared" si="115"/>
        <v>6.7000000000000002E-3</v>
      </c>
      <c r="AD784">
        <f t="shared" si="111"/>
        <v>0</v>
      </c>
      <c r="AE784">
        <f t="shared" si="116"/>
        <v>18.989999999999998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0</v>
      </c>
      <c r="Y785" s="2">
        <f t="shared" si="109"/>
        <v>0</v>
      </c>
      <c r="Z785" s="2">
        <f>IF(Y785&gt;$W$1,HLOOKUP(Y785,B785:$U$1923,ROW($B$1924)-ROW($A785),FALSE),0)</f>
        <v>0</v>
      </c>
      <c r="AA785" s="2">
        <f t="shared" si="110"/>
        <v>0</v>
      </c>
      <c r="AB785" s="2">
        <f>VLOOKUP(A785,segment1_SB_quantity!$A$2:$B$1922,2,FALSE)</f>
        <v>3</v>
      </c>
      <c r="AC785" s="4">
        <f t="shared" si="115"/>
        <v>6.7000000000000002E-3</v>
      </c>
      <c r="AD785">
        <f t="shared" si="111"/>
        <v>0</v>
      </c>
      <c r="AE785">
        <f t="shared" si="116"/>
        <v>18.989999999999998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5.1676378563784798E-94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5.1676378563784798E-94</v>
      </c>
      <c r="Y786" s="2">
        <f t="shared" si="109"/>
        <v>0</v>
      </c>
      <c r="Z786" s="2">
        <f>IF(Y786&gt;$W$1,HLOOKUP(Y786,B786:$U$1923,ROW($B$1924)-ROW($A786),FALSE),0)</f>
        <v>0</v>
      </c>
      <c r="AA786" s="2">
        <f t="shared" si="110"/>
        <v>0</v>
      </c>
      <c r="AB786" s="2">
        <f>VLOOKUP(A786,segment1_SB_quantity!$A$2:$B$1922,2,FALSE)</f>
        <v>9</v>
      </c>
      <c r="AC786" s="4">
        <f t="shared" si="115"/>
        <v>6.7000000000000002E-3</v>
      </c>
      <c r="AD786">
        <f t="shared" si="111"/>
        <v>0</v>
      </c>
      <c r="AE786">
        <f t="shared" si="116"/>
        <v>18.989999999999998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40489721</v>
      </c>
      <c r="B787" s="2">
        <v>0</v>
      </c>
      <c r="C787" s="2">
        <v>8.0287226667078004E-3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8.0287226667078004E-3</v>
      </c>
      <c r="Y787" s="2">
        <f t="shared" si="109"/>
        <v>0</v>
      </c>
      <c r="Z787" s="2">
        <f>IF(Y787&gt;$W$1,HLOOKUP(Y787,B787:$U$1923,ROW($B$1924)-ROW($A787),FALSE),0)</f>
        <v>0</v>
      </c>
      <c r="AA787" s="2">
        <f t="shared" si="110"/>
        <v>0</v>
      </c>
      <c r="AB787" s="2">
        <f>VLOOKUP(A787,segment1_SB_quantity!$A$2:$B$1922,2,FALSE)</f>
        <v>2</v>
      </c>
      <c r="AC787" s="4">
        <f t="shared" si="115"/>
        <v>6.7000000000000002E-3</v>
      </c>
      <c r="AD787">
        <f t="shared" si="111"/>
        <v>0</v>
      </c>
      <c r="AE787">
        <f t="shared" si="116"/>
        <v>18.989999999999998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40499727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0</v>
      </c>
      <c r="Y788" s="2">
        <f t="shared" si="109"/>
        <v>0</v>
      </c>
      <c r="Z788" s="2">
        <f>IF(Y788&gt;$W$1,HLOOKUP(Y788,B788:$U$1923,ROW($B$1924)-ROW($A788),FALSE),0)</f>
        <v>0</v>
      </c>
      <c r="AA788" s="2">
        <f t="shared" si="110"/>
        <v>0</v>
      </c>
      <c r="AB788" s="2">
        <f>VLOOKUP(A788,segment1_SB_quantity!$A$2:$B$1922,2,FALSE)</f>
        <v>1</v>
      </c>
      <c r="AC788" s="4">
        <f t="shared" si="115"/>
        <v>6.7000000000000002E-3</v>
      </c>
      <c r="AD788">
        <f t="shared" si="111"/>
        <v>0</v>
      </c>
      <c r="AE788">
        <f t="shared" si="116"/>
        <v>18.989999999999998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7.1496661323405304E-7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7.1496661323405304E-7</v>
      </c>
      <c r="Y789" s="2">
        <f t="shared" si="109"/>
        <v>0</v>
      </c>
      <c r="Z789" s="2">
        <f>IF(Y789&gt;$W$1,HLOOKUP(Y789,B789:$U$1923,ROW($B$1924)-ROW($A789),FALSE),0)</f>
        <v>0</v>
      </c>
      <c r="AA789" s="2">
        <f t="shared" si="110"/>
        <v>0</v>
      </c>
      <c r="AB789" s="2">
        <f>VLOOKUP(A789,segment1_SB_quantity!$A$2:$B$1922,2,FALSE)</f>
        <v>76</v>
      </c>
      <c r="AC789" s="4">
        <f t="shared" si="115"/>
        <v>6.7000000000000002E-3</v>
      </c>
      <c r="AD789">
        <f t="shared" si="111"/>
        <v>0</v>
      </c>
      <c r="AE789">
        <f t="shared" si="116"/>
        <v>18.989999999999998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6.9670285162560098E-24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6.9670285162560098E-24</v>
      </c>
      <c r="Y790" s="2">
        <f t="shared" si="109"/>
        <v>0</v>
      </c>
      <c r="Z790" s="2">
        <f>IF(Y790&gt;$W$1,HLOOKUP(Y790,B790:$U$1923,ROW($B$1924)-ROW($A790),FALSE),0)</f>
        <v>0</v>
      </c>
      <c r="AA790" s="2">
        <f t="shared" si="110"/>
        <v>0</v>
      </c>
      <c r="AB790" s="2">
        <f>VLOOKUP(A790,segment1_SB_quantity!$A$2:$B$1922,2,FALSE)</f>
        <v>72</v>
      </c>
      <c r="AC790" s="4">
        <f t="shared" si="115"/>
        <v>6.7000000000000002E-3</v>
      </c>
      <c r="AD790">
        <f t="shared" si="111"/>
        <v>0</v>
      </c>
      <c r="AE790">
        <f t="shared" si="116"/>
        <v>18.989999999999998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0</v>
      </c>
      <c r="Y791" s="2">
        <f t="shared" si="109"/>
        <v>0</v>
      </c>
      <c r="Z791" s="2">
        <f>IF(Y791&gt;$W$1,HLOOKUP(Y791,B791:$U$1923,ROW($B$1924)-ROW($A791),FALSE),0)</f>
        <v>0</v>
      </c>
      <c r="AA791" s="2">
        <f t="shared" si="110"/>
        <v>0</v>
      </c>
      <c r="AB791" s="2">
        <f>VLOOKUP(A791,segment1_SB_quantity!$A$2:$B$1922,2,FALSE)</f>
        <v>5</v>
      </c>
      <c r="AC791" s="4">
        <f t="shared" si="115"/>
        <v>6.7000000000000002E-3</v>
      </c>
      <c r="AD791">
        <f t="shared" si="111"/>
        <v>0</v>
      </c>
      <c r="AE791">
        <f t="shared" si="116"/>
        <v>18.989999999999998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40989640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0</v>
      </c>
      <c r="Y792" s="2">
        <f t="shared" si="109"/>
        <v>0</v>
      </c>
      <c r="Z792" s="2">
        <f>IF(Y792&gt;$W$1,HLOOKUP(Y792,B792:$U$1923,ROW($B$1924)-ROW($A792),FALSE),0)</f>
        <v>0</v>
      </c>
      <c r="AA792" s="2">
        <f t="shared" si="110"/>
        <v>0</v>
      </c>
      <c r="AB792" s="2">
        <f>VLOOKUP(A792,segment1_SB_quantity!$A$2:$B$1922,2,FALSE)</f>
        <v>3</v>
      </c>
      <c r="AC792" s="4">
        <f t="shared" si="115"/>
        <v>6.7000000000000002E-3</v>
      </c>
      <c r="AD792">
        <f t="shared" si="111"/>
        <v>0</v>
      </c>
      <c r="AE792">
        <f t="shared" si="116"/>
        <v>18.989999999999998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0</v>
      </c>
      <c r="Y793" s="2">
        <f t="shared" si="109"/>
        <v>0</v>
      </c>
      <c r="Z793" s="2">
        <f>IF(Y793&gt;$W$1,HLOOKUP(Y793,B793:$U$1923,ROW($B$1924)-ROW($A793),FALSE),0)</f>
        <v>0</v>
      </c>
      <c r="AA793" s="2">
        <f t="shared" si="110"/>
        <v>0</v>
      </c>
      <c r="AB793" s="2">
        <f>VLOOKUP(A793,segment1_SB_quantity!$A$2:$B$1922,2,FALSE)</f>
        <v>45</v>
      </c>
      <c r="AC793" s="4">
        <f t="shared" si="115"/>
        <v>6.7000000000000002E-3</v>
      </c>
      <c r="AD793">
        <f t="shared" si="111"/>
        <v>0</v>
      </c>
      <c r="AE793">
        <f t="shared" si="116"/>
        <v>18.989999999999998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41089967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</v>
      </c>
      <c r="Y794" s="2">
        <f t="shared" si="109"/>
        <v>0</v>
      </c>
      <c r="Z794" s="2">
        <f>IF(Y794&gt;$W$1,HLOOKUP(Y794,B794:$U$1923,ROW($B$1924)-ROW($A794),FALSE),0)</f>
        <v>0</v>
      </c>
      <c r="AA794" s="2">
        <f t="shared" si="110"/>
        <v>0</v>
      </c>
      <c r="AB794" s="2">
        <f>VLOOKUP(A794,segment1_SB_quantity!$A$2:$B$1922,2,FALSE)</f>
        <v>1</v>
      </c>
      <c r="AC794" s="4">
        <f t="shared" si="115"/>
        <v>6.7000000000000002E-3</v>
      </c>
      <c r="AD794">
        <f t="shared" si="111"/>
        <v>0</v>
      </c>
      <c r="AE794">
        <f t="shared" si="116"/>
        <v>18.989999999999998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0</v>
      </c>
      <c r="Y795" s="2">
        <f t="shared" si="109"/>
        <v>0</v>
      </c>
      <c r="Z795" s="2">
        <f>IF(Y795&gt;$W$1,HLOOKUP(Y795,B795:$U$1923,ROW($B$1924)-ROW($A795),FALSE),0)</f>
        <v>0</v>
      </c>
      <c r="AA795" s="2">
        <f t="shared" si="110"/>
        <v>0</v>
      </c>
      <c r="AB795" s="2">
        <f>VLOOKUP(A795,segment1_SB_quantity!$A$2:$B$1922,2,FALSE)</f>
        <v>30</v>
      </c>
      <c r="AC795" s="4">
        <f t="shared" si="115"/>
        <v>6.7000000000000002E-3</v>
      </c>
      <c r="AD795">
        <f t="shared" si="111"/>
        <v>0</v>
      </c>
      <c r="AE795">
        <f t="shared" si="116"/>
        <v>18.989999999999998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0</v>
      </c>
      <c r="Y796" s="2">
        <f t="shared" si="109"/>
        <v>0</v>
      </c>
      <c r="Z796" s="2">
        <f>IF(Y796&gt;$W$1,HLOOKUP(Y796,B796:$U$1923,ROW($B$1924)-ROW($A796),FALSE),0)</f>
        <v>0</v>
      </c>
      <c r="AA796" s="2">
        <f t="shared" si="110"/>
        <v>0</v>
      </c>
      <c r="AB796" s="2">
        <f>VLOOKUP(A796,segment1_SB_quantity!$A$2:$B$1922,2,FALSE)</f>
        <v>3</v>
      </c>
      <c r="AC796" s="4">
        <f t="shared" si="115"/>
        <v>6.7000000000000002E-3</v>
      </c>
      <c r="AD796">
        <f t="shared" si="111"/>
        <v>0</v>
      </c>
      <c r="AE796">
        <f t="shared" si="116"/>
        <v>18.989999999999998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41189997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0</v>
      </c>
      <c r="Y797" s="2">
        <f t="shared" si="109"/>
        <v>0</v>
      </c>
      <c r="Z797" s="2">
        <f>IF(Y797&gt;$W$1,HLOOKUP(Y797,B797:$U$1923,ROW($B$1924)-ROW($A797),FALSE),0)</f>
        <v>0</v>
      </c>
      <c r="AA797" s="2">
        <f t="shared" si="110"/>
        <v>0</v>
      </c>
      <c r="AB797" s="2">
        <f>VLOOKUP(A797,segment1_SB_quantity!$A$2:$B$1922,2,FALSE)</f>
        <v>40</v>
      </c>
      <c r="AC797" s="4">
        <f t="shared" si="115"/>
        <v>6.7000000000000002E-3</v>
      </c>
      <c r="AD797">
        <f t="shared" si="111"/>
        <v>0</v>
      </c>
      <c r="AE797">
        <f t="shared" si="116"/>
        <v>18.989999999999998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41219986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0</v>
      </c>
      <c r="Y798" s="2">
        <f t="shared" si="109"/>
        <v>0</v>
      </c>
      <c r="Z798" s="2">
        <f>IF(Y798&gt;$W$1,HLOOKUP(Y798,B798:$U$1923,ROW($B$1924)-ROW($A798),FALSE),0)</f>
        <v>0</v>
      </c>
      <c r="AA798" s="2">
        <f t="shared" si="110"/>
        <v>0</v>
      </c>
      <c r="AB798" s="2">
        <f>VLOOKUP(A798,segment1_SB_quantity!$A$2:$B$1922,2,FALSE)</f>
        <v>4</v>
      </c>
      <c r="AC798" s="4">
        <f t="shared" si="115"/>
        <v>6.7000000000000002E-3</v>
      </c>
      <c r="AD798">
        <f t="shared" si="111"/>
        <v>0</v>
      </c>
      <c r="AE798">
        <f t="shared" si="116"/>
        <v>18.989999999999998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0</v>
      </c>
      <c r="Y799" s="2">
        <f t="shared" si="109"/>
        <v>0</v>
      </c>
      <c r="Z799" s="2">
        <f>IF(Y799&gt;$W$1,HLOOKUP(Y799,B799:$U$1923,ROW($B$1924)-ROW($A799),FALSE),0)</f>
        <v>0</v>
      </c>
      <c r="AA799" s="2">
        <f t="shared" si="110"/>
        <v>0</v>
      </c>
      <c r="AB799" s="2">
        <f>VLOOKUP(A799,segment1_SB_quantity!$A$2:$B$1922,2,FALSE)</f>
        <v>44</v>
      </c>
      <c r="AC799" s="4">
        <f t="shared" si="115"/>
        <v>6.7000000000000002E-3</v>
      </c>
      <c r="AD799">
        <f t="shared" si="111"/>
        <v>0</v>
      </c>
      <c r="AE799">
        <f t="shared" si="116"/>
        <v>18.989999999999998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0</v>
      </c>
      <c r="Y800" s="2">
        <f t="shared" si="109"/>
        <v>0</v>
      </c>
      <c r="Z800" s="2">
        <f>IF(Y800&gt;$W$1,HLOOKUP(Y800,B800:$U$1923,ROW($B$1924)-ROW($A800),FALSE),0)</f>
        <v>0</v>
      </c>
      <c r="AA800" s="2">
        <f t="shared" si="110"/>
        <v>0</v>
      </c>
      <c r="AB800" s="2">
        <f>VLOOKUP(A800,segment1_SB_quantity!$A$2:$B$1922,2,FALSE)</f>
        <v>7</v>
      </c>
      <c r="AC800" s="4">
        <f t="shared" si="115"/>
        <v>6.7000000000000002E-3</v>
      </c>
      <c r="AD800">
        <f t="shared" si="111"/>
        <v>0</v>
      </c>
      <c r="AE800">
        <f t="shared" si="116"/>
        <v>18.989999999999998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41389536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0</v>
      </c>
      <c r="Y801" s="2">
        <f t="shared" si="109"/>
        <v>0</v>
      </c>
      <c r="Z801" s="2">
        <f>IF(Y801&gt;$W$1,HLOOKUP(Y801,B801:$U$1923,ROW($B$1924)-ROW($A801),FALSE),0)</f>
        <v>0</v>
      </c>
      <c r="AA801" s="2">
        <f t="shared" si="110"/>
        <v>0</v>
      </c>
      <c r="AB801" s="2">
        <f>VLOOKUP(A801,segment1_SB_quantity!$A$2:$B$1922,2,FALSE)</f>
        <v>1</v>
      </c>
      <c r="AC801" s="4">
        <f t="shared" si="115"/>
        <v>6.7000000000000002E-3</v>
      </c>
      <c r="AD801">
        <f t="shared" si="111"/>
        <v>0</v>
      </c>
      <c r="AE801">
        <f t="shared" si="116"/>
        <v>18.989999999999998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1.0775680857577299E-84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1.0775680857577299E-84</v>
      </c>
      <c r="Y802" s="2">
        <f t="shared" si="109"/>
        <v>0</v>
      </c>
      <c r="Z802" s="2">
        <f>IF(Y802&gt;$W$1,HLOOKUP(Y802,B802:$U$1923,ROW($B$1924)-ROW($A802),FALSE),0)</f>
        <v>0</v>
      </c>
      <c r="AA802" s="2">
        <f t="shared" si="110"/>
        <v>0</v>
      </c>
      <c r="AB802" s="2">
        <f>VLOOKUP(A802,segment1_SB_quantity!$A$2:$B$1922,2,FALSE)</f>
        <v>46</v>
      </c>
      <c r="AC802" s="4">
        <f t="shared" si="115"/>
        <v>6.7000000000000002E-3</v>
      </c>
      <c r="AD802">
        <f t="shared" si="111"/>
        <v>0</v>
      </c>
      <c r="AE802">
        <f t="shared" si="116"/>
        <v>18.989999999999998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</v>
      </c>
      <c r="Y803" s="2">
        <f t="shared" si="109"/>
        <v>0</v>
      </c>
      <c r="Z803" s="2">
        <f>IF(Y803&gt;$W$1,HLOOKUP(Y803,B803:$U$1923,ROW($B$1924)-ROW($A803),FALSE),0)</f>
        <v>0</v>
      </c>
      <c r="AA803" s="2">
        <f t="shared" si="110"/>
        <v>0</v>
      </c>
      <c r="AB803" s="2">
        <f>VLOOKUP(A803,segment1_SB_quantity!$A$2:$B$1922,2,FALSE)</f>
        <v>20</v>
      </c>
      <c r="AC803" s="4">
        <f t="shared" si="115"/>
        <v>6.7000000000000002E-3</v>
      </c>
      <c r="AD803">
        <f t="shared" si="111"/>
        <v>0</v>
      </c>
      <c r="AE803">
        <f t="shared" si="116"/>
        <v>18.989999999999998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0</v>
      </c>
      <c r="Y804" s="2">
        <f t="shared" si="109"/>
        <v>0</v>
      </c>
      <c r="Z804" s="2">
        <f>IF(Y804&gt;$W$1,HLOOKUP(Y804,B804:$U$1923,ROW($B$1924)-ROW($A804),FALSE),0)</f>
        <v>0</v>
      </c>
      <c r="AA804" s="2">
        <f t="shared" si="110"/>
        <v>0</v>
      </c>
      <c r="AB804" s="2">
        <f>VLOOKUP(A804,segment1_SB_quantity!$A$2:$B$1922,2,FALSE)</f>
        <v>50</v>
      </c>
      <c r="AC804" s="4">
        <f t="shared" si="115"/>
        <v>6.7000000000000002E-3</v>
      </c>
      <c r="AD804">
        <f t="shared" si="111"/>
        <v>0</v>
      </c>
      <c r="AE804">
        <f t="shared" si="116"/>
        <v>18.989999999999998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41639955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0</v>
      </c>
      <c r="Y805" s="2">
        <f t="shared" si="109"/>
        <v>0</v>
      </c>
      <c r="Z805" s="2">
        <f>IF(Y805&gt;$W$1,HLOOKUP(Y805,B805:$U$1923,ROW($B$1924)-ROW($A805),FALSE),0)</f>
        <v>0</v>
      </c>
      <c r="AA805" s="2">
        <f t="shared" si="110"/>
        <v>0</v>
      </c>
      <c r="AB805" s="2">
        <f>VLOOKUP(A805,segment1_SB_quantity!$A$2:$B$1922,2,FALSE)</f>
        <v>2</v>
      </c>
      <c r="AC805" s="4">
        <f t="shared" si="115"/>
        <v>6.7000000000000002E-3</v>
      </c>
      <c r="AD805">
        <f t="shared" si="111"/>
        <v>0</v>
      </c>
      <c r="AE805">
        <f t="shared" si="116"/>
        <v>18.989999999999998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</v>
      </c>
      <c r="Y806" s="2">
        <f t="shared" si="109"/>
        <v>0</v>
      </c>
      <c r="Z806" s="2">
        <f>IF(Y806&gt;$W$1,HLOOKUP(Y806,B806:$U$1923,ROW($B$1924)-ROW($A806),FALSE),0)</f>
        <v>0</v>
      </c>
      <c r="AA806" s="2">
        <f t="shared" si="110"/>
        <v>0</v>
      </c>
      <c r="AB806" s="2">
        <f>VLOOKUP(A806,segment1_SB_quantity!$A$2:$B$1922,2,FALSE)</f>
        <v>20</v>
      </c>
      <c r="AC806" s="4">
        <f t="shared" si="115"/>
        <v>6.7000000000000002E-3</v>
      </c>
      <c r="AD806">
        <f t="shared" si="111"/>
        <v>0</v>
      </c>
      <c r="AE806">
        <f t="shared" si="116"/>
        <v>18.989999999999998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0</v>
      </c>
      <c r="Y807" s="2">
        <f t="shared" si="109"/>
        <v>0</v>
      </c>
      <c r="Z807" s="2">
        <f>IF(Y807&gt;$W$1,HLOOKUP(Y807,B807:$U$1923,ROW($B$1924)-ROW($A807),FALSE),0)</f>
        <v>0</v>
      </c>
      <c r="AA807" s="2">
        <f t="shared" si="110"/>
        <v>0</v>
      </c>
      <c r="AB807" s="2">
        <f>VLOOKUP(A807,segment1_SB_quantity!$A$2:$B$1922,2,FALSE)</f>
        <v>13</v>
      </c>
      <c r="AC807" s="4">
        <f t="shared" si="115"/>
        <v>6.7000000000000002E-3</v>
      </c>
      <c r="AD807">
        <f t="shared" si="111"/>
        <v>0</v>
      </c>
      <c r="AE807">
        <f t="shared" si="116"/>
        <v>18.989999999999998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41759776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</v>
      </c>
      <c r="Y808" s="2">
        <f t="shared" si="109"/>
        <v>0</v>
      </c>
      <c r="Z808" s="2">
        <f>IF(Y808&gt;$W$1,HLOOKUP(Y808,B808:$U$1923,ROW($B$1924)-ROW($A808),FALSE),0)</f>
        <v>0</v>
      </c>
      <c r="AA808" s="2">
        <f t="shared" si="110"/>
        <v>0</v>
      </c>
      <c r="AB808" s="2">
        <f>VLOOKUP(A808,segment1_SB_quantity!$A$2:$B$1922,2,FALSE)</f>
        <v>2</v>
      </c>
      <c r="AC808" s="4">
        <f t="shared" si="115"/>
        <v>6.7000000000000002E-3</v>
      </c>
      <c r="AD808">
        <f t="shared" si="111"/>
        <v>0</v>
      </c>
      <c r="AE808">
        <f t="shared" si="116"/>
        <v>18.989999999999998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41769638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</v>
      </c>
      <c r="Y809" s="2">
        <f t="shared" si="109"/>
        <v>0</v>
      </c>
      <c r="Z809" s="2">
        <f>IF(Y809&gt;$W$1,HLOOKUP(Y809,B809:$U$1923,ROW($B$1924)-ROW($A809),FALSE),0)</f>
        <v>0</v>
      </c>
      <c r="AA809" s="2">
        <f t="shared" si="110"/>
        <v>0</v>
      </c>
      <c r="AB809" s="2">
        <f>VLOOKUP(A809,segment1_SB_quantity!$A$2:$B$1922,2,FALSE)</f>
        <v>1</v>
      </c>
      <c r="AC809" s="4">
        <f t="shared" si="115"/>
        <v>6.7000000000000002E-3</v>
      </c>
      <c r="AD809">
        <f t="shared" si="111"/>
        <v>0</v>
      </c>
      <c r="AE809">
        <f t="shared" si="116"/>
        <v>18.989999999999998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0</v>
      </c>
      <c r="Y810" s="2">
        <f t="shared" si="109"/>
        <v>0</v>
      </c>
      <c r="Z810" s="2">
        <f>IF(Y810&gt;$W$1,HLOOKUP(Y810,B810:$U$1923,ROW($B$1924)-ROW($A810),FALSE),0)</f>
        <v>0</v>
      </c>
      <c r="AA810" s="2">
        <f t="shared" si="110"/>
        <v>0</v>
      </c>
      <c r="AB810" s="2">
        <f>VLOOKUP(A810,segment1_SB_quantity!$A$2:$B$1922,2,FALSE)</f>
        <v>4</v>
      </c>
      <c r="AC810" s="4">
        <f t="shared" si="115"/>
        <v>6.7000000000000002E-3</v>
      </c>
      <c r="AD810">
        <f t="shared" si="111"/>
        <v>0</v>
      </c>
      <c r="AE810">
        <f t="shared" si="116"/>
        <v>18.989999999999998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41779549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0</v>
      </c>
      <c r="Y811" s="2">
        <f t="shared" si="109"/>
        <v>0</v>
      </c>
      <c r="Z811" s="2">
        <f>IF(Y811&gt;$W$1,HLOOKUP(Y811,B811:$U$1923,ROW($B$1924)-ROW($A811),FALSE),0)</f>
        <v>0</v>
      </c>
      <c r="AA811" s="2">
        <f t="shared" si="110"/>
        <v>0</v>
      </c>
      <c r="AB811" s="2">
        <f>VLOOKUP(A811,segment1_SB_quantity!$A$2:$B$1922,2,FALSE)</f>
        <v>3</v>
      </c>
      <c r="AC811" s="4">
        <f t="shared" si="115"/>
        <v>6.7000000000000002E-3</v>
      </c>
      <c r="AD811">
        <f t="shared" si="111"/>
        <v>0</v>
      </c>
      <c r="AE811">
        <f t="shared" si="116"/>
        <v>18.989999999999998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41809980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0</v>
      </c>
      <c r="Y812" s="2">
        <f t="shared" si="109"/>
        <v>0</v>
      </c>
      <c r="Z812" s="2">
        <f>IF(Y812&gt;$W$1,HLOOKUP(Y812,B812:$U$1923,ROW($B$1924)-ROW($A812),FALSE),0)</f>
        <v>0</v>
      </c>
      <c r="AA812" s="2">
        <f t="shared" si="110"/>
        <v>0</v>
      </c>
      <c r="AB812" s="2">
        <f>VLOOKUP(A812,segment1_SB_quantity!$A$2:$B$1922,2,FALSE)</f>
        <v>1</v>
      </c>
      <c r="AC812" s="4">
        <f t="shared" si="115"/>
        <v>6.7000000000000002E-3</v>
      </c>
      <c r="AD812">
        <f t="shared" si="111"/>
        <v>0</v>
      </c>
      <c r="AE812">
        <f t="shared" si="116"/>
        <v>18.989999999999998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0</v>
      </c>
      <c r="Y813" s="2">
        <f t="shared" si="109"/>
        <v>0</v>
      </c>
      <c r="Z813" s="2">
        <f>IF(Y813&gt;$W$1,HLOOKUP(Y813,B813:$U$1923,ROW($B$1924)-ROW($A813),FALSE),0)</f>
        <v>0</v>
      </c>
      <c r="AA813" s="2">
        <f t="shared" si="110"/>
        <v>0</v>
      </c>
      <c r="AB813" s="2">
        <f>VLOOKUP(A813,segment1_SB_quantity!$A$2:$B$1922,2,FALSE)</f>
        <v>68</v>
      </c>
      <c r="AC813" s="4">
        <f t="shared" si="115"/>
        <v>6.7000000000000002E-3</v>
      </c>
      <c r="AD813">
        <f t="shared" si="111"/>
        <v>0</v>
      </c>
      <c r="AE813">
        <f t="shared" si="116"/>
        <v>18.989999999999998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0</v>
      </c>
      <c r="Y814" s="2">
        <f t="shared" si="109"/>
        <v>0</v>
      </c>
      <c r="Z814" s="2">
        <f>IF(Y814&gt;$W$1,HLOOKUP(Y814,B814:$U$1923,ROW($B$1924)-ROW($A814),FALSE),0)</f>
        <v>0</v>
      </c>
      <c r="AA814" s="2">
        <f t="shared" si="110"/>
        <v>0</v>
      </c>
      <c r="AB814" s="2">
        <f>VLOOKUP(A814,segment1_SB_quantity!$A$2:$B$1922,2,FALSE)</f>
        <v>5</v>
      </c>
      <c r="AC814" s="4">
        <f t="shared" si="115"/>
        <v>6.7000000000000002E-3</v>
      </c>
      <c r="AD814">
        <f t="shared" si="111"/>
        <v>0</v>
      </c>
      <c r="AE814">
        <f t="shared" si="116"/>
        <v>18.989999999999998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3.7570778958990199E-2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3.7570778958990199E-2</v>
      </c>
      <c r="Y815" s="2">
        <f t="shared" si="109"/>
        <v>0</v>
      </c>
      <c r="Z815" s="2">
        <f>IF(Y815&gt;$W$1,HLOOKUP(Y815,B815:$U$1923,ROW($B$1924)-ROW($A815),FALSE),0)</f>
        <v>0</v>
      </c>
      <c r="AA815" s="2">
        <f t="shared" si="110"/>
        <v>0</v>
      </c>
      <c r="AB815" s="2">
        <f>VLOOKUP(A815,segment1_SB_quantity!$A$2:$B$1922,2,FALSE)</f>
        <v>12</v>
      </c>
      <c r="AC815" s="4">
        <f t="shared" si="115"/>
        <v>6.7000000000000002E-3</v>
      </c>
      <c r="AD815">
        <f t="shared" si="111"/>
        <v>0</v>
      </c>
      <c r="AE815">
        <f t="shared" si="116"/>
        <v>18.989999999999998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0</v>
      </c>
      <c r="Y816" s="2">
        <f t="shared" si="109"/>
        <v>0</v>
      </c>
      <c r="Z816" s="2">
        <f>IF(Y816&gt;$W$1,HLOOKUP(Y816,B816:$U$1923,ROW($B$1924)-ROW($A816),FALSE),0)</f>
        <v>0</v>
      </c>
      <c r="AA816" s="2">
        <f t="shared" si="110"/>
        <v>0</v>
      </c>
      <c r="AB816" s="2">
        <f>VLOOKUP(A816,segment1_SB_quantity!$A$2:$B$1922,2,FALSE)</f>
        <v>57</v>
      </c>
      <c r="AC816" s="4">
        <f t="shared" si="115"/>
        <v>6.7000000000000002E-3</v>
      </c>
      <c r="AD816">
        <f t="shared" si="111"/>
        <v>0</v>
      </c>
      <c r="AE816">
        <f t="shared" si="116"/>
        <v>18.989999999999998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42169852</v>
      </c>
      <c r="B817" s="2">
        <v>0</v>
      </c>
      <c r="C817" s="2">
        <v>3.5988968686099E-2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3.5988968686099E-2</v>
      </c>
      <c r="Y817" s="2">
        <f t="shared" si="109"/>
        <v>0</v>
      </c>
      <c r="Z817" s="2">
        <f>IF(Y817&gt;$W$1,HLOOKUP(Y817,B817:$U$1923,ROW($B$1924)-ROW($A817),FALSE),0)</f>
        <v>0</v>
      </c>
      <c r="AA817" s="2">
        <f t="shared" si="110"/>
        <v>0</v>
      </c>
      <c r="AB817" s="2">
        <f>VLOOKUP(A817,segment1_SB_quantity!$A$2:$B$1922,2,FALSE)</f>
        <v>5</v>
      </c>
      <c r="AC817" s="4">
        <f t="shared" si="115"/>
        <v>6.7000000000000002E-3</v>
      </c>
      <c r="AD817">
        <f t="shared" si="111"/>
        <v>0</v>
      </c>
      <c r="AE817">
        <f t="shared" si="116"/>
        <v>18.989999999999998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0</v>
      </c>
      <c r="Y818" s="2">
        <f t="shared" si="109"/>
        <v>0</v>
      </c>
      <c r="Z818" s="2">
        <f>IF(Y818&gt;$W$1,HLOOKUP(Y818,B818:$U$1923,ROW($B$1924)-ROW($A818),FALSE),0)</f>
        <v>0</v>
      </c>
      <c r="AA818" s="2">
        <f t="shared" si="110"/>
        <v>0</v>
      </c>
      <c r="AB818" s="2">
        <f>VLOOKUP(A818,segment1_SB_quantity!$A$2:$B$1922,2,FALSE)</f>
        <v>6</v>
      </c>
      <c r="AC818" s="4">
        <f t="shared" si="115"/>
        <v>6.7000000000000002E-3</v>
      </c>
      <c r="AD818">
        <f t="shared" si="111"/>
        <v>0</v>
      </c>
      <c r="AE818">
        <f t="shared" si="116"/>
        <v>18.989999999999998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42329595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0</v>
      </c>
      <c r="Y819" s="2">
        <f t="shared" si="109"/>
        <v>0</v>
      </c>
      <c r="Z819" s="2">
        <f>IF(Y819&gt;$W$1,HLOOKUP(Y819,B819:$U$1923,ROW($B$1924)-ROW($A819),FALSE),0)</f>
        <v>0</v>
      </c>
      <c r="AA819" s="2">
        <f t="shared" si="110"/>
        <v>0</v>
      </c>
      <c r="AB819" s="2">
        <f>VLOOKUP(A819,segment1_SB_quantity!$A$2:$B$1922,2,FALSE)</f>
        <v>8</v>
      </c>
      <c r="AC819" s="4">
        <f t="shared" si="115"/>
        <v>6.7000000000000002E-3</v>
      </c>
      <c r="AD819">
        <f t="shared" si="111"/>
        <v>0</v>
      </c>
      <c r="AE819">
        <f t="shared" si="116"/>
        <v>18.989999999999998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42359976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0</v>
      </c>
      <c r="Y820" s="2">
        <f t="shared" si="109"/>
        <v>0</v>
      </c>
      <c r="Z820" s="2">
        <f>IF(Y820&gt;$W$1,HLOOKUP(Y820,B820:$U$1923,ROW($B$1924)-ROW($A820),FALSE),0)</f>
        <v>0</v>
      </c>
      <c r="AA820" s="2">
        <f t="shared" si="110"/>
        <v>0</v>
      </c>
      <c r="AB820" s="2">
        <f>VLOOKUP(A820,segment1_SB_quantity!$A$2:$B$1922,2,FALSE)</f>
        <v>1</v>
      </c>
      <c r="AC820" s="4">
        <f t="shared" si="115"/>
        <v>6.7000000000000002E-3</v>
      </c>
      <c r="AD820">
        <f t="shared" si="111"/>
        <v>0</v>
      </c>
      <c r="AE820">
        <f t="shared" si="116"/>
        <v>18.989999999999998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42389814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0</v>
      </c>
      <c r="Y821" s="2">
        <f t="shared" si="109"/>
        <v>0</v>
      </c>
      <c r="Z821" s="2">
        <f>IF(Y821&gt;$W$1,HLOOKUP(Y821,B821:$U$1923,ROW($B$1924)-ROW($A821),FALSE),0)</f>
        <v>0</v>
      </c>
      <c r="AA821" s="2">
        <f t="shared" si="110"/>
        <v>0</v>
      </c>
      <c r="AB821" s="2">
        <f>VLOOKUP(A821,segment1_SB_quantity!$A$2:$B$1922,2,FALSE)</f>
        <v>23</v>
      </c>
      <c r="AC821" s="4">
        <f t="shared" si="115"/>
        <v>6.7000000000000002E-3</v>
      </c>
      <c r="AD821">
        <f t="shared" si="111"/>
        <v>0</v>
      </c>
      <c r="AE821">
        <f t="shared" si="116"/>
        <v>18.989999999999998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0</v>
      </c>
      <c r="Y822" s="2">
        <f t="shared" si="109"/>
        <v>0</v>
      </c>
      <c r="Z822" s="2">
        <f>IF(Y822&gt;$W$1,HLOOKUP(Y822,B822:$U$1923,ROW($B$1924)-ROW($A822),FALSE),0)</f>
        <v>0</v>
      </c>
      <c r="AA822" s="2">
        <f t="shared" si="110"/>
        <v>0</v>
      </c>
      <c r="AB822" s="2">
        <f>VLOOKUP(A822,segment1_SB_quantity!$A$2:$B$1922,2,FALSE)</f>
        <v>3</v>
      </c>
      <c r="AC822" s="4">
        <f t="shared" si="115"/>
        <v>6.7000000000000002E-3</v>
      </c>
      <c r="AD822">
        <f t="shared" si="111"/>
        <v>0</v>
      </c>
      <c r="AE822">
        <f t="shared" si="116"/>
        <v>18.989999999999998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42539716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0</v>
      </c>
      <c r="Y823" s="2">
        <f t="shared" si="109"/>
        <v>0</v>
      </c>
      <c r="Z823" s="2">
        <f>IF(Y823&gt;$W$1,HLOOKUP(Y823,B823:$U$1923,ROW($B$1924)-ROW($A823),FALSE),0)</f>
        <v>0</v>
      </c>
      <c r="AA823" s="2">
        <f t="shared" si="110"/>
        <v>0</v>
      </c>
      <c r="AB823" s="2">
        <f>VLOOKUP(A823,segment1_SB_quantity!$A$2:$B$1922,2,FALSE)</f>
        <v>5</v>
      </c>
      <c r="AC823" s="4">
        <f t="shared" si="115"/>
        <v>6.7000000000000002E-3</v>
      </c>
      <c r="AD823">
        <f t="shared" si="111"/>
        <v>0</v>
      </c>
      <c r="AE823">
        <f t="shared" si="116"/>
        <v>18.989999999999998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42539880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0</v>
      </c>
      <c r="Y824" s="2">
        <f t="shared" si="109"/>
        <v>0</v>
      </c>
      <c r="Z824" s="2">
        <f>IF(Y824&gt;$W$1,HLOOKUP(Y824,B824:$U$1923,ROW($B$1924)-ROW($A824),FALSE),0)</f>
        <v>0</v>
      </c>
      <c r="AA824" s="2">
        <f t="shared" si="110"/>
        <v>0</v>
      </c>
      <c r="AB824" s="2">
        <f>VLOOKUP(A824,segment1_SB_quantity!$A$2:$B$1922,2,FALSE)</f>
        <v>4</v>
      </c>
      <c r="AC824" s="4">
        <f t="shared" si="115"/>
        <v>6.7000000000000002E-3</v>
      </c>
      <c r="AD824">
        <f t="shared" si="111"/>
        <v>0</v>
      </c>
      <c r="AE824">
        <f t="shared" si="116"/>
        <v>18.989999999999998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42569792</v>
      </c>
      <c r="B825" s="2">
        <v>0</v>
      </c>
      <c r="C825" s="2">
        <v>1.6141473860869899E-8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1.6141473860869899E-8</v>
      </c>
      <c r="Y825" s="2">
        <f t="shared" si="109"/>
        <v>0</v>
      </c>
      <c r="Z825" s="2">
        <f>IF(Y825&gt;$W$1,HLOOKUP(Y825,B825:$U$1923,ROW($B$1924)-ROW($A825),FALSE),0)</f>
        <v>0</v>
      </c>
      <c r="AA825" s="2">
        <f t="shared" si="110"/>
        <v>0</v>
      </c>
      <c r="AB825" s="2">
        <f>VLOOKUP(A825,segment1_SB_quantity!$A$2:$B$1922,2,FALSE)</f>
        <v>10</v>
      </c>
      <c r="AC825" s="4">
        <f t="shared" si="115"/>
        <v>6.7000000000000002E-3</v>
      </c>
      <c r="AD825">
        <f t="shared" si="111"/>
        <v>0</v>
      </c>
      <c r="AE825">
        <f t="shared" si="116"/>
        <v>18.989999999999998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0</v>
      </c>
      <c r="Y826" s="2">
        <f t="shared" si="109"/>
        <v>0</v>
      </c>
      <c r="Z826" s="2">
        <f>IF(Y826&gt;$W$1,HLOOKUP(Y826,B826:$U$1923,ROW($B$1924)-ROW($A826),FALSE),0)</f>
        <v>0</v>
      </c>
      <c r="AA826" s="2">
        <f t="shared" si="110"/>
        <v>0</v>
      </c>
      <c r="AB826" s="2">
        <f>VLOOKUP(A826,segment1_SB_quantity!$A$2:$B$1922,2,FALSE)</f>
        <v>57</v>
      </c>
      <c r="AC826" s="4">
        <f t="shared" si="115"/>
        <v>6.7000000000000002E-3</v>
      </c>
      <c r="AD826">
        <f t="shared" si="111"/>
        <v>0</v>
      </c>
      <c r="AE826">
        <f t="shared" si="116"/>
        <v>18.989999999999998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2.2236112181422E-4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2.2236112181422E-4</v>
      </c>
      <c r="Y827" s="2">
        <f t="shared" si="109"/>
        <v>0</v>
      </c>
      <c r="Z827" s="2">
        <f>IF(Y827&gt;$W$1,HLOOKUP(Y827,B827:$U$1923,ROW($B$1924)-ROW($A827),FALSE),0)</f>
        <v>0</v>
      </c>
      <c r="AA827" s="2">
        <f t="shared" si="110"/>
        <v>0</v>
      </c>
      <c r="AB827" s="2">
        <f>VLOOKUP(A827,segment1_SB_quantity!$A$2:$B$1922,2,FALSE)</f>
        <v>187</v>
      </c>
      <c r="AC827" s="4">
        <f t="shared" si="115"/>
        <v>6.7000000000000002E-3</v>
      </c>
      <c r="AD827">
        <f t="shared" si="111"/>
        <v>0</v>
      </c>
      <c r="AE827">
        <f t="shared" si="116"/>
        <v>18.989999999999998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0</v>
      </c>
      <c r="Y828" s="2">
        <f t="shared" si="109"/>
        <v>0</v>
      </c>
      <c r="Z828" s="2">
        <f>IF(Y828&gt;$W$1,HLOOKUP(Y828,B828:$U$1923,ROW($B$1924)-ROW($A828),FALSE),0)</f>
        <v>0</v>
      </c>
      <c r="AA828" s="2">
        <f t="shared" si="110"/>
        <v>0</v>
      </c>
      <c r="AB828" s="2">
        <f>VLOOKUP(A828,segment1_SB_quantity!$A$2:$B$1922,2,FALSE)</f>
        <v>417</v>
      </c>
      <c r="AC828" s="4">
        <f t="shared" si="115"/>
        <v>6.7000000000000002E-3</v>
      </c>
      <c r="AD828">
        <f t="shared" si="111"/>
        <v>0</v>
      </c>
      <c r="AE828">
        <f t="shared" si="116"/>
        <v>18.989999999999998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0</v>
      </c>
      <c r="Y829" s="2">
        <f t="shared" si="109"/>
        <v>0</v>
      </c>
      <c r="Z829" s="2">
        <f>IF(Y829&gt;$W$1,HLOOKUP(Y829,B829:$U$1923,ROW($B$1924)-ROW($A829),FALSE),0)</f>
        <v>0</v>
      </c>
      <c r="AA829" s="2">
        <f t="shared" si="110"/>
        <v>0</v>
      </c>
      <c r="AB829" s="2">
        <f>VLOOKUP(A829,segment1_SB_quantity!$A$2:$B$1922,2,FALSE)</f>
        <v>13</v>
      </c>
      <c r="AC829" s="4">
        <f t="shared" si="115"/>
        <v>6.7000000000000002E-3</v>
      </c>
      <c r="AD829">
        <f t="shared" si="111"/>
        <v>0</v>
      </c>
      <c r="AE829">
        <f t="shared" si="116"/>
        <v>18.989999999999998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0</v>
      </c>
      <c r="Y830" s="2">
        <f t="shared" si="109"/>
        <v>0</v>
      </c>
      <c r="Z830" s="2">
        <f>IF(Y830&gt;$W$1,HLOOKUP(Y830,B830:$U$1923,ROW($B$1924)-ROW($A830),FALSE),0)</f>
        <v>0</v>
      </c>
      <c r="AA830" s="2">
        <f t="shared" si="110"/>
        <v>0</v>
      </c>
      <c r="AB830" s="2">
        <f>VLOOKUP(A830,segment1_SB_quantity!$A$2:$B$1922,2,FALSE)</f>
        <v>4</v>
      </c>
      <c r="AC830" s="4">
        <f t="shared" si="115"/>
        <v>6.7000000000000002E-3</v>
      </c>
      <c r="AD830">
        <f t="shared" si="111"/>
        <v>0</v>
      </c>
      <c r="AE830">
        <f t="shared" si="116"/>
        <v>18.989999999999998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0</v>
      </c>
      <c r="Y831" s="2">
        <f t="shared" si="109"/>
        <v>0</v>
      </c>
      <c r="Z831" s="2">
        <f>IF(Y831&gt;$W$1,HLOOKUP(Y831,B831:$U$1923,ROW($B$1924)-ROW($A831),FALSE),0)</f>
        <v>0</v>
      </c>
      <c r="AA831" s="2">
        <f t="shared" si="110"/>
        <v>0</v>
      </c>
      <c r="AB831" s="2">
        <f>VLOOKUP(A831,segment1_SB_quantity!$A$2:$B$1922,2,FALSE)</f>
        <v>56</v>
      </c>
      <c r="AC831" s="4">
        <f t="shared" si="115"/>
        <v>6.7000000000000002E-3</v>
      </c>
      <c r="AD831">
        <f t="shared" si="111"/>
        <v>0</v>
      </c>
      <c r="AE831">
        <f t="shared" si="116"/>
        <v>18.989999999999998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0</v>
      </c>
      <c r="Y832" s="2">
        <f t="shared" si="109"/>
        <v>0</v>
      </c>
      <c r="Z832" s="2">
        <f>IF(Y832&gt;$W$1,HLOOKUP(Y832,B832:$U$1923,ROW($B$1924)-ROW($A832),FALSE),0)</f>
        <v>0</v>
      </c>
      <c r="AA832" s="2">
        <f t="shared" si="110"/>
        <v>0</v>
      </c>
      <c r="AB832" s="2">
        <f>VLOOKUP(A832,segment1_SB_quantity!$A$2:$B$1922,2,FALSE)</f>
        <v>67</v>
      </c>
      <c r="AC832" s="4">
        <f t="shared" si="115"/>
        <v>6.7000000000000002E-3</v>
      </c>
      <c r="AD832">
        <f t="shared" si="111"/>
        <v>0</v>
      </c>
      <c r="AE832">
        <f t="shared" si="116"/>
        <v>18.989999999999998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</v>
      </c>
      <c r="Y833" s="2">
        <f t="shared" si="109"/>
        <v>0</v>
      </c>
      <c r="Z833" s="2">
        <f>IF(Y833&gt;$W$1,HLOOKUP(Y833,B833:$U$1923,ROW($B$1924)-ROW($A833),FALSE),0)</f>
        <v>0</v>
      </c>
      <c r="AA833" s="2">
        <f t="shared" si="110"/>
        <v>0</v>
      </c>
      <c r="AB833" s="2">
        <f>VLOOKUP(A833,segment1_SB_quantity!$A$2:$B$1922,2,FALSE)</f>
        <v>40</v>
      </c>
      <c r="AC833" s="4">
        <f t="shared" si="115"/>
        <v>6.7000000000000002E-3</v>
      </c>
      <c r="AD833">
        <f t="shared" si="111"/>
        <v>0</v>
      </c>
      <c r="AE833">
        <f t="shared" si="116"/>
        <v>18.989999999999998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</v>
      </c>
      <c r="Y834" s="2">
        <f t="shared" si="109"/>
        <v>0</v>
      </c>
      <c r="Z834" s="2">
        <f>IF(Y834&gt;$W$1,HLOOKUP(Y834,B834:$U$1923,ROW($B$1924)-ROW($A834),FALSE),0)</f>
        <v>0</v>
      </c>
      <c r="AA834" s="2">
        <f t="shared" si="110"/>
        <v>0</v>
      </c>
      <c r="AB834" s="2">
        <f>VLOOKUP(A834,segment1_SB_quantity!$A$2:$B$1922,2,FALSE)</f>
        <v>6</v>
      </c>
      <c r="AC834" s="4">
        <f t="shared" si="115"/>
        <v>6.7000000000000002E-3</v>
      </c>
      <c r="AD834">
        <f t="shared" si="111"/>
        <v>0</v>
      </c>
      <c r="AE834">
        <f t="shared" si="116"/>
        <v>18.989999999999998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43489996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0</v>
      </c>
      <c r="Y835" s="2">
        <f t="shared" ref="Y835:Y898" si="118">IF(X835&gt;$W$1,X835,0)</f>
        <v>0</v>
      </c>
      <c r="Z835" s="2">
        <f>IF(Y835&gt;$W$1,HLOOKUP(Y835,B835:$U$1923,ROW($B$1924)-ROW($A835),FALSE),0)</f>
        <v>0</v>
      </c>
      <c r="AA835" s="2">
        <f t="shared" ref="AA835:AA898" si="119">IF(Z835&gt;0,HLOOKUP(Z835,$B$1923:$U$1924,2,FALSE),0)</f>
        <v>0</v>
      </c>
      <c r="AB835" s="2">
        <f>VLOOKUP(A835,segment1_SB_quantity!$A$2:$B$1922,2,FALSE)</f>
        <v>56</v>
      </c>
      <c r="AC835" s="4">
        <f t="shared" si="115"/>
        <v>6.7000000000000002E-3</v>
      </c>
      <c r="AD835">
        <f t="shared" ref="AD835:AD898" si="120">IF(AA835&gt;0,AB835*AC835,0)</f>
        <v>0</v>
      </c>
      <c r="AE835">
        <f t="shared" si="116"/>
        <v>18.989999999999998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0</v>
      </c>
      <c r="Y836" s="2">
        <f t="shared" si="118"/>
        <v>0</v>
      </c>
      <c r="Z836" s="2">
        <f>IF(Y836&gt;$W$1,HLOOKUP(Y836,B836:$U$1923,ROW($B$1924)-ROW($A836),FALSE),0)</f>
        <v>0</v>
      </c>
      <c r="AA836" s="2">
        <f t="shared" si="119"/>
        <v>0</v>
      </c>
      <c r="AB836" s="2">
        <f>VLOOKUP(A836,segment1_SB_quantity!$A$2:$B$1922,2,FALSE)</f>
        <v>151</v>
      </c>
      <c r="AC836" s="4">
        <f t="shared" ref="AC836:AC899" si="124">AC835</f>
        <v>6.7000000000000002E-3</v>
      </c>
      <c r="AD836">
        <f t="shared" si="120"/>
        <v>0</v>
      </c>
      <c r="AE836">
        <f t="shared" ref="AE836:AE899" si="125">AE835</f>
        <v>18.989999999999998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</v>
      </c>
      <c r="Y837" s="2">
        <f t="shared" si="118"/>
        <v>0</v>
      </c>
      <c r="Z837" s="2">
        <f>IF(Y837&gt;$W$1,HLOOKUP(Y837,B837:$U$1923,ROW($B$1924)-ROW($A837),FALSE),0)</f>
        <v>0</v>
      </c>
      <c r="AA837" s="2">
        <f t="shared" si="119"/>
        <v>0</v>
      </c>
      <c r="AB837" s="2">
        <f>VLOOKUP(A837,segment1_SB_quantity!$A$2:$B$1922,2,FALSE)</f>
        <v>6</v>
      </c>
      <c r="AC837" s="4">
        <f t="shared" si="124"/>
        <v>6.7000000000000002E-3</v>
      </c>
      <c r="AD837">
        <f t="shared" si="120"/>
        <v>0</v>
      </c>
      <c r="AE837">
        <f t="shared" si="125"/>
        <v>18.989999999999998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43599932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</v>
      </c>
      <c r="Y838" s="2">
        <f t="shared" si="118"/>
        <v>0</v>
      </c>
      <c r="Z838" s="2">
        <f>IF(Y838&gt;$W$1,HLOOKUP(Y838,B838:$U$1923,ROW($B$1924)-ROW($A838),FALSE),0)</f>
        <v>0</v>
      </c>
      <c r="AA838" s="2">
        <f t="shared" si="119"/>
        <v>0</v>
      </c>
      <c r="AB838" s="2">
        <f>VLOOKUP(A838,segment1_SB_quantity!$A$2:$B$1922,2,FALSE)</f>
        <v>9</v>
      </c>
      <c r="AC838" s="4">
        <f t="shared" si="124"/>
        <v>6.7000000000000002E-3</v>
      </c>
      <c r="AD838">
        <f t="shared" si="120"/>
        <v>0</v>
      </c>
      <c r="AE838">
        <f t="shared" si="125"/>
        <v>18.989999999999998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0</v>
      </c>
      <c r="Y839" s="2">
        <f t="shared" si="118"/>
        <v>0</v>
      </c>
      <c r="Z839" s="2">
        <f>IF(Y839&gt;$W$1,HLOOKUP(Y839,B839:$U$1923,ROW($B$1924)-ROW($A839),FALSE),0)</f>
        <v>0</v>
      </c>
      <c r="AA839" s="2">
        <f t="shared" si="119"/>
        <v>0</v>
      </c>
      <c r="AB839" s="2">
        <f>VLOOKUP(A839,segment1_SB_quantity!$A$2:$B$1922,2,FALSE)</f>
        <v>4</v>
      </c>
      <c r="AC839" s="4">
        <f t="shared" si="124"/>
        <v>6.7000000000000002E-3</v>
      </c>
      <c r="AD839">
        <f t="shared" si="120"/>
        <v>0</v>
      </c>
      <c r="AE839">
        <f t="shared" si="125"/>
        <v>18.989999999999998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</v>
      </c>
      <c r="Y840" s="2">
        <f t="shared" si="118"/>
        <v>0</v>
      </c>
      <c r="Z840" s="2">
        <f>IF(Y840&gt;$W$1,HLOOKUP(Y840,B840:$U$1923,ROW($B$1924)-ROW($A840),FALSE),0)</f>
        <v>0</v>
      </c>
      <c r="AA840" s="2">
        <f t="shared" si="119"/>
        <v>0</v>
      </c>
      <c r="AB840" s="2">
        <f>VLOOKUP(A840,segment1_SB_quantity!$A$2:$B$1922,2,FALSE)</f>
        <v>55</v>
      </c>
      <c r="AC840" s="4">
        <f t="shared" si="124"/>
        <v>6.7000000000000002E-3</v>
      </c>
      <c r="AD840">
        <f t="shared" si="120"/>
        <v>0</v>
      </c>
      <c r="AE840">
        <f t="shared" si="125"/>
        <v>18.989999999999998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0</v>
      </c>
      <c r="Y841" s="2">
        <f t="shared" si="118"/>
        <v>0</v>
      </c>
      <c r="Z841" s="2">
        <f>IF(Y841&gt;$W$1,HLOOKUP(Y841,B841:$U$1923,ROW($B$1924)-ROW($A841),FALSE),0)</f>
        <v>0</v>
      </c>
      <c r="AA841" s="2">
        <f t="shared" si="119"/>
        <v>0</v>
      </c>
      <c r="AB841" s="2">
        <f>VLOOKUP(A841,segment1_SB_quantity!$A$2:$B$1922,2,FALSE)</f>
        <v>37</v>
      </c>
      <c r="AC841" s="4">
        <f t="shared" si="124"/>
        <v>6.7000000000000002E-3</v>
      </c>
      <c r="AD841">
        <f t="shared" si="120"/>
        <v>0</v>
      </c>
      <c r="AE841">
        <f t="shared" si="125"/>
        <v>18.989999999999998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</v>
      </c>
      <c r="Y842" s="2">
        <f t="shared" si="118"/>
        <v>0</v>
      </c>
      <c r="Z842" s="2">
        <f>IF(Y842&gt;$W$1,HLOOKUP(Y842,B842:$U$1923,ROW($B$1924)-ROW($A842),FALSE),0)</f>
        <v>0</v>
      </c>
      <c r="AA842" s="2">
        <f t="shared" si="119"/>
        <v>0</v>
      </c>
      <c r="AB842" s="2">
        <f>VLOOKUP(A842,segment1_SB_quantity!$A$2:$B$1922,2,FALSE)</f>
        <v>1</v>
      </c>
      <c r="AC842" s="4">
        <f t="shared" si="124"/>
        <v>6.7000000000000002E-3</v>
      </c>
      <c r="AD842">
        <f t="shared" si="120"/>
        <v>0</v>
      </c>
      <c r="AE842">
        <f t="shared" si="125"/>
        <v>18.989999999999998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43919990</v>
      </c>
      <c r="B843" s="2">
        <v>0</v>
      </c>
      <c r="C843" s="2">
        <v>8.9205950931835398E-6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8.9205950931835398E-6</v>
      </c>
      <c r="Y843" s="2">
        <f t="shared" si="118"/>
        <v>0</v>
      </c>
      <c r="Z843" s="2">
        <f>IF(Y843&gt;$W$1,HLOOKUP(Y843,B843:$U$1923,ROW($B$1924)-ROW($A843),FALSE),0)</f>
        <v>0</v>
      </c>
      <c r="AA843" s="2">
        <f t="shared" si="119"/>
        <v>0</v>
      </c>
      <c r="AB843" s="2">
        <f>VLOOKUP(A843,segment1_SB_quantity!$A$2:$B$1922,2,FALSE)</f>
        <v>62</v>
      </c>
      <c r="AC843" s="4">
        <f t="shared" si="124"/>
        <v>6.7000000000000002E-3</v>
      </c>
      <c r="AD843">
        <f t="shared" si="120"/>
        <v>0</v>
      </c>
      <c r="AE843">
        <f t="shared" si="125"/>
        <v>18.989999999999998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0</v>
      </c>
      <c r="Y844" s="2">
        <f t="shared" si="118"/>
        <v>0</v>
      </c>
      <c r="Z844" s="2">
        <f>IF(Y844&gt;$W$1,HLOOKUP(Y844,B844:$U$1923,ROW($B$1924)-ROW($A844),FALSE),0)</f>
        <v>0</v>
      </c>
      <c r="AA844" s="2">
        <f t="shared" si="119"/>
        <v>0</v>
      </c>
      <c r="AB844" s="2">
        <f>VLOOKUP(A844,segment1_SB_quantity!$A$2:$B$1922,2,FALSE)</f>
        <v>43</v>
      </c>
      <c r="AC844" s="4">
        <f t="shared" si="124"/>
        <v>6.7000000000000002E-3</v>
      </c>
      <c r="AD844">
        <f t="shared" si="120"/>
        <v>0</v>
      </c>
      <c r="AE844">
        <f t="shared" si="125"/>
        <v>18.989999999999998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0</v>
      </c>
      <c r="Y845" s="2">
        <f t="shared" si="118"/>
        <v>0</v>
      </c>
      <c r="Z845" s="2">
        <f>IF(Y845&gt;$W$1,HLOOKUP(Y845,B845:$U$1923,ROW($B$1924)-ROW($A845),FALSE),0)</f>
        <v>0</v>
      </c>
      <c r="AA845" s="2">
        <f t="shared" si="119"/>
        <v>0</v>
      </c>
      <c r="AB845" s="2">
        <f>VLOOKUP(A845,segment1_SB_quantity!$A$2:$B$1922,2,FALSE)</f>
        <v>50</v>
      </c>
      <c r="AC845" s="4">
        <f t="shared" si="124"/>
        <v>6.7000000000000002E-3</v>
      </c>
      <c r="AD845">
        <f t="shared" si="120"/>
        <v>0</v>
      </c>
      <c r="AE845">
        <f t="shared" si="125"/>
        <v>18.989999999999998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44229986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0</v>
      </c>
      <c r="Y846" s="2">
        <f t="shared" si="118"/>
        <v>0</v>
      </c>
      <c r="Z846" s="2">
        <f>IF(Y846&gt;$W$1,HLOOKUP(Y846,B846:$U$1923,ROW($B$1924)-ROW($A846),FALSE),0)</f>
        <v>0</v>
      </c>
      <c r="AA846" s="2">
        <f t="shared" si="119"/>
        <v>0</v>
      </c>
      <c r="AB846" s="2">
        <f>VLOOKUP(A846,segment1_SB_quantity!$A$2:$B$1922,2,FALSE)</f>
        <v>15</v>
      </c>
      <c r="AC846" s="4">
        <f t="shared" si="124"/>
        <v>6.7000000000000002E-3</v>
      </c>
      <c r="AD846">
        <f t="shared" si="120"/>
        <v>0</v>
      </c>
      <c r="AE846">
        <f t="shared" si="125"/>
        <v>18.989999999999998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44339934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0</v>
      </c>
      <c r="Y847" s="2">
        <f t="shared" si="118"/>
        <v>0</v>
      </c>
      <c r="Z847" s="2">
        <f>IF(Y847&gt;$W$1,HLOOKUP(Y847,B847:$U$1923,ROW($B$1924)-ROW($A847),FALSE),0)</f>
        <v>0</v>
      </c>
      <c r="AA847" s="2">
        <f t="shared" si="119"/>
        <v>0</v>
      </c>
      <c r="AB847" s="2">
        <f>VLOOKUP(A847,segment1_SB_quantity!$A$2:$B$1922,2,FALSE)</f>
        <v>6</v>
      </c>
      <c r="AC847" s="4">
        <f t="shared" si="124"/>
        <v>6.7000000000000002E-3</v>
      </c>
      <c r="AD847">
        <f t="shared" si="120"/>
        <v>0</v>
      </c>
      <c r="AE847">
        <f t="shared" si="125"/>
        <v>18.989999999999998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44399695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0</v>
      </c>
      <c r="Y848" s="2">
        <f t="shared" si="118"/>
        <v>0</v>
      </c>
      <c r="Z848" s="2">
        <f>IF(Y848&gt;$W$1,HLOOKUP(Y848,B848:$U$1923,ROW($B$1924)-ROW($A848),FALSE),0)</f>
        <v>0</v>
      </c>
      <c r="AA848" s="2">
        <f t="shared" si="119"/>
        <v>0</v>
      </c>
      <c r="AB848" s="2">
        <f>VLOOKUP(A848,segment1_SB_quantity!$A$2:$B$1922,2,FALSE)</f>
        <v>2</v>
      </c>
      <c r="AC848" s="4">
        <f t="shared" si="124"/>
        <v>6.7000000000000002E-3</v>
      </c>
      <c r="AD848">
        <f t="shared" si="120"/>
        <v>0</v>
      </c>
      <c r="AE848">
        <f t="shared" si="125"/>
        <v>18.989999999999998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44419979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0</v>
      </c>
      <c r="Y849" s="2">
        <f t="shared" si="118"/>
        <v>0</v>
      </c>
      <c r="Z849" s="2">
        <f>IF(Y849&gt;$W$1,HLOOKUP(Y849,B849:$U$1923,ROW($B$1924)-ROW($A849),FALSE),0)</f>
        <v>0</v>
      </c>
      <c r="AA849" s="2">
        <f t="shared" si="119"/>
        <v>0</v>
      </c>
      <c r="AB849" s="2">
        <f>VLOOKUP(A849,segment1_SB_quantity!$A$2:$B$1922,2,FALSE)</f>
        <v>7</v>
      </c>
      <c r="AC849" s="4">
        <f t="shared" si="124"/>
        <v>6.7000000000000002E-3</v>
      </c>
      <c r="AD849">
        <f t="shared" si="120"/>
        <v>0</v>
      </c>
      <c r="AE849">
        <f t="shared" si="125"/>
        <v>18.989999999999998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44489989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</v>
      </c>
      <c r="Y850" s="2">
        <f t="shared" si="118"/>
        <v>0</v>
      </c>
      <c r="Z850" s="2">
        <f>IF(Y850&gt;$W$1,HLOOKUP(Y850,B850:$U$1923,ROW($B$1924)-ROW($A850),FALSE),0)</f>
        <v>0</v>
      </c>
      <c r="AA850" s="2">
        <f t="shared" si="119"/>
        <v>0</v>
      </c>
      <c r="AB850" s="2">
        <f>VLOOKUP(A850,segment1_SB_quantity!$A$2:$B$1922,2,FALSE)</f>
        <v>6</v>
      </c>
      <c r="AC850" s="4">
        <f t="shared" si="124"/>
        <v>6.7000000000000002E-3</v>
      </c>
      <c r="AD850">
        <f t="shared" si="120"/>
        <v>0</v>
      </c>
      <c r="AE850">
        <f t="shared" si="125"/>
        <v>18.989999999999998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44499963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0</v>
      </c>
      <c r="Y851" s="2">
        <f t="shared" si="118"/>
        <v>0</v>
      </c>
      <c r="Z851" s="2">
        <f>IF(Y851&gt;$W$1,HLOOKUP(Y851,B851:$U$1923,ROW($B$1924)-ROW($A851),FALSE),0)</f>
        <v>0</v>
      </c>
      <c r="AA851" s="2">
        <f t="shared" si="119"/>
        <v>0</v>
      </c>
      <c r="AB851" s="2">
        <f>VLOOKUP(A851,segment1_SB_quantity!$A$2:$B$1922,2,FALSE)</f>
        <v>4</v>
      </c>
      <c r="AC851" s="4">
        <f t="shared" si="124"/>
        <v>6.7000000000000002E-3</v>
      </c>
      <c r="AD851">
        <f t="shared" si="120"/>
        <v>0</v>
      </c>
      <c r="AE851">
        <f t="shared" si="125"/>
        <v>18.989999999999998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44549955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0</v>
      </c>
      <c r="Y852" s="2">
        <f t="shared" si="118"/>
        <v>0</v>
      </c>
      <c r="Z852" s="2">
        <f>IF(Y852&gt;$W$1,HLOOKUP(Y852,B852:$U$1923,ROW($B$1924)-ROW($A852),FALSE),0)</f>
        <v>0</v>
      </c>
      <c r="AA852" s="2">
        <f t="shared" si="119"/>
        <v>0</v>
      </c>
      <c r="AB852" s="2">
        <f>VLOOKUP(A852,segment1_SB_quantity!$A$2:$B$1922,2,FALSE)</f>
        <v>1</v>
      </c>
      <c r="AC852" s="4">
        <f t="shared" si="124"/>
        <v>6.7000000000000002E-3</v>
      </c>
      <c r="AD852">
        <f t="shared" si="120"/>
        <v>0</v>
      </c>
      <c r="AE852">
        <f t="shared" si="125"/>
        <v>18.989999999999998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44599687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0</v>
      </c>
      <c r="Y853" s="2">
        <f t="shared" si="118"/>
        <v>0</v>
      </c>
      <c r="Z853" s="2">
        <f>IF(Y853&gt;$W$1,HLOOKUP(Y853,B853:$U$1923,ROW($B$1924)-ROW($A853),FALSE),0)</f>
        <v>0</v>
      </c>
      <c r="AA853" s="2">
        <f t="shared" si="119"/>
        <v>0</v>
      </c>
      <c r="AB853" s="2">
        <f>VLOOKUP(A853,segment1_SB_quantity!$A$2:$B$1922,2,FALSE)</f>
        <v>1</v>
      </c>
      <c r="AC853" s="4">
        <f t="shared" si="124"/>
        <v>6.7000000000000002E-3</v>
      </c>
      <c r="AD853">
        <f t="shared" si="120"/>
        <v>0</v>
      </c>
      <c r="AE853">
        <f t="shared" si="125"/>
        <v>18.989999999999998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44629969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0</v>
      </c>
      <c r="Y854" s="2">
        <f t="shared" si="118"/>
        <v>0</v>
      </c>
      <c r="Z854" s="2">
        <f>IF(Y854&gt;$W$1,HLOOKUP(Y854,B854:$U$1923,ROW($B$1924)-ROW($A854),FALSE),0)</f>
        <v>0</v>
      </c>
      <c r="AA854" s="2">
        <f t="shared" si="119"/>
        <v>0</v>
      </c>
      <c r="AB854" s="2">
        <f>VLOOKUP(A854,segment1_SB_quantity!$A$2:$B$1922,2,FALSE)</f>
        <v>1</v>
      </c>
      <c r="AC854" s="4">
        <f t="shared" si="124"/>
        <v>6.7000000000000002E-3</v>
      </c>
      <c r="AD854">
        <f t="shared" si="120"/>
        <v>0</v>
      </c>
      <c r="AE854">
        <f t="shared" si="125"/>
        <v>18.989999999999998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0</v>
      </c>
      <c r="Y855" s="2">
        <f t="shared" si="118"/>
        <v>0</v>
      </c>
      <c r="Z855" s="2">
        <f>IF(Y855&gt;$W$1,HLOOKUP(Y855,B855:$U$1923,ROW($B$1924)-ROW($A855),FALSE),0)</f>
        <v>0</v>
      </c>
      <c r="AA855" s="2">
        <f t="shared" si="119"/>
        <v>0</v>
      </c>
      <c r="AB855" s="2">
        <f>VLOOKUP(A855,segment1_SB_quantity!$A$2:$B$1922,2,FALSE)</f>
        <v>265</v>
      </c>
      <c r="AC855" s="4">
        <f t="shared" si="124"/>
        <v>6.7000000000000002E-3</v>
      </c>
      <c r="AD855">
        <f t="shared" si="120"/>
        <v>0</v>
      </c>
      <c r="AE855">
        <f t="shared" si="125"/>
        <v>18.989999999999998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</v>
      </c>
      <c r="Y856" s="2">
        <f t="shared" si="118"/>
        <v>0</v>
      </c>
      <c r="Z856" s="2">
        <f>IF(Y856&gt;$W$1,HLOOKUP(Y856,B856:$U$1923,ROW($B$1924)-ROW($A856),FALSE),0)</f>
        <v>0</v>
      </c>
      <c r="AA856" s="2">
        <f t="shared" si="119"/>
        <v>0</v>
      </c>
      <c r="AB856" s="2">
        <f>VLOOKUP(A856,segment1_SB_quantity!$A$2:$B$1922,2,FALSE)</f>
        <v>2</v>
      </c>
      <c r="AC856" s="4">
        <f t="shared" si="124"/>
        <v>6.7000000000000002E-3</v>
      </c>
      <c r="AD856">
        <f t="shared" si="120"/>
        <v>0</v>
      </c>
      <c r="AE856">
        <f t="shared" si="125"/>
        <v>18.989999999999998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0</v>
      </c>
      <c r="Y857" s="2">
        <f t="shared" si="118"/>
        <v>0</v>
      </c>
      <c r="Z857" s="2">
        <f>IF(Y857&gt;$W$1,HLOOKUP(Y857,B857:$U$1923,ROW($B$1924)-ROW($A857),FALSE),0)</f>
        <v>0</v>
      </c>
      <c r="AA857" s="2">
        <f t="shared" si="119"/>
        <v>0</v>
      </c>
      <c r="AB857" s="2">
        <f>VLOOKUP(A857,segment1_SB_quantity!$A$2:$B$1922,2,FALSE)</f>
        <v>31</v>
      </c>
      <c r="AC857" s="4">
        <f t="shared" si="124"/>
        <v>6.7000000000000002E-3</v>
      </c>
      <c r="AD857">
        <f t="shared" si="120"/>
        <v>0</v>
      </c>
      <c r="AE857">
        <f t="shared" si="125"/>
        <v>18.989999999999998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0.106949601487627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0.106949601487627</v>
      </c>
      <c r="Y858" s="2">
        <f t="shared" si="118"/>
        <v>0</v>
      </c>
      <c r="Z858" s="2">
        <f>IF(Y858&gt;$W$1,HLOOKUP(Y858,B858:$U$1923,ROW($B$1924)-ROW($A858),FALSE),0)</f>
        <v>0</v>
      </c>
      <c r="AA858" s="2">
        <f t="shared" si="119"/>
        <v>0</v>
      </c>
      <c r="AB858" s="2">
        <f>VLOOKUP(A858,segment1_SB_quantity!$A$2:$B$1922,2,FALSE)</f>
        <v>47</v>
      </c>
      <c r="AC858" s="4">
        <f t="shared" si="124"/>
        <v>6.7000000000000002E-3</v>
      </c>
      <c r="AD858">
        <f t="shared" si="120"/>
        <v>0</v>
      </c>
      <c r="AE858">
        <f t="shared" si="125"/>
        <v>18.989999999999998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44879963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0</v>
      </c>
      <c r="Y859" s="2">
        <f t="shared" si="118"/>
        <v>0</v>
      </c>
      <c r="Z859" s="2">
        <f>IF(Y859&gt;$W$1,HLOOKUP(Y859,B859:$U$1923,ROW($B$1924)-ROW($A859),FALSE),0)</f>
        <v>0</v>
      </c>
      <c r="AA859" s="2">
        <f t="shared" si="119"/>
        <v>0</v>
      </c>
      <c r="AB859" s="2">
        <f>VLOOKUP(A859,segment1_SB_quantity!$A$2:$B$1922,2,FALSE)</f>
        <v>5</v>
      </c>
      <c r="AC859" s="4">
        <f t="shared" si="124"/>
        <v>6.7000000000000002E-3</v>
      </c>
      <c r="AD859">
        <f t="shared" si="120"/>
        <v>0</v>
      </c>
      <c r="AE859">
        <f t="shared" si="125"/>
        <v>18.989999999999998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0</v>
      </c>
      <c r="Y860" s="2">
        <f t="shared" si="118"/>
        <v>0</v>
      </c>
      <c r="Z860" s="2">
        <f>IF(Y860&gt;$W$1,HLOOKUP(Y860,B860:$U$1923,ROW($B$1924)-ROW($A860),FALSE),0)</f>
        <v>0</v>
      </c>
      <c r="AA860" s="2">
        <f t="shared" si="119"/>
        <v>0</v>
      </c>
      <c r="AB860" s="2">
        <f>VLOOKUP(A860,segment1_SB_quantity!$A$2:$B$1922,2,FALSE)</f>
        <v>26</v>
      </c>
      <c r="AC860" s="4">
        <f t="shared" si="124"/>
        <v>6.7000000000000002E-3</v>
      </c>
      <c r="AD860">
        <f t="shared" si="120"/>
        <v>0</v>
      </c>
      <c r="AE860">
        <f t="shared" si="125"/>
        <v>18.989999999999998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44949980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0</v>
      </c>
      <c r="Y861" s="2">
        <f t="shared" si="118"/>
        <v>0</v>
      </c>
      <c r="Z861" s="2">
        <f>IF(Y861&gt;$W$1,HLOOKUP(Y861,B861:$U$1923,ROW($B$1924)-ROW($A861),FALSE),0)</f>
        <v>0</v>
      </c>
      <c r="AA861" s="2">
        <f t="shared" si="119"/>
        <v>0</v>
      </c>
      <c r="AB861" s="2">
        <f>VLOOKUP(A861,segment1_SB_quantity!$A$2:$B$1922,2,FALSE)</f>
        <v>1</v>
      </c>
      <c r="AC861" s="4">
        <f t="shared" si="124"/>
        <v>6.7000000000000002E-3</v>
      </c>
      <c r="AD861">
        <f t="shared" si="120"/>
        <v>0</v>
      </c>
      <c r="AE861">
        <f t="shared" si="125"/>
        <v>18.989999999999998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0</v>
      </c>
      <c r="Y862" s="2">
        <f t="shared" si="118"/>
        <v>0</v>
      </c>
      <c r="Z862" s="2">
        <f>IF(Y862&gt;$W$1,HLOOKUP(Y862,B862:$U$1923,ROW($B$1924)-ROW($A862),FALSE),0)</f>
        <v>0</v>
      </c>
      <c r="AA862" s="2">
        <f t="shared" si="119"/>
        <v>0</v>
      </c>
      <c r="AB862" s="2">
        <f>VLOOKUP(A862,segment1_SB_quantity!$A$2:$B$1922,2,FALSE)</f>
        <v>3</v>
      </c>
      <c r="AC862" s="4">
        <f t="shared" si="124"/>
        <v>6.7000000000000002E-3</v>
      </c>
      <c r="AD862">
        <f t="shared" si="120"/>
        <v>0</v>
      </c>
      <c r="AE862">
        <f t="shared" si="125"/>
        <v>18.989999999999998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0</v>
      </c>
      <c r="Y863" s="2">
        <f t="shared" si="118"/>
        <v>0</v>
      </c>
      <c r="Z863" s="2">
        <f>IF(Y863&gt;$W$1,HLOOKUP(Y863,B863:$U$1923,ROW($B$1924)-ROW($A863),FALSE),0)</f>
        <v>0</v>
      </c>
      <c r="AA863" s="2">
        <f t="shared" si="119"/>
        <v>0</v>
      </c>
      <c r="AB863" s="2">
        <f>VLOOKUP(A863,segment1_SB_quantity!$A$2:$B$1922,2,FALSE)</f>
        <v>8</v>
      </c>
      <c r="AC863" s="4">
        <f t="shared" si="124"/>
        <v>6.7000000000000002E-3</v>
      </c>
      <c r="AD863">
        <f t="shared" si="120"/>
        <v>0</v>
      </c>
      <c r="AE863">
        <f t="shared" si="125"/>
        <v>18.989999999999998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1.9270554458544098E-34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1.9270554458544098E-34</v>
      </c>
      <c r="Y864" s="2">
        <f t="shared" si="118"/>
        <v>0</v>
      </c>
      <c r="Z864" s="2">
        <f>IF(Y864&gt;$W$1,HLOOKUP(Y864,B864:$U$1923,ROW($B$1924)-ROW($A864),FALSE),0)</f>
        <v>0</v>
      </c>
      <c r="AA864" s="2">
        <f t="shared" si="119"/>
        <v>0</v>
      </c>
      <c r="AB864" s="2">
        <f>VLOOKUP(A864,segment1_SB_quantity!$A$2:$B$1922,2,FALSE)</f>
        <v>52</v>
      </c>
      <c r="AC864" s="4">
        <f t="shared" si="124"/>
        <v>6.7000000000000002E-3</v>
      </c>
      <c r="AD864">
        <f t="shared" si="120"/>
        <v>0</v>
      </c>
      <c r="AE864">
        <f t="shared" si="125"/>
        <v>18.989999999999998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1.63886270183649E-15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1.63886270183649E-15</v>
      </c>
      <c r="Y865" s="2">
        <f t="shared" si="118"/>
        <v>0</v>
      </c>
      <c r="Z865" s="2">
        <f>IF(Y865&gt;$W$1,HLOOKUP(Y865,B865:$U$1923,ROW($B$1924)-ROW($A865),FALSE),0)</f>
        <v>0</v>
      </c>
      <c r="AA865" s="2">
        <f t="shared" si="119"/>
        <v>0</v>
      </c>
      <c r="AB865" s="2">
        <f>VLOOKUP(A865,segment1_SB_quantity!$A$2:$B$1922,2,FALSE)</f>
        <v>19</v>
      </c>
      <c r="AC865" s="4">
        <f t="shared" si="124"/>
        <v>6.7000000000000002E-3</v>
      </c>
      <c r="AD865">
        <f t="shared" si="120"/>
        <v>0</v>
      </c>
      <c r="AE865">
        <f t="shared" si="125"/>
        <v>18.989999999999998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0</v>
      </c>
      <c r="Y866" s="2">
        <f t="shared" si="118"/>
        <v>0</v>
      </c>
      <c r="Z866" s="2">
        <f>IF(Y866&gt;$W$1,HLOOKUP(Y866,B866:$U$1923,ROW($B$1924)-ROW($A866),FALSE),0)</f>
        <v>0</v>
      </c>
      <c r="AA866" s="2">
        <f t="shared" si="119"/>
        <v>0</v>
      </c>
      <c r="AB866" s="2">
        <f>VLOOKUP(A866,segment1_SB_quantity!$A$2:$B$1922,2,FALSE)</f>
        <v>31</v>
      </c>
      <c r="AC866" s="4">
        <f t="shared" si="124"/>
        <v>6.7000000000000002E-3</v>
      </c>
      <c r="AD866">
        <f t="shared" si="120"/>
        <v>0</v>
      </c>
      <c r="AE866">
        <f t="shared" si="125"/>
        <v>18.989999999999998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0</v>
      </c>
      <c r="Y867" s="2">
        <f t="shared" si="118"/>
        <v>0</v>
      </c>
      <c r="Z867" s="2">
        <f>IF(Y867&gt;$W$1,HLOOKUP(Y867,B867:$U$1923,ROW($B$1924)-ROW($A867),FALSE),0)</f>
        <v>0</v>
      </c>
      <c r="AA867" s="2">
        <f t="shared" si="119"/>
        <v>0</v>
      </c>
      <c r="AB867" s="2">
        <f>VLOOKUP(A867,segment1_SB_quantity!$A$2:$B$1922,2,FALSE)</f>
        <v>62</v>
      </c>
      <c r="AC867" s="4">
        <f t="shared" si="124"/>
        <v>6.7000000000000002E-3</v>
      </c>
      <c r="AD867">
        <f t="shared" si="120"/>
        <v>0</v>
      </c>
      <c r="AE867">
        <f t="shared" si="125"/>
        <v>18.989999999999998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2.27883099558558E-4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2.27883099558558E-4</v>
      </c>
      <c r="Y868" s="2">
        <f t="shared" si="118"/>
        <v>0</v>
      </c>
      <c r="Z868" s="2">
        <f>IF(Y868&gt;$W$1,HLOOKUP(Y868,B868:$U$1923,ROW($B$1924)-ROW($A868),FALSE),0)</f>
        <v>0</v>
      </c>
      <c r="AA868" s="2">
        <f t="shared" si="119"/>
        <v>0</v>
      </c>
      <c r="AB868" s="2">
        <f>VLOOKUP(A868,segment1_SB_quantity!$A$2:$B$1922,2,FALSE)</f>
        <v>1</v>
      </c>
      <c r="AC868" s="4">
        <f t="shared" si="124"/>
        <v>6.7000000000000002E-3</v>
      </c>
      <c r="AD868">
        <f t="shared" si="120"/>
        <v>0</v>
      </c>
      <c r="AE868">
        <f t="shared" si="125"/>
        <v>18.989999999999998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45349978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0</v>
      </c>
      <c r="Y869" s="2">
        <f t="shared" si="118"/>
        <v>0</v>
      </c>
      <c r="Z869" s="2">
        <f>IF(Y869&gt;$W$1,HLOOKUP(Y869,B869:$U$1923,ROW($B$1924)-ROW($A869),FALSE),0)</f>
        <v>0</v>
      </c>
      <c r="AA869" s="2">
        <f t="shared" si="119"/>
        <v>0</v>
      </c>
      <c r="AB869" s="2">
        <f>VLOOKUP(A869,segment1_SB_quantity!$A$2:$B$1922,2,FALSE)</f>
        <v>1</v>
      </c>
      <c r="AC869" s="4">
        <f t="shared" si="124"/>
        <v>6.7000000000000002E-3</v>
      </c>
      <c r="AD869">
        <f t="shared" si="120"/>
        <v>0</v>
      </c>
      <c r="AE869">
        <f t="shared" si="125"/>
        <v>18.989999999999998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0</v>
      </c>
      <c r="Y870" s="2">
        <f t="shared" si="118"/>
        <v>0</v>
      </c>
      <c r="Z870" s="2">
        <f>IF(Y870&gt;$W$1,HLOOKUP(Y870,B870:$U$1923,ROW($B$1924)-ROW($A870),FALSE),0)</f>
        <v>0</v>
      </c>
      <c r="AA870" s="2">
        <f t="shared" si="119"/>
        <v>0</v>
      </c>
      <c r="AB870" s="2">
        <f>VLOOKUP(A870,segment1_SB_quantity!$A$2:$B$1922,2,FALSE)</f>
        <v>46</v>
      </c>
      <c r="AC870" s="4">
        <f t="shared" si="124"/>
        <v>6.7000000000000002E-3</v>
      </c>
      <c r="AD870">
        <f t="shared" si="120"/>
        <v>0</v>
      </c>
      <c r="AE870">
        <f t="shared" si="125"/>
        <v>18.989999999999998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</v>
      </c>
      <c r="Y871" s="2">
        <f t="shared" si="118"/>
        <v>0</v>
      </c>
      <c r="Z871" s="2">
        <f>IF(Y871&gt;$W$1,HLOOKUP(Y871,B871:$U$1923,ROW($B$1924)-ROW($A871),FALSE),0)</f>
        <v>0</v>
      </c>
      <c r="AA871" s="2">
        <f t="shared" si="119"/>
        <v>0</v>
      </c>
      <c r="AB871" s="2">
        <f>VLOOKUP(A871,segment1_SB_quantity!$A$2:$B$1922,2,FALSE)</f>
        <v>161</v>
      </c>
      <c r="AC871" s="4">
        <f t="shared" si="124"/>
        <v>6.7000000000000002E-3</v>
      </c>
      <c r="AD871">
        <f t="shared" si="120"/>
        <v>0</v>
      </c>
      <c r="AE871">
        <f t="shared" si="125"/>
        <v>18.989999999999998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0</v>
      </c>
      <c r="Y872" s="2">
        <f t="shared" si="118"/>
        <v>0</v>
      </c>
      <c r="Z872" s="2">
        <f>IF(Y872&gt;$W$1,HLOOKUP(Y872,B872:$U$1923,ROW($B$1924)-ROW($A872),FALSE),0)</f>
        <v>0</v>
      </c>
      <c r="AA872" s="2">
        <f t="shared" si="119"/>
        <v>0</v>
      </c>
      <c r="AB872" s="2">
        <f>VLOOKUP(A872,segment1_SB_quantity!$A$2:$B$1922,2,FALSE)</f>
        <v>126</v>
      </c>
      <c r="AC872" s="4">
        <f t="shared" si="124"/>
        <v>6.7000000000000002E-3</v>
      </c>
      <c r="AD872">
        <f t="shared" si="120"/>
        <v>0</v>
      </c>
      <c r="AE872">
        <f t="shared" si="125"/>
        <v>18.989999999999998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1.0167762373324199E-9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1.0167762373324199E-9</v>
      </c>
      <c r="Y873" s="2">
        <f t="shared" si="118"/>
        <v>0</v>
      </c>
      <c r="Z873" s="2">
        <f>IF(Y873&gt;$W$1,HLOOKUP(Y873,B873:$U$1923,ROW($B$1924)-ROW($A873),FALSE),0)</f>
        <v>0</v>
      </c>
      <c r="AA873" s="2">
        <f t="shared" si="119"/>
        <v>0</v>
      </c>
      <c r="AB873" s="2">
        <f>VLOOKUP(A873,segment1_SB_quantity!$A$2:$B$1922,2,FALSE)</f>
        <v>84</v>
      </c>
      <c r="AC873" s="4">
        <f t="shared" si="124"/>
        <v>6.7000000000000002E-3</v>
      </c>
      <c r="AD873">
        <f t="shared" si="120"/>
        <v>0</v>
      </c>
      <c r="AE873">
        <f t="shared" si="125"/>
        <v>18.989999999999998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8.9608747050722201E-51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8.9608747050722201E-51</v>
      </c>
      <c r="Y874" s="2">
        <f t="shared" si="118"/>
        <v>0</v>
      </c>
      <c r="Z874" s="2">
        <f>IF(Y874&gt;$W$1,HLOOKUP(Y874,B874:$U$1923,ROW($B$1924)-ROW($A874),FALSE),0)</f>
        <v>0</v>
      </c>
      <c r="AA874" s="2">
        <f t="shared" si="119"/>
        <v>0</v>
      </c>
      <c r="AB874" s="2">
        <f>VLOOKUP(A874,segment1_SB_quantity!$A$2:$B$1922,2,FALSE)</f>
        <v>86</v>
      </c>
      <c r="AC874" s="4">
        <f t="shared" si="124"/>
        <v>6.7000000000000002E-3</v>
      </c>
      <c r="AD874">
        <f t="shared" si="120"/>
        <v>0</v>
      </c>
      <c r="AE874">
        <f t="shared" si="125"/>
        <v>18.989999999999998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45519694</v>
      </c>
      <c r="B875" s="2">
        <v>0</v>
      </c>
      <c r="C875" s="2">
        <v>4.48588235246023E-4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4.48588235246023E-4</v>
      </c>
      <c r="Y875" s="2">
        <f t="shared" si="118"/>
        <v>0</v>
      </c>
      <c r="Z875" s="2">
        <f>IF(Y875&gt;$W$1,HLOOKUP(Y875,B875:$U$1923,ROW($B$1924)-ROW($A875),FALSE),0)</f>
        <v>0</v>
      </c>
      <c r="AA875" s="2">
        <f t="shared" si="119"/>
        <v>0</v>
      </c>
      <c r="AB875" s="2">
        <f>VLOOKUP(A875,segment1_SB_quantity!$A$2:$B$1922,2,FALSE)</f>
        <v>50</v>
      </c>
      <c r="AC875" s="4">
        <f t="shared" si="124"/>
        <v>6.7000000000000002E-3</v>
      </c>
      <c r="AD875">
        <f t="shared" si="120"/>
        <v>0</v>
      </c>
      <c r="AE875">
        <f t="shared" si="125"/>
        <v>18.989999999999998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1.78352614091861E-26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1.78352614091861E-26</v>
      </c>
      <c r="Y876" s="2">
        <f t="shared" si="118"/>
        <v>0</v>
      </c>
      <c r="Z876" s="2">
        <f>IF(Y876&gt;$W$1,HLOOKUP(Y876,B876:$U$1923,ROW($B$1924)-ROW($A876),FALSE),0)</f>
        <v>0</v>
      </c>
      <c r="AA876" s="2">
        <f t="shared" si="119"/>
        <v>0</v>
      </c>
      <c r="AB876" s="2">
        <f>VLOOKUP(A876,segment1_SB_quantity!$A$2:$B$1922,2,FALSE)</f>
        <v>34</v>
      </c>
      <c r="AC876" s="4">
        <f t="shared" si="124"/>
        <v>6.7000000000000002E-3</v>
      </c>
      <c r="AD876">
        <f t="shared" si="120"/>
        <v>0</v>
      </c>
      <c r="AE876">
        <f t="shared" si="125"/>
        <v>18.989999999999998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7.0265590183196197E-24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7.0265590183196197E-24</v>
      </c>
      <c r="Y877" s="2">
        <f t="shared" si="118"/>
        <v>0</v>
      </c>
      <c r="Z877" s="2">
        <f>IF(Y877&gt;$W$1,HLOOKUP(Y877,B877:$U$1923,ROW($B$1924)-ROW($A877),FALSE),0)</f>
        <v>0</v>
      </c>
      <c r="AA877" s="2">
        <f t="shared" si="119"/>
        <v>0</v>
      </c>
      <c r="AB877" s="2">
        <f>VLOOKUP(A877,segment1_SB_quantity!$A$2:$B$1922,2,FALSE)</f>
        <v>3</v>
      </c>
      <c r="AC877" s="4">
        <f t="shared" si="124"/>
        <v>6.7000000000000002E-3</v>
      </c>
      <c r="AD877">
        <f t="shared" si="120"/>
        <v>0</v>
      </c>
      <c r="AE877">
        <f t="shared" si="125"/>
        <v>18.989999999999998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6.7549106663558595E-2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6.7549106663558595E-2</v>
      </c>
      <c r="Y878" s="2">
        <f t="shared" si="118"/>
        <v>0</v>
      </c>
      <c r="Z878" s="2">
        <f>IF(Y878&gt;$W$1,HLOOKUP(Y878,B878:$U$1923,ROW($B$1924)-ROW($A878),FALSE),0)</f>
        <v>0</v>
      </c>
      <c r="AA878" s="2">
        <f t="shared" si="119"/>
        <v>0</v>
      </c>
      <c r="AB878" s="2">
        <f>VLOOKUP(A878,segment1_SB_quantity!$A$2:$B$1922,2,FALSE)</f>
        <v>120</v>
      </c>
      <c r="AC878" s="4">
        <f t="shared" si="124"/>
        <v>6.7000000000000002E-3</v>
      </c>
      <c r="AD878">
        <f t="shared" si="120"/>
        <v>0</v>
      </c>
      <c r="AE878">
        <f t="shared" si="125"/>
        <v>18.989999999999998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0</v>
      </c>
      <c r="Y879" s="2">
        <f t="shared" si="118"/>
        <v>0</v>
      </c>
      <c r="Z879" s="2">
        <f>IF(Y879&gt;$W$1,HLOOKUP(Y879,B879:$U$1923,ROW($B$1924)-ROW($A879),FALSE),0)</f>
        <v>0</v>
      </c>
      <c r="AA879" s="2">
        <f t="shared" si="119"/>
        <v>0</v>
      </c>
      <c r="AB879" s="2">
        <f>VLOOKUP(A879,segment1_SB_quantity!$A$2:$B$1922,2,FALSE)</f>
        <v>60</v>
      </c>
      <c r="AC879" s="4">
        <f t="shared" si="124"/>
        <v>6.7000000000000002E-3</v>
      </c>
      <c r="AD879">
        <f t="shared" si="120"/>
        <v>0</v>
      </c>
      <c r="AE879">
        <f t="shared" si="125"/>
        <v>18.989999999999998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</v>
      </c>
      <c r="Y880" s="2">
        <f t="shared" si="118"/>
        <v>0</v>
      </c>
      <c r="Z880" s="2">
        <f>IF(Y880&gt;$W$1,HLOOKUP(Y880,B880:$U$1923,ROW($B$1924)-ROW($A880),FALSE),0)</f>
        <v>0</v>
      </c>
      <c r="AA880" s="2">
        <f t="shared" si="119"/>
        <v>0</v>
      </c>
      <c r="AB880" s="2">
        <f>VLOOKUP(A880,segment1_SB_quantity!$A$2:$B$1922,2,FALSE)</f>
        <v>23</v>
      </c>
      <c r="AC880" s="4">
        <f t="shared" si="124"/>
        <v>6.7000000000000002E-3</v>
      </c>
      <c r="AD880">
        <f t="shared" si="120"/>
        <v>0</v>
      </c>
      <c r="AE880">
        <f t="shared" si="125"/>
        <v>18.989999999999998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0</v>
      </c>
      <c r="Y881" s="2">
        <f t="shared" si="118"/>
        <v>0</v>
      </c>
      <c r="Z881" s="2">
        <f>IF(Y881&gt;$W$1,HLOOKUP(Y881,B881:$U$1923,ROW($B$1924)-ROW($A881),FALSE),0)</f>
        <v>0</v>
      </c>
      <c r="AA881" s="2">
        <f t="shared" si="119"/>
        <v>0</v>
      </c>
      <c r="AB881" s="2">
        <f>VLOOKUP(A881,segment1_SB_quantity!$A$2:$B$1922,2,FALSE)</f>
        <v>1</v>
      </c>
      <c r="AC881" s="4">
        <f t="shared" si="124"/>
        <v>6.7000000000000002E-3</v>
      </c>
      <c r="AD881">
        <f t="shared" si="120"/>
        <v>0</v>
      </c>
      <c r="AE881">
        <f t="shared" si="125"/>
        <v>18.989999999999998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0</v>
      </c>
      <c r="Y882" s="2">
        <f t="shared" si="118"/>
        <v>0</v>
      </c>
      <c r="Z882" s="2">
        <f>IF(Y882&gt;$W$1,HLOOKUP(Y882,B882:$U$1923,ROW($B$1924)-ROW($A882),FALSE),0)</f>
        <v>0</v>
      </c>
      <c r="AA882" s="2">
        <f t="shared" si="119"/>
        <v>0</v>
      </c>
      <c r="AB882" s="2">
        <f>VLOOKUP(A882,segment1_SB_quantity!$A$2:$B$1922,2,FALSE)</f>
        <v>122</v>
      </c>
      <c r="AC882" s="4">
        <f t="shared" si="124"/>
        <v>6.7000000000000002E-3</v>
      </c>
      <c r="AD882">
        <f t="shared" si="120"/>
        <v>0</v>
      </c>
      <c r="AE882">
        <f t="shared" si="125"/>
        <v>18.989999999999998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7.20584001480431E-2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7.20584001480431E-2</v>
      </c>
      <c r="Y883" s="2">
        <f t="shared" si="118"/>
        <v>0</v>
      </c>
      <c r="Z883" s="2">
        <f>IF(Y883&gt;$W$1,HLOOKUP(Y883,B883:$U$1923,ROW($B$1924)-ROW($A883),FALSE),0)</f>
        <v>0</v>
      </c>
      <c r="AA883" s="2">
        <f t="shared" si="119"/>
        <v>0</v>
      </c>
      <c r="AB883" s="2">
        <f>VLOOKUP(A883,segment1_SB_quantity!$A$2:$B$1922,2,FALSE)</f>
        <v>42</v>
      </c>
      <c r="AC883" s="4">
        <f t="shared" si="124"/>
        <v>6.7000000000000002E-3</v>
      </c>
      <c r="AD883">
        <f t="shared" si="120"/>
        <v>0</v>
      </c>
      <c r="AE883">
        <f t="shared" si="125"/>
        <v>18.989999999999998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3.5018496198339599E-23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3.5018496198339599E-23</v>
      </c>
      <c r="Y884" s="2">
        <f t="shared" si="118"/>
        <v>0</v>
      </c>
      <c r="Z884" s="2">
        <f>IF(Y884&gt;$W$1,HLOOKUP(Y884,B884:$U$1923,ROW($B$1924)-ROW($A884),FALSE),0)</f>
        <v>0</v>
      </c>
      <c r="AA884" s="2">
        <f t="shared" si="119"/>
        <v>0</v>
      </c>
      <c r="AB884" s="2">
        <f>VLOOKUP(A884,segment1_SB_quantity!$A$2:$B$1922,2,FALSE)</f>
        <v>2</v>
      </c>
      <c r="AC884" s="4">
        <f t="shared" si="124"/>
        <v>6.7000000000000002E-3</v>
      </c>
      <c r="AD884">
        <f t="shared" si="120"/>
        <v>0</v>
      </c>
      <c r="AE884">
        <f t="shared" si="125"/>
        <v>18.989999999999998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9.1157909340693001E-176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9.1157909340693001E-176</v>
      </c>
      <c r="Y885" s="2">
        <f t="shared" si="118"/>
        <v>0</v>
      </c>
      <c r="Z885" s="2">
        <f>IF(Y885&gt;$W$1,HLOOKUP(Y885,B885:$U$1923,ROW($B$1924)-ROW($A885),FALSE),0)</f>
        <v>0</v>
      </c>
      <c r="AA885" s="2">
        <f t="shared" si="119"/>
        <v>0</v>
      </c>
      <c r="AB885" s="2">
        <f>VLOOKUP(A885,segment1_SB_quantity!$A$2:$B$1922,2,FALSE)</f>
        <v>55</v>
      </c>
      <c r="AC885" s="4">
        <f t="shared" si="124"/>
        <v>6.7000000000000002E-3</v>
      </c>
      <c r="AD885">
        <f t="shared" si="120"/>
        <v>0</v>
      </c>
      <c r="AE885">
        <f t="shared" si="125"/>
        <v>18.989999999999998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</v>
      </c>
      <c r="Y886" s="2">
        <f t="shared" si="118"/>
        <v>0</v>
      </c>
      <c r="Z886" s="2">
        <f>IF(Y886&gt;$W$1,HLOOKUP(Y886,B886:$U$1923,ROW($B$1924)-ROW($A886),FALSE),0)</f>
        <v>0</v>
      </c>
      <c r="AA886" s="2">
        <f t="shared" si="119"/>
        <v>0</v>
      </c>
      <c r="AB886" s="2">
        <f>VLOOKUP(A886,segment1_SB_quantity!$A$2:$B$1922,2,FALSE)</f>
        <v>4</v>
      </c>
      <c r="AC886" s="4">
        <f t="shared" si="124"/>
        <v>6.7000000000000002E-3</v>
      </c>
      <c r="AD886">
        <f t="shared" si="120"/>
        <v>0</v>
      </c>
      <c r="AE886">
        <f t="shared" si="125"/>
        <v>18.989999999999998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45959960</v>
      </c>
      <c r="B887" s="2">
        <v>0</v>
      </c>
      <c r="C887" s="2">
        <v>1.60532619181488E-7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1.60532619181488E-7</v>
      </c>
      <c r="Y887" s="2">
        <f t="shared" si="118"/>
        <v>0</v>
      </c>
      <c r="Z887" s="2">
        <f>IF(Y887&gt;$W$1,HLOOKUP(Y887,B887:$U$1923,ROW($B$1924)-ROW($A887),FALSE),0)</f>
        <v>0</v>
      </c>
      <c r="AA887" s="2">
        <f t="shared" si="119"/>
        <v>0</v>
      </c>
      <c r="AB887" s="2">
        <f>VLOOKUP(A887,segment1_SB_quantity!$A$2:$B$1922,2,FALSE)</f>
        <v>27</v>
      </c>
      <c r="AC887" s="4">
        <f t="shared" si="124"/>
        <v>6.7000000000000002E-3</v>
      </c>
      <c r="AD887">
        <f t="shared" si="120"/>
        <v>0</v>
      </c>
      <c r="AE887">
        <f t="shared" si="125"/>
        <v>18.989999999999998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0</v>
      </c>
      <c r="Y888" s="2">
        <f t="shared" si="118"/>
        <v>0</v>
      </c>
      <c r="Z888" s="2">
        <f>IF(Y888&gt;$W$1,HLOOKUP(Y888,B888:$U$1923,ROW($B$1924)-ROW($A888),FALSE),0)</f>
        <v>0</v>
      </c>
      <c r="AA888" s="2">
        <f t="shared" si="119"/>
        <v>0</v>
      </c>
      <c r="AB888" s="2">
        <f>VLOOKUP(A888,segment1_SB_quantity!$A$2:$B$1922,2,FALSE)</f>
        <v>37</v>
      </c>
      <c r="AC888" s="4">
        <f t="shared" si="124"/>
        <v>6.7000000000000002E-3</v>
      </c>
      <c r="AD888">
        <f t="shared" si="120"/>
        <v>0</v>
      </c>
      <c r="AE888">
        <f t="shared" si="125"/>
        <v>18.989999999999998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0</v>
      </c>
      <c r="Y889" s="2">
        <f t="shared" si="118"/>
        <v>0</v>
      </c>
      <c r="Z889" s="2">
        <f>IF(Y889&gt;$W$1,HLOOKUP(Y889,B889:$U$1923,ROW($B$1924)-ROW($A889),FALSE),0)</f>
        <v>0</v>
      </c>
      <c r="AA889" s="2">
        <f t="shared" si="119"/>
        <v>0</v>
      </c>
      <c r="AB889" s="2">
        <f>VLOOKUP(A889,segment1_SB_quantity!$A$2:$B$1922,2,FALSE)</f>
        <v>122</v>
      </c>
      <c r="AC889" s="4">
        <f t="shared" si="124"/>
        <v>6.7000000000000002E-3</v>
      </c>
      <c r="AD889">
        <f t="shared" si="120"/>
        <v>0</v>
      </c>
      <c r="AE889">
        <f t="shared" si="125"/>
        <v>18.989999999999998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</v>
      </c>
      <c r="Y890" s="2">
        <f t="shared" si="118"/>
        <v>0</v>
      </c>
      <c r="Z890" s="2">
        <f>IF(Y890&gt;$W$1,HLOOKUP(Y890,B890:$U$1923,ROW($B$1924)-ROW($A890),FALSE),0)</f>
        <v>0</v>
      </c>
      <c r="AA890" s="2">
        <f t="shared" si="119"/>
        <v>0</v>
      </c>
      <c r="AB890" s="2">
        <f>VLOOKUP(A890,segment1_SB_quantity!$A$2:$B$1922,2,FALSE)</f>
        <v>34</v>
      </c>
      <c r="AC890" s="4">
        <f t="shared" si="124"/>
        <v>6.7000000000000002E-3</v>
      </c>
      <c r="AD890">
        <f t="shared" si="120"/>
        <v>0</v>
      </c>
      <c r="AE890">
        <f t="shared" si="125"/>
        <v>18.989999999999998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46139907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0</v>
      </c>
      <c r="Y891" s="2">
        <f t="shared" si="118"/>
        <v>0</v>
      </c>
      <c r="Z891" s="2">
        <f>IF(Y891&gt;$W$1,HLOOKUP(Y891,B891:$U$1923,ROW($B$1924)-ROW($A891),FALSE),0)</f>
        <v>0</v>
      </c>
      <c r="AA891" s="2">
        <f t="shared" si="119"/>
        <v>0</v>
      </c>
      <c r="AB891" s="2">
        <f>VLOOKUP(A891,segment1_SB_quantity!$A$2:$B$1922,2,FALSE)</f>
        <v>3</v>
      </c>
      <c r="AC891" s="4">
        <f t="shared" si="124"/>
        <v>6.7000000000000002E-3</v>
      </c>
      <c r="AD891">
        <f t="shared" si="120"/>
        <v>0</v>
      </c>
      <c r="AE891">
        <f t="shared" si="125"/>
        <v>18.989999999999998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8.1505227972976393E-2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8.1505227972976393E-2</v>
      </c>
      <c r="Y892" s="2">
        <f t="shared" si="118"/>
        <v>0</v>
      </c>
      <c r="Z892" s="2">
        <f>IF(Y892&gt;$W$1,HLOOKUP(Y892,B892:$U$1923,ROW($B$1924)-ROW($A892),FALSE),0)</f>
        <v>0</v>
      </c>
      <c r="AA892" s="2">
        <f t="shared" si="119"/>
        <v>0</v>
      </c>
      <c r="AB892" s="2">
        <f>VLOOKUP(A892,segment1_SB_quantity!$A$2:$B$1922,2,FALSE)</f>
        <v>65</v>
      </c>
      <c r="AC892" s="4">
        <f t="shared" si="124"/>
        <v>6.7000000000000002E-3</v>
      </c>
      <c r="AD892">
        <f t="shared" si="120"/>
        <v>0</v>
      </c>
      <c r="AE892">
        <f t="shared" si="125"/>
        <v>18.989999999999998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0</v>
      </c>
      <c r="Y893" s="2">
        <f t="shared" si="118"/>
        <v>0</v>
      </c>
      <c r="Z893" s="2">
        <f>IF(Y893&gt;$W$1,HLOOKUP(Y893,B893:$U$1923,ROW($B$1924)-ROW($A893),FALSE),0)</f>
        <v>0</v>
      </c>
      <c r="AA893" s="2">
        <f t="shared" si="119"/>
        <v>0</v>
      </c>
      <c r="AB893" s="2">
        <f>VLOOKUP(A893,segment1_SB_quantity!$A$2:$B$1922,2,FALSE)</f>
        <v>7</v>
      </c>
      <c r="AC893" s="4">
        <f t="shared" si="124"/>
        <v>6.7000000000000002E-3</v>
      </c>
      <c r="AD893">
        <f t="shared" si="120"/>
        <v>0</v>
      </c>
      <c r="AE893">
        <f t="shared" si="125"/>
        <v>18.989999999999998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46269615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0</v>
      </c>
      <c r="Y894" s="2">
        <f t="shared" si="118"/>
        <v>0</v>
      </c>
      <c r="Z894" s="2">
        <f>IF(Y894&gt;$W$1,HLOOKUP(Y894,B894:$U$1923,ROW($B$1924)-ROW($A894),FALSE),0)</f>
        <v>0</v>
      </c>
      <c r="AA894" s="2">
        <f t="shared" si="119"/>
        <v>0</v>
      </c>
      <c r="AB894" s="2">
        <f>VLOOKUP(A894,segment1_SB_quantity!$A$2:$B$1922,2,FALSE)</f>
        <v>1</v>
      </c>
      <c r="AC894" s="4">
        <f t="shared" si="124"/>
        <v>6.7000000000000002E-3</v>
      </c>
      <c r="AD894">
        <f t="shared" si="120"/>
        <v>0</v>
      </c>
      <c r="AE894">
        <f t="shared" si="125"/>
        <v>18.989999999999998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0</v>
      </c>
      <c r="Y895" s="2">
        <f t="shared" si="118"/>
        <v>0</v>
      </c>
      <c r="Z895" s="2">
        <f>IF(Y895&gt;$W$1,HLOOKUP(Y895,B895:$U$1923,ROW($B$1924)-ROW($A895),FALSE),0)</f>
        <v>0</v>
      </c>
      <c r="AA895" s="2">
        <f t="shared" si="119"/>
        <v>0</v>
      </c>
      <c r="AB895" s="2">
        <f>VLOOKUP(A895,segment1_SB_quantity!$A$2:$B$1922,2,FALSE)</f>
        <v>7</v>
      </c>
      <c r="AC895" s="4">
        <f t="shared" si="124"/>
        <v>6.7000000000000002E-3</v>
      </c>
      <c r="AD895">
        <f t="shared" si="120"/>
        <v>0</v>
      </c>
      <c r="AE895">
        <f t="shared" si="125"/>
        <v>18.989999999999998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46289575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0</v>
      </c>
      <c r="Y896" s="2">
        <f t="shared" si="118"/>
        <v>0</v>
      </c>
      <c r="Z896" s="2">
        <f>IF(Y896&gt;$W$1,HLOOKUP(Y896,B896:$U$1923,ROW($B$1924)-ROW($A896),FALSE),0)</f>
        <v>0</v>
      </c>
      <c r="AA896" s="2">
        <f t="shared" si="119"/>
        <v>0</v>
      </c>
      <c r="AB896" s="2">
        <f>VLOOKUP(A896,segment1_SB_quantity!$A$2:$B$1922,2,FALSE)</f>
        <v>3</v>
      </c>
      <c r="AC896" s="4">
        <f t="shared" si="124"/>
        <v>6.7000000000000002E-3</v>
      </c>
      <c r="AD896">
        <f t="shared" si="120"/>
        <v>0</v>
      </c>
      <c r="AE896">
        <f t="shared" si="125"/>
        <v>18.989999999999998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6.49230957768637E-3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6.49230957768637E-3</v>
      </c>
      <c r="Y897" s="2">
        <f t="shared" si="118"/>
        <v>0</v>
      </c>
      <c r="Z897" s="2">
        <f>IF(Y897&gt;$W$1,HLOOKUP(Y897,B897:$U$1923,ROW($B$1924)-ROW($A897),FALSE),0)</f>
        <v>0</v>
      </c>
      <c r="AA897" s="2">
        <f t="shared" si="119"/>
        <v>0</v>
      </c>
      <c r="AB897" s="2">
        <f>VLOOKUP(A897,segment1_SB_quantity!$A$2:$B$1922,2,FALSE)</f>
        <v>38</v>
      </c>
      <c r="AC897" s="4">
        <f t="shared" si="124"/>
        <v>6.7000000000000002E-3</v>
      </c>
      <c r="AD897">
        <f t="shared" si="120"/>
        <v>0</v>
      </c>
      <c r="AE897">
        <f t="shared" si="125"/>
        <v>18.989999999999998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46349979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0</v>
      </c>
      <c r="Y898" s="2">
        <f t="shared" si="118"/>
        <v>0</v>
      </c>
      <c r="Z898" s="2">
        <f>IF(Y898&gt;$W$1,HLOOKUP(Y898,B898:$U$1923,ROW($B$1924)-ROW($A898),FALSE),0)</f>
        <v>0</v>
      </c>
      <c r="AA898" s="2">
        <f t="shared" si="119"/>
        <v>0</v>
      </c>
      <c r="AB898" s="2">
        <f>VLOOKUP(A898,segment1_SB_quantity!$A$2:$B$1922,2,FALSE)</f>
        <v>2</v>
      </c>
      <c r="AC898" s="4">
        <f t="shared" si="124"/>
        <v>6.7000000000000002E-3</v>
      </c>
      <c r="AD898">
        <f t="shared" si="120"/>
        <v>0</v>
      </c>
      <c r="AE898">
        <f t="shared" si="125"/>
        <v>18.989999999999998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0</v>
      </c>
      <c r="Y899" s="2">
        <f t="shared" ref="Y899:Y962" si="127">IF(X899&gt;$W$1,X899,0)</f>
        <v>0</v>
      </c>
      <c r="Z899" s="2">
        <f>IF(Y899&gt;$W$1,HLOOKUP(Y899,B899:$U$1923,ROW($B$1924)-ROW($A899),FALSE),0)</f>
        <v>0</v>
      </c>
      <c r="AA899" s="2">
        <f t="shared" ref="AA899:AA962" si="128">IF(Z899&gt;0,HLOOKUP(Z899,$B$1923:$U$1924,2,FALSE),0)</f>
        <v>0</v>
      </c>
      <c r="AB899" s="2">
        <f>VLOOKUP(A899,segment1_SB_quantity!$A$2:$B$1922,2,FALSE)</f>
        <v>26</v>
      </c>
      <c r="AC899" s="4">
        <f t="shared" si="124"/>
        <v>6.7000000000000002E-3</v>
      </c>
      <c r="AD899">
        <f t="shared" ref="AD899:AD962" si="129">IF(AA899&gt;0,AB899*AC899,0)</f>
        <v>0</v>
      </c>
      <c r="AE899">
        <f t="shared" si="125"/>
        <v>18.989999999999998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0</v>
      </c>
      <c r="Y900" s="2">
        <f t="shared" si="127"/>
        <v>0</v>
      </c>
      <c r="Z900" s="2">
        <f>IF(Y900&gt;$W$1,HLOOKUP(Y900,B900:$U$1923,ROW($B$1924)-ROW($A900),FALSE),0)</f>
        <v>0</v>
      </c>
      <c r="AA900" s="2">
        <f t="shared" si="128"/>
        <v>0</v>
      </c>
      <c r="AB900" s="2">
        <f>VLOOKUP(A900,segment1_SB_quantity!$A$2:$B$1922,2,FALSE)</f>
        <v>46</v>
      </c>
      <c r="AC900" s="4">
        <f t="shared" ref="AC900:AC963" si="133">AC899</f>
        <v>6.7000000000000002E-3</v>
      </c>
      <c r="AD900">
        <f t="shared" si="129"/>
        <v>0</v>
      </c>
      <c r="AE900">
        <f t="shared" ref="AE900:AE963" si="134">AE899</f>
        <v>18.989999999999998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46449630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0</v>
      </c>
      <c r="Y901" s="2">
        <f t="shared" si="127"/>
        <v>0</v>
      </c>
      <c r="Z901" s="2">
        <f>IF(Y901&gt;$W$1,HLOOKUP(Y901,B901:$U$1923,ROW($B$1924)-ROW($A901),FALSE),0)</f>
        <v>0</v>
      </c>
      <c r="AA901" s="2">
        <f t="shared" si="128"/>
        <v>0</v>
      </c>
      <c r="AB901" s="2">
        <f>VLOOKUP(A901,segment1_SB_quantity!$A$2:$B$1922,2,FALSE)</f>
        <v>1</v>
      </c>
      <c r="AC901" s="4">
        <f t="shared" si="133"/>
        <v>6.7000000000000002E-3</v>
      </c>
      <c r="AD901">
        <f t="shared" si="129"/>
        <v>0</v>
      </c>
      <c r="AE901">
        <f t="shared" si="134"/>
        <v>18.989999999999998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0</v>
      </c>
      <c r="Y902" s="2">
        <f t="shared" si="127"/>
        <v>0</v>
      </c>
      <c r="Z902" s="2">
        <f>IF(Y902&gt;$W$1,HLOOKUP(Y902,B902:$U$1923,ROW($B$1924)-ROW($A902),FALSE),0)</f>
        <v>0</v>
      </c>
      <c r="AA902" s="2">
        <f t="shared" si="128"/>
        <v>0</v>
      </c>
      <c r="AB902" s="2">
        <f>VLOOKUP(A902,segment1_SB_quantity!$A$2:$B$1922,2,FALSE)</f>
        <v>3</v>
      </c>
      <c r="AC902" s="4">
        <f t="shared" si="133"/>
        <v>6.7000000000000002E-3</v>
      </c>
      <c r="AD902">
        <f t="shared" si="129"/>
        <v>0</v>
      </c>
      <c r="AE902">
        <f t="shared" si="134"/>
        <v>18.989999999999998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3.73731193599456E-13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3.73731193599456E-13</v>
      </c>
      <c r="Y903" s="2">
        <f t="shared" si="127"/>
        <v>0</v>
      </c>
      <c r="Z903" s="2">
        <f>IF(Y903&gt;$W$1,HLOOKUP(Y903,B903:$U$1923,ROW($B$1924)-ROW($A903),FALSE),0)</f>
        <v>0</v>
      </c>
      <c r="AA903" s="2">
        <f t="shared" si="128"/>
        <v>0</v>
      </c>
      <c r="AB903" s="2">
        <f>VLOOKUP(A903,segment1_SB_quantity!$A$2:$B$1922,2,FALSE)</f>
        <v>3</v>
      </c>
      <c r="AC903" s="4">
        <f t="shared" si="133"/>
        <v>6.7000000000000002E-3</v>
      </c>
      <c r="AD903">
        <f t="shared" si="129"/>
        <v>0</v>
      </c>
      <c r="AE903">
        <f t="shared" si="134"/>
        <v>18.989999999999998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0</v>
      </c>
      <c r="Y904" s="2">
        <f t="shared" si="127"/>
        <v>0</v>
      </c>
      <c r="Z904" s="2">
        <f>IF(Y904&gt;$W$1,HLOOKUP(Y904,B904:$U$1923,ROW($B$1924)-ROW($A904),FALSE),0)</f>
        <v>0</v>
      </c>
      <c r="AA904" s="2">
        <f t="shared" si="128"/>
        <v>0</v>
      </c>
      <c r="AB904" s="2">
        <f>VLOOKUP(A904,segment1_SB_quantity!$A$2:$B$1922,2,FALSE)</f>
        <v>66</v>
      </c>
      <c r="AC904" s="4">
        <f t="shared" si="133"/>
        <v>6.7000000000000002E-3</v>
      </c>
      <c r="AD904">
        <f t="shared" si="129"/>
        <v>0</v>
      </c>
      <c r="AE904">
        <f t="shared" si="134"/>
        <v>18.989999999999998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0</v>
      </c>
      <c r="Y905" s="2">
        <f t="shared" si="127"/>
        <v>0</v>
      </c>
      <c r="Z905" s="2">
        <f>IF(Y905&gt;$W$1,HLOOKUP(Y905,B905:$U$1923,ROW($B$1924)-ROW($A905),FALSE),0)</f>
        <v>0</v>
      </c>
      <c r="AA905" s="2">
        <f t="shared" si="128"/>
        <v>0</v>
      </c>
      <c r="AB905" s="2">
        <f>VLOOKUP(A905,segment1_SB_quantity!$A$2:$B$1922,2,FALSE)</f>
        <v>3</v>
      </c>
      <c r="AC905" s="4">
        <f t="shared" si="133"/>
        <v>6.7000000000000002E-3</v>
      </c>
      <c r="AD905">
        <f t="shared" si="129"/>
        <v>0</v>
      </c>
      <c r="AE905">
        <f t="shared" si="134"/>
        <v>18.989999999999998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46719931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</v>
      </c>
      <c r="Y906" s="2">
        <f t="shared" si="127"/>
        <v>0</v>
      </c>
      <c r="Z906" s="2">
        <f>IF(Y906&gt;$W$1,HLOOKUP(Y906,B906:$U$1923,ROW($B$1924)-ROW($A906),FALSE),0)</f>
        <v>0</v>
      </c>
      <c r="AA906" s="2">
        <f t="shared" si="128"/>
        <v>0</v>
      </c>
      <c r="AB906" s="2">
        <f>VLOOKUP(A906,segment1_SB_quantity!$A$2:$B$1922,2,FALSE)</f>
        <v>1</v>
      </c>
      <c r="AC906" s="4">
        <f t="shared" si="133"/>
        <v>6.7000000000000002E-3</v>
      </c>
      <c r="AD906">
        <f t="shared" si="129"/>
        <v>0</v>
      </c>
      <c r="AE906">
        <f t="shared" si="134"/>
        <v>18.989999999999998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2.5114435632146902E-6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2.5114435632146902E-6</v>
      </c>
      <c r="Y907" s="2">
        <f t="shared" si="127"/>
        <v>0</v>
      </c>
      <c r="Z907" s="2">
        <f>IF(Y907&gt;$W$1,HLOOKUP(Y907,B907:$U$1923,ROW($B$1924)-ROW($A907),FALSE),0)</f>
        <v>0</v>
      </c>
      <c r="AA907" s="2">
        <f t="shared" si="128"/>
        <v>0</v>
      </c>
      <c r="AB907" s="2">
        <f>VLOOKUP(A907,segment1_SB_quantity!$A$2:$B$1922,2,FALSE)</f>
        <v>3</v>
      </c>
      <c r="AC907" s="4">
        <f t="shared" si="133"/>
        <v>6.7000000000000002E-3</v>
      </c>
      <c r="AD907">
        <f t="shared" si="129"/>
        <v>0</v>
      </c>
      <c r="AE907">
        <f t="shared" si="134"/>
        <v>18.989999999999998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</v>
      </c>
      <c r="Y908" s="2">
        <f t="shared" si="127"/>
        <v>0</v>
      </c>
      <c r="Z908" s="2">
        <f>IF(Y908&gt;$W$1,HLOOKUP(Y908,B908:$U$1923,ROW($B$1924)-ROW($A908),FALSE),0)</f>
        <v>0</v>
      </c>
      <c r="AA908" s="2">
        <f t="shared" si="128"/>
        <v>0</v>
      </c>
      <c r="AB908" s="2">
        <f>VLOOKUP(A908,segment1_SB_quantity!$A$2:$B$1922,2,FALSE)</f>
        <v>2</v>
      </c>
      <c r="AC908" s="4">
        <f t="shared" si="133"/>
        <v>6.7000000000000002E-3</v>
      </c>
      <c r="AD908">
        <f t="shared" si="129"/>
        <v>0</v>
      </c>
      <c r="AE908">
        <f t="shared" si="134"/>
        <v>18.989999999999998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</v>
      </c>
      <c r="Y909" s="2">
        <f t="shared" si="127"/>
        <v>0</v>
      </c>
      <c r="Z909" s="2">
        <f>IF(Y909&gt;$W$1,HLOOKUP(Y909,B909:$U$1923,ROW($B$1924)-ROW($A909),FALSE),0)</f>
        <v>0</v>
      </c>
      <c r="AA909" s="2">
        <f t="shared" si="128"/>
        <v>0</v>
      </c>
      <c r="AB909" s="2">
        <f>VLOOKUP(A909,segment1_SB_quantity!$A$2:$B$1922,2,FALSE)</f>
        <v>9</v>
      </c>
      <c r="AC909" s="4">
        <f t="shared" si="133"/>
        <v>6.7000000000000002E-3</v>
      </c>
      <c r="AD909">
        <f t="shared" si="129"/>
        <v>0</v>
      </c>
      <c r="AE909">
        <f t="shared" si="134"/>
        <v>18.989999999999998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0</v>
      </c>
      <c r="Y910" s="2">
        <f t="shared" si="127"/>
        <v>0</v>
      </c>
      <c r="Z910" s="2">
        <f>IF(Y910&gt;$W$1,HLOOKUP(Y910,B910:$U$1923,ROW($B$1924)-ROW($A910),FALSE),0)</f>
        <v>0</v>
      </c>
      <c r="AA910" s="2">
        <f t="shared" si="128"/>
        <v>0</v>
      </c>
      <c r="AB910" s="2">
        <f>VLOOKUP(A910,segment1_SB_quantity!$A$2:$B$1922,2,FALSE)</f>
        <v>21</v>
      </c>
      <c r="AC910" s="4">
        <f t="shared" si="133"/>
        <v>6.7000000000000002E-3</v>
      </c>
      <c r="AD910">
        <f t="shared" si="129"/>
        <v>0</v>
      </c>
      <c r="AE910">
        <f t="shared" si="134"/>
        <v>18.989999999999998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47409797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0</v>
      </c>
      <c r="Y911" s="2">
        <f t="shared" si="127"/>
        <v>0</v>
      </c>
      <c r="Z911" s="2">
        <f>IF(Y911&gt;$W$1,HLOOKUP(Y911,B911:$U$1923,ROW($B$1924)-ROW($A911),FALSE),0)</f>
        <v>0</v>
      </c>
      <c r="AA911" s="2">
        <f t="shared" si="128"/>
        <v>0</v>
      </c>
      <c r="AB911" s="2">
        <f>VLOOKUP(A911,segment1_SB_quantity!$A$2:$B$1922,2,FALSE)</f>
        <v>49</v>
      </c>
      <c r="AC911" s="4">
        <f t="shared" si="133"/>
        <v>6.7000000000000002E-3</v>
      </c>
      <c r="AD911">
        <f t="shared" si="129"/>
        <v>0</v>
      </c>
      <c r="AE911">
        <f t="shared" si="134"/>
        <v>18.989999999999998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0</v>
      </c>
      <c r="Y912" s="2">
        <f t="shared" si="127"/>
        <v>0</v>
      </c>
      <c r="Z912" s="2">
        <f>IF(Y912&gt;$W$1,HLOOKUP(Y912,B912:$U$1923,ROW($B$1924)-ROW($A912),FALSE),0)</f>
        <v>0</v>
      </c>
      <c r="AA912" s="2">
        <f t="shared" si="128"/>
        <v>0</v>
      </c>
      <c r="AB912" s="2">
        <f>VLOOKUP(A912,segment1_SB_quantity!$A$2:$B$1922,2,FALSE)</f>
        <v>5</v>
      </c>
      <c r="AC912" s="4">
        <f t="shared" si="133"/>
        <v>6.7000000000000002E-3</v>
      </c>
      <c r="AD912">
        <f t="shared" si="129"/>
        <v>0</v>
      </c>
      <c r="AE912">
        <f t="shared" si="134"/>
        <v>18.989999999999998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47469765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0</v>
      </c>
      <c r="Y913" s="2">
        <f t="shared" si="127"/>
        <v>0</v>
      </c>
      <c r="Z913" s="2">
        <f>IF(Y913&gt;$W$1,HLOOKUP(Y913,B913:$U$1923,ROW($B$1924)-ROW($A913),FALSE),0)</f>
        <v>0</v>
      </c>
      <c r="AA913" s="2">
        <f t="shared" si="128"/>
        <v>0</v>
      </c>
      <c r="AB913" s="2">
        <f>VLOOKUP(A913,segment1_SB_quantity!$A$2:$B$1922,2,FALSE)</f>
        <v>2</v>
      </c>
      <c r="AC913" s="4">
        <f t="shared" si="133"/>
        <v>6.7000000000000002E-3</v>
      </c>
      <c r="AD913">
        <f t="shared" si="129"/>
        <v>0</v>
      </c>
      <c r="AE913">
        <f t="shared" si="134"/>
        <v>18.989999999999998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0</v>
      </c>
      <c r="Y914" s="2">
        <f t="shared" si="127"/>
        <v>0</v>
      </c>
      <c r="Z914" s="2">
        <f>IF(Y914&gt;$W$1,HLOOKUP(Y914,B914:$U$1923,ROW($B$1924)-ROW($A914),FALSE),0)</f>
        <v>0</v>
      </c>
      <c r="AA914" s="2">
        <f t="shared" si="128"/>
        <v>0</v>
      </c>
      <c r="AB914" s="2">
        <f>VLOOKUP(A914,segment1_SB_quantity!$A$2:$B$1922,2,FALSE)</f>
        <v>14</v>
      </c>
      <c r="AC914" s="4">
        <f t="shared" si="133"/>
        <v>6.7000000000000002E-3</v>
      </c>
      <c r="AD914">
        <f t="shared" si="129"/>
        <v>0</v>
      </c>
      <c r="AE914">
        <f t="shared" si="134"/>
        <v>18.989999999999998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0</v>
      </c>
      <c r="Y915" s="2">
        <f t="shared" si="127"/>
        <v>0</v>
      </c>
      <c r="Z915" s="2">
        <f>IF(Y915&gt;$W$1,HLOOKUP(Y915,B915:$U$1923,ROW($B$1924)-ROW($A915),FALSE),0)</f>
        <v>0</v>
      </c>
      <c r="AA915" s="2">
        <f t="shared" si="128"/>
        <v>0</v>
      </c>
      <c r="AB915" s="2">
        <f>VLOOKUP(A915,segment1_SB_quantity!$A$2:$B$1922,2,FALSE)</f>
        <v>34</v>
      </c>
      <c r="AC915" s="4">
        <f t="shared" si="133"/>
        <v>6.7000000000000002E-3</v>
      </c>
      <c r="AD915">
        <f t="shared" si="129"/>
        <v>0</v>
      </c>
      <c r="AE915">
        <f t="shared" si="134"/>
        <v>18.989999999999998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47649796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0</v>
      </c>
      <c r="Y916" s="2">
        <f t="shared" si="127"/>
        <v>0</v>
      </c>
      <c r="Z916" s="2">
        <f>IF(Y916&gt;$W$1,HLOOKUP(Y916,B916:$U$1923,ROW($B$1924)-ROW($A916),FALSE),0)</f>
        <v>0</v>
      </c>
      <c r="AA916" s="2">
        <f t="shared" si="128"/>
        <v>0</v>
      </c>
      <c r="AB916" s="2">
        <f>VLOOKUP(A916,segment1_SB_quantity!$A$2:$B$1922,2,FALSE)</f>
        <v>12</v>
      </c>
      <c r="AC916" s="4">
        <f t="shared" si="133"/>
        <v>6.7000000000000002E-3</v>
      </c>
      <c r="AD916">
        <f t="shared" si="129"/>
        <v>0</v>
      </c>
      <c r="AE916">
        <f t="shared" si="134"/>
        <v>18.989999999999998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0</v>
      </c>
      <c r="Y917" s="2">
        <f t="shared" si="127"/>
        <v>0</v>
      </c>
      <c r="Z917" s="2">
        <f>IF(Y917&gt;$W$1,HLOOKUP(Y917,B917:$U$1923,ROW($B$1924)-ROW($A917),FALSE),0)</f>
        <v>0</v>
      </c>
      <c r="AA917" s="2">
        <f t="shared" si="128"/>
        <v>0</v>
      </c>
      <c r="AB917" s="2">
        <f>VLOOKUP(A917,segment1_SB_quantity!$A$2:$B$1922,2,FALSE)</f>
        <v>187</v>
      </c>
      <c r="AC917" s="4">
        <f t="shared" si="133"/>
        <v>6.7000000000000002E-3</v>
      </c>
      <c r="AD917">
        <f t="shared" si="129"/>
        <v>0</v>
      </c>
      <c r="AE917">
        <f t="shared" si="134"/>
        <v>18.989999999999998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0</v>
      </c>
      <c r="Y918" s="2">
        <f t="shared" si="127"/>
        <v>0</v>
      </c>
      <c r="Z918" s="2">
        <f>IF(Y918&gt;$W$1,HLOOKUP(Y918,B918:$U$1923,ROW($B$1924)-ROW($A918),FALSE),0)</f>
        <v>0</v>
      </c>
      <c r="AA918" s="2">
        <f t="shared" si="128"/>
        <v>0</v>
      </c>
      <c r="AB918" s="2">
        <f>VLOOKUP(A918,segment1_SB_quantity!$A$2:$B$1922,2,FALSE)</f>
        <v>23</v>
      </c>
      <c r="AC918" s="4">
        <f t="shared" si="133"/>
        <v>6.7000000000000002E-3</v>
      </c>
      <c r="AD918">
        <f t="shared" si="129"/>
        <v>0</v>
      </c>
      <c r="AE918">
        <f t="shared" si="134"/>
        <v>18.989999999999998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8.9378934042278497E-3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8.9378934042278497E-3</v>
      </c>
      <c r="Y919" s="2">
        <f t="shared" si="127"/>
        <v>0</v>
      </c>
      <c r="Z919" s="2">
        <f>IF(Y919&gt;$W$1,HLOOKUP(Y919,B919:$U$1923,ROW($B$1924)-ROW($A919),FALSE),0)</f>
        <v>0</v>
      </c>
      <c r="AA919" s="2">
        <f t="shared" si="128"/>
        <v>0</v>
      </c>
      <c r="AB919" s="2">
        <f>VLOOKUP(A919,segment1_SB_quantity!$A$2:$B$1922,2,FALSE)</f>
        <v>66</v>
      </c>
      <c r="AC919" s="4">
        <f t="shared" si="133"/>
        <v>6.7000000000000002E-3</v>
      </c>
      <c r="AD919">
        <f t="shared" si="129"/>
        <v>0</v>
      </c>
      <c r="AE919">
        <f t="shared" si="134"/>
        <v>18.989999999999998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0</v>
      </c>
      <c r="Y920" s="2">
        <f t="shared" si="127"/>
        <v>0</v>
      </c>
      <c r="Z920" s="2">
        <f>IF(Y920&gt;$W$1,HLOOKUP(Y920,B920:$U$1923,ROW($B$1924)-ROW($A920),FALSE),0)</f>
        <v>0</v>
      </c>
      <c r="AA920" s="2">
        <f t="shared" si="128"/>
        <v>0</v>
      </c>
      <c r="AB920" s="2">
        <f>VLOOKUP(A920,segment1_SB_quantity!$A$2:$B$1922,2,FALSE)</f>
        <v>4</v>
      </c>
      <c r="AC920" s="4">
        <f t="shared" si="133"/>
        <v>6.7000000000000002E-3</v>
      </c>
      <c r="AD920">
        <f t="shared" si="129"/>
        <v>0</v>
      </c>
      <c r="AE920">
        <f t="shared" si="134"/>
        <v>18.989999999999998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47929986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</v>
      </c>
      <c r="Y921" s="2">
        <f t="shared" si="127"/>
        <v>0</v>
      </c>
      <c r="Z921" s="2">
        <f>IF(Y921&gt;$W$1,HLOOKUP(Y921,B921:$U$1923,ROW($B$1924)-ROW($A921),FALSE),0)</f>
        <v>0</v>
      </c>
      <c r="AA921" s="2">
        <f t="shared" si="128"/>
        <v>0</v>
      </c>
      <c r="AB921" s="2">
        <f>VLOOKUP(A921,segment1_SB_quantity!$A$2:$B$1922,2,FALSE)</f>
        <v>1</v>
      </c>
      <c r="AC921" s="4">
        <f t="shared" si="133"/>
        <v>6.7000000000000002E-3</v>
      </c>
      <c r="AD921">
        <f t="shared" si="129"/>
        <v>0</v>
      </c>
      <c r="AE921">
        <f t="shared" si="134"/>
        <v>18.989999999999998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48019673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0</v>
      </c>
      <c r="Y922" s="2">
        <f t="shared" si="127"/>
        <v>0</v>
      </c>
      <c r="Z922" s="2">
        <f>IF(Y922&gt;$W$1,HLOOKUP(Y922,B922:$U$1923,ROW($B$1924)-ROW($A922),FALSE),0)</f>
        <v>0</v>
      </c>
      <c r="AA922" s="2">
        <f t="shared" si="128"/>
        <v>0</v>
      </c>
      <c r="AB922" s="2">
        <f>VLOOKUP(A922,segment1_SB_quantity!$A$2:$B$1922,2,FALSE)</f>
        <v>2</v>
      </c>
      <c r="AC922" s="4">
        <f t="shared" si="133"/>
        <v>6.7000000000000002E-3</v>
      </c>
      <c r="AD922">
        <f t="shared" si="129"/>
        <v>0</v>
      </c>
      <c r="AE922">
        <f t="shared" si="134"/>
        <v>18.989999999999998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0</v>
      </c>
      <c r="Y923" s="2">
        <f t="shared" si="127"/>
        <v>0</v>
      </c>
      <c r="Z923" s="2">
        <f>IF(Y923&gt;$W$1,HLOOKUP(Y923,B923:$U$1923,ROW($B$1924)-ROW($A923),FALSE),0)</f>
        <v>0</v>
      </c>
      <c r="AA923" s="2">
        <f t="shared" si="128"/>
        <v>0</v>
      </c>
      <c r="AB923" s="2">
        <f>VLOOKUP(A923,segment1_SB_quantity!$A$2:$B$1922,2,FALSE)</f>
        <v>19</v>
      </c>
      <c r="AC923" s="4">
        <f t="shared" si="133"/>
        <v>6.7000000000000002E-3</v>
      </c>
      <c r="AD923">
        <f t="shared" si="129"/>
        <v>0</v>
      </c>
      <c r="AE923">
        <f t="shared" si="134"/>
        <v>18.989999999999998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48069561</v>
      </c>
      <c r="B924" s="2">
        <v>0</v>
      </c>
      <c r="C924" s="2">
        <v>5.36757492651436E-3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5.36757492651436E-3</v>
      </c>
      <c r="Y924" s="2">
        <f t="shared" si="127"/>
        <v>0</v>
      </c>
      <c r="Z924" s="2">
        <f>IF(Y924&gt;$W$1,HLOOKUP(Y924,B924:$U$1923,ROW($B$1924)-ROW($A924),FALSE),0)</f>
        <v>0</v>
      </c>
      <c r="AA924" s="2">
        <f t="shared" si="128"/>
        <v>0</v>
      </c>
      <c r="AB924" s="2">
        <f>VLOOKUP(A924,segment1_SB_quantity!$A$2:$B$1922,2,FALSE)</f>
        <v>6</v>
      </c>
      <c r="AC924" s="4">
        <f t="shared" si="133"/>
        <v>6.7000000000000002E-3</v>
      </c>
      <c r="AD924">
        <f t="shared" si="129"/>
        <v>0</v>
      </c>
      <c r="AE924">
        <f t="shared" si="134"/>
        <v>18.989999999999998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0</v>
      </c>
      <c r="Y925" s="2">
        <f t="shared" si="127"/>
        <v>0</v>
      </c>
      <c r="Z925" s="2">
        <f>IF(Y925&gt;$W$1,HLOOKUP(Y925,B925:$U$1923,ROW($B$1924)-ROW($A925),FALSE),0)</f>
        <v>0</v>
      </c>
      <c r="AA925" s="2">
        <f t="shared" si="128"/>
        <v>0</v>
      </c>
      <c r="AB925" s="2">
        <f>VLOOKUP(A925,segment1_SB_quantity!$A$2:$B$1922,2,FALSE)</f>
        <v>4</v>
      </c>
      <c r="AC925" s="4">
        <f t="shared" si="133"/>
        <v>6.7000000000000002E-3</v>
      </c>
      <c r="AD925">
        <f t="shared" si="129"/>
        <v>0</v>
      </c>
      <c r="AE925">
        <f t="shared" si="134"/>
        <v>18.989999999999998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0</v>
      </c>
      <c r="Y926" s="2">
        <f t="shared" si="127"/>
        <v>0</v>
      </c>
      <c r="Z926" s="2">
        <f>IF(Y926&gt;$W$1,HLOOKUP(Y926,B926:$U$1923,ROW($B$1924)-ROW($A926),FALSE),0)</f>
        <v>0</v>
      </c>
      <c r="AA926" s="2">
        <f t="shared" si="128"/>
        <v>0</v>
      </c>
      <c r="AB926" s="2">
        <f>VLOOKUP(A926,segment1_SB_quantity!$A$2:$B$1922,2,FALSE)</f>
        <v>82</v>
      </c>
      <c r="AC926" s="4">
        <f t="shared" si="133"/>
        <v>6.7000000000000002E-3</v>
      </c>
      <c r="AD926">
        <f t="shared" si="129"/>
        <v>0</v>
      </c>
      <c r="AE926">
        <f t="shared" si="134"/>
        <v>18.989999999999998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0</v>
      </c>
      <c r="Y927" s="2">
        <f t="shared" si="127"/>
        <v>0</v>
      </c>
      <c r="Z927" s="2">
        <f>IF(Y927&gt;$W$1,HLOOKUP(Y927,B927:$U$1923,ROW($B$1924)-ROW($A927),FALSE),0)</f>
        <v>0</v>
      </c>
      <c r="AA927" s="2">
        <f t="shared" si="128"/>
        <v>0</v>
      </c>
      <c r="AB927" s="2">
        <f>VLOOKUP(A927,segment1_SB_quantity!$A$2:$B$1922,2,FALSE)</f>
        <v>4</v>
      </c>
      <c r="AC927" s="4">
        <f t="shared" si="133"/>
        <v>6.7000000000000002E-3</v>
      </c>
      <c r="AD927">
        <f t="shared" si="129"/>
        <v>0</v>
      </c>
      <c r="AE927">
        <f t="shared" si="134"/>
        <v>18.989999999999998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3.67436789213007E-93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3.67436789213007E-93</v>
      </c>
      <c r="Y928" s="2">
        <f t="shared" si="127"/>
        <v>0</v>
      </c>
      <c r="Z928" s="2">
        <f>IF(Y928&gt;$W$1,HLOOKUP(Y928,B928:$U$1923,ROW($B$1924)-ROW($A928),FALSE),0)</f>
        <v>0</v>
      </c>
      <c r="AA928" s="2">
        <f t="shared" si="128"/>
        <v>0</v>
      </c>
      <c r="AB928" s="2">
        <f>VLOOKUP(A928,segment1_SB_quantity!$A$2:$B$1922,2,FALSE)</f>
        <v>348</v>
      </c>
      <c r="AC928" s="4">
        <f t="shared" si="133"/>
        <v>6.7000000000000002E-3</v>
      </c>
      <c r="AD928">
        <f t="shared" si="129"/>
        <v>0</v>
      </c>
      <c r="AE928">
        <f t="shared" si="134"/>
        <v>18.989999999999998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0</v>
      </c>
      <c r="Y929" s="2">
        <f t="shared" si="127"/>
        <v>0</v>
      </c>
      <c r="Z929" s="2">
        <f>IF(Y929&gt;$W$1,HLOOKUP(Y929,B929:$U$1923,ROW($B$1924)-ROW($A929),FALSE),0)</f>
        <v>0</v>
      </c>
      <c r="AA929" s="2">
        <f t="shared" si="128"/>
        <v>0</v>
      </c>
      <c r="AB929" s="2">
        <f>VLOOKUP(A929,segment1_SB_quantity!$A$2:$B$1922,2,FALSE)</f>
        <v>68</v>
      </c>
      <c r="AC929" s="4">
        <f t="shared" si="133"/>
        <v>6.7000000000000002E-3</v>
      </c>
      <c r="AD929">
        <f t="shared" si="129"/>
        <v>0</v>
      </c>
      <c r="AE929">
        <f t="shared" si="134"/>
        <v>18.989999999999998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1.7777706889685299E-4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1.7777706889685299E-4</v>
      </c>
      <c r="Y930" s="2">
        <f t="shared" si="127"/>
        <v>0</v>
      </c>
      <c r="Z930" s="2">
        <f>IF(Y930&gt;$W$1,HLOOKUP(Y930,B930:$U$1923,ROW($B$1924)-ROW($A930),FALSE),0)</f>
        <v>0</v>
      </c>
      <c r="AA930" s="2">
        <f t="shared" si="128"/>
        <v>0</v>
      </c>
      <c r="AB930" s="2">
        <f>VLOOKUP(A930,segment1_SB_quantity!$A$2:$B$1922,2,FALSE)</f>
        <v>35</v>
      </c>
      <c r="AC930" s="4">
        <f t="shared" si="133"/>
        <v>6.7000000000000002E-3</v>
      </c>
      <c r="AD930">
        <f t="shared" si="129"/>
        <v>0</v>
      </c>
      <c r="AE930">
        <f t="shared" si="134"/>
        <v>18.989999999999998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48669585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</v>
      </c>
      <c r="Y931" s="2">
        <f t="shared" si="127"/>
        <v>0</v>
      </c>
      <c r="Z931" s="2">
        <f>IF(Y931&gt;$W$1,HLOOKUP(Y931,B931:$U$1923,ROW($B$1924)-ROW($A931),FALSE),0)</f>
        <v>0</v>
      </c>
      <c r="AA931" s="2">
        <f t="shared" si="128"/>
        <v>0</v>
      </c>
      <c r="AB931" s="2">
        <f>VLOOKUP(A931,segment1_SB_quantity!$A$2:$B$1922,2,FALSE)</f>
        <v>1</v>
      </c>
      <c r="AC931" s="4">
        <f t="shared" si="133"/>
        <v>6.7000000000000002E-3</v>
      </c>
      <c r="AD931">
        <f t="shared" si="129"/>
        <v>0</v>
      </c>
      <c r="AE931">
        <f t="shared" si="134"/>
        <v>18.989999999999998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0</v>
      </c>
      <c r="Y932" s="2">
        <f t="shared" si="127"/>
        <v>0</v>
      </c>
      <c r="Z932" s="2">
        <f>IF(Y932&gt;$W$1,HLOOKUP(Y932,B932:$U$1923,ROW($B$1924)-ROW($A932),FALSE),0)</f>
        <v>0</v>
      </c>
      <c r="AA932" s="2">
        <f t="shared" si="128"/>
        <v>0</v>
      </c>
      <c r="AB932" s="2">
        <f>VLOOKUP(A932,segment1_SB_quantity!$A$2:$B$1922,2,FALSE)</f>
        <v>19</v>
      </c>
      <c r="AC932" s="4">
        <f t="shared" si="133"/>
        <v>6.7000000000000002E-3</v>
      </c>
      <c r="AD932">
        <f t="shared" si="129"/>
        <v>0</v>
      </c>
      <c r="AE932">
        <f t="shared" si="134"/>
        <v>18.989999999999998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0</v>
      </c>
      <c r="Y933" s="2">
        <f t="shared" si="127"/>
        <v>0</v>
      </c>
      <c r="Z933" s="2">
        <f>IF(Y933&gt;$W$1,HLOOKUP(Y933,B933:$U$1923,ROW($B$1924)-ROW($A933),FALSE),0)</f>
        <v>0</v>
      </c>
      <c r="AA933" s="2">
        <f t="shared" si="128"/>
        <v>0</v>
      </c>
      <c r="AB933" s="2">
        <f>VLOOKUP(A933,segment1_SB_quantity!$A$2:$B$1922,2,FALSE)</f>
        <v>74</v>
      </c>
      <c r="AC933" s="4">
        <f t="shared" si="133"/>
        <v>6.7000000000000002E-3</v>
      </c>
      <c r="AD933">
        <f t="shared" si="129"/>
        <v>0</v>
      </c>
      <c r="AE933">
        <f t="shared" si="134"/>
        <v>18.989999999999998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48909704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</v>
      </c>
      <c r="Y934" s="2">
        <f t="shared" si="127"/>
        <v>0</v>
      </c>
      <c r="Z934" s="2">
        <f>IF(Y934&gt;$W$1,HLOOKUP(Y934,B934:$U$1923,ROW($B$1924)-ROW($A934),FALSE),0)</f>
        <v>0</v>
      </c>
      <c r="AA934" s="2">
        <f t="shared" si="128"/>
        <v>0</v>
      </c>
      <c r="AB934" s="2">
        <f>VLOOKUP(A934,segment1_SB_quantity!$A$2:$B$1922,2,FALSE)</f>
        <v>61</v>
      </c>
      <c r="AC934" s="4">
        <f t="shared" si="133"/>
        <v>6.7000000000000002E-3</v>
      </c>
      <c r="AD934">
        <f t="shared" si="129"/>
        <v>0</v>
      </c>
      <c r="AE934">
        <f t="shared" si="134"/>
        <v>18.989999999999998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0</v>
      </c>
      <c r="Y935" s="2">
        <f t="shared" si="127"/>
        <v>0</v>
      </c>
      <c r="Z935" s="2">
        <f>IF(Y935&gt;$W$1,HLOOKUP(Y935,B935:$U$1923,ROW($B$1924)-ROW($A935),FALSE),0)</f>
        <v>0</v>
      </c>
      <c r="AA935" s="2">
        <f t="shared" si="128"/>
        <v>0</v>
      </c>
      <c r="AB935" s="2">
        <f>VLOOKUP(A935,segment1_SB_quantity!$A$2:$B$1922,2,FALSE)</f>
        <v>57</v>
      </c>
      <c r="AC935" s="4">
        <f t="shared" si="133"/>
        <v>6.7000000000000002E-3</v>
      </c>
      <c r="AD935">
        <f t="shared" si="129"/>
        <v>0</v>
      </c>
      <c r="AE935">
        <f t="shared" si="134"/>
        <v>18.989999999999998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48939983</v>
      </c>
      <c r="B936" s="2">
        <v>0</v>
      </c>
      <c r="C936" s="2">
        <v>9.7278451246643902E-2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9.7278451246643902E-2</v>
      </c>
      <c r="Y936" s="2">
        <f t="shared" si="127"/>
        <v>0</v>
      </c>
      <c r="Z936" s="2">
        <f>IF(Y936&gt;$W$1,HLOOKUP(Y936,B936:$U$1923,ROW($B$1924)-ROW($A936),FALSE),0)</f>
        <v>0</v>
      </c>
      <c r="AA936" s="2">
        <f t="shared" si="128"/>
        <v>0</v>
      </c>
      <c r="AB936" s="2">
        <f>VLOOKUP(A936,segment1_SB_quantity!$A$2:$B$1922,2,FALSE)</f>
        <v>10</v>
      </c>
      <c r="AC936" s="4">
        <f t="shared" si="133"/>
        <v>6.7000000000000002E-3</v>
      </c>
      <c r="AD936">
        <f t="shared" si="129"/>
        <v>0</v>
      </c>
      <c r="AE936">
        <f t="shared" si="134"/>
        <v>18.989999999999998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48999830</v>
      </c>
      <c r="B937" s="2">
        <v>0</v>
      </c>
      <c r="C937" s="2">
        <v>1.46871777953141E-2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1.46871777953141E-2</v>
      </c>
      <c r="Y937" s="2">
        <f t="shared" si="127"/>
        <v>0</v>
      </c>
      <c r="Z937" s="2">
        <f>IF(Y937&gt;$W$1,HLOOKUP(Y937,B937:$U$1923,ROW($B$1924)-ROW($A937),FALSE),0)</f>
        <v>0</v>
      </c>
      <c r="AA937" s="2">
        <f t="shared" si="128"/>
        <v>0</v>
      </c>
      <c r="AB937" s="2">
        <f>VLOOKUP(A937,segment1_SB_quantity!$A$2:$B$1922,2,FALSE)</f>
        <v>7</v>
      </c>
      <c r="AC937" s="4">
        <f t="shared" si="133"/>
        <v>6.7000000000000002E-3</v>
      </c>
      <c r="AD937">
        <f t="shared" si="129"/>
        <v>0</v>
      </c>
      <c r="AE937">
        <f t="shared" si="134"/>
        <v>18.989999999999998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4.8193188121055401E-6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4.8193188121055401E-6</v>
      </c>
      <c r="Y938" s="2">
        <f t="shared" si="127"/>
        <v>0</v>
      </c>
      <c r="Z938" s="2">
        <f>IF(Y938&gt;$W$1,HLOOKUP(Y938,B938:$U$1923,ROW($B$1924)-ROW($A938),FALSE),0)</f>
        <v>0</v>
      </c>
      <c r="AA938" s="2">
        <f t="shared" si="128"/>
        <v>0</v>
      </c>
      <c r="AB938" s="2">
        <f>VLOOKUP(A938,segment1_SB_quantity!$A$2:$B$1922,2,FALSE)</f>
        <v>8</v>
      </c>
      <c r="AC938" s="4">
        <f t="shared" si="133"/>
        <v>6.7000000000000002E-3</v>
      </c>
      <c r="AD938">
        <f t="shared" si="129"/>
        <v>0</v>
      </c>
      <c r="AE938">
        <f t="shared" si="134"/>
        <v>18.989999999999998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0</v>
      </c>
      <c r="Y939" s="2">
        <f t="shared" si="127"/>
        <v>0</v>
      </c>
      <c r="Z939" s="2">
        <f>IF(Y939&gt;$W$1,HLOOKUP(Y939,B939:$U$1923,ROW($B$1924)-ROW($A939),FALSE),0)</f>
        <v>0</v>
      </c>
      <c r="AA939" s="2">
        <f t="shared" si="128"/>
        <v>0</v>
      </c>
      <c r="AB939" s="2">
        <f>VLOOKUP(A939,segment1_SB_quantity!$A$2:$B$1922,2,FALSE)</f>
        <v>4</v>
      </c>
      <c r="AC939" s="4">
        <f t="shared" si="133"/>
        <v>6.7000000000000002E-3</v>
      </c>
      <c r="AD939">
        <f t="shared" si="129"/>
        <v>0</v>
      </c>
      <c r="AE939">
        <f t="shared" si="134"/>
        <v>18.989999999999998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0</v>
      </c>
      <c r="Y940" s="2">
        <f t="shared" si="127"/>
        <v>0</v>
      </c>
      <c r="Z940" s="2">
        <f>IF(Y940&gt;$W$1,HLOOKUP(Y940,B940:$U$1923,ROW($B$1924)-ROW($A940),FALSE),0)</f>
        <v>0</v>
      </c>
      <c r="AA940" s="2">
        <f t="shared" si="128"/>
        <v>0</v>
      </c>
      <c r="AB940" s="2">
        <f>VLOOKUP(A940,segment1_SB_quantity!$A$2:$B$1922,2,FALSE)</f>
        <v>7</v>
      </c>
      <c r="AC940" s="4">
        <f t="shared" si="133"/>
        <v>6.7000000000000002E-3</v>
      </c>
      <c r="AD940">
        <f t="shared" si="129"/>
        <v>0</v>
      </c>
      <c r="AE940">
        <f t="shared" si="134"/>
        <v>18.989999999999998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49309956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0</v>
      </c>
      <c r="Y941" s="2">
        <f t="shared" si="127"/>
        <v>0</v>
      </c>
      <c r="Z941" s="2">
        <f>IF(Y941&gt;$W$1,HLOOKUP(Y941,B941:$U$1923,ROW($B$1924)-ROW($A941),FALSE),0)</f>
        <v>0</v>
      </c>
      <c r="AA941" s="2">
        <f t="shared" si="128"/>
        <v>0</v>
      </c>
      <c r="AB941" s="2">
        <f>VLOOKUP(A941,segment1_SB_quantity!$A$2:$B$1922,2,FALSE)</f>
        <v>5</v>
      </c>
      <c r="AC941" s="4">
        <f t="shared" si="133"/>
        <v>6.7000000000000002E-3</v>
      </c>
      <c r="AD941">
        <f t="shared" si="129"/>
        <v>0</v>
      </c>
      <c r="AE941">
        <f t="shared" si="134"/>
        <v>18.989999999999998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0</v>
      </c>
      <c r="Y942" s="2">
        <f t="shared" si="127"/>
        <v>0</v>
      </c>
      <c r="Z942" s="2">
        <f>IF(Y942&gt;$W$1,HLOOKUP(Y942,B942:$U$1923,ROW($B$1924)-ROW($A942),FALSE),0)</f>
        <v>0</v>
      </c>
      <c r="AA942" s="2">
        <f t="shared" si="128"/>
        <v>0</v>
      </c>
      <c r="AB942" s="2">
        <f>VLOOKUP(A942,segment1_SB_quantity!$A$2:$B$1922,2,FALSE)</f>
        <v>3</v>
      </c>
      <c r="AC942" s="4">
        <f t="shared" si="133"/>
        <v>6.7000000000000002E-3</v>
      </c>
      <c r="AD942">
        <f t="shared" si="129"/>
        <v>0</v>
      </c>
      <c r="AE942">
        <f t="shared" si="134"/>
        <v>18.989999999999998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6.4818390477113698E-12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6.4818390477113698E-12</v>
      </c>
      <c r="Y943" s="2">
        <f t="shared" si="127"/>
        <v>0</v>
      </c>
      <c r="Z943" s="2">
        <f>IF(Y943&gt;$W$1,HLOOKUP(Y943,B943:$U$1923,ROW($B$1924)-ROW($A943),FALSE),0)</f>
        <v>0</v>
      </c>
      <c r="AA943" s="2">
        <f t="shared" si="128"/>
        <v>0</v>
      </c>
      <c r="AB943" s="2">
        <f>VLOOKUP(A943,segment1_SB_quantity!$A$2:$B$1922,2,FALSE)</f>
        <v>71</v>
      </c>
      <c r="AC943" s="4">
        <f t="shared" si="133"/>
        <v>6.7000000000000002E-3</v>
      </c>
      <c r="AD943">
        <f t="shared" si="129"/>
        <v>0</v>
      </c>
      <c r="AE943">
        <f t="shared" si="134"/>
        <v>18.989999999999998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</v>
      </c>
      <c r="Y944" s="2">
        <f t="shared" si="127"/>
        <v>0</v>
      </c>
      <c r="Z944" s="2">
        <f>IF(Y944&gt;$W$1,HLOOKUP(Y944,B944:$U$1923,ROW($B$1924)-ROW($A944),FALSE),0)</f>
        <v>0</v>
      </c>
      <c r="AA944" s="2">
        <f t="shared" si="128"/>
        <v>0</v>
      </c>
      <c r="AB944" s="2">
        <f>VLOOKUP(A944,segment1_SB_quantity!$A$2:$B$1922,2,FALSE)</f>
        <v>4</v>
      </c>
      <c r="AC944" s="4">
        <f t="shared" si="133"/>
        <v>6.7000000000000002E-3</v>
      </c>
      <c r="AD944">
        <f t="shared" si="129"/>
        <v>0</v>
      </c>
      <c r="AE944">
        <f t="shared" si="134"/>
        <v>18.989999999999998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49639781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0</v>
      </c>
      <c r="Y945" s="2">
        <f t="shared" si="127"/>
        <v>0</v>
      </c>
      <c r="Z945" s="2">
        <f>IF(Y945&gt;$W$1,HLOOKUP(Y945,B945:$U$1923,ROW($B$1924)-ROW($A945),FALSE),0)</f>
        <v>0</v>
      </c>
      <c r="AA945" s="2">
        <f t="shared" si="128"/>
        <v>0</v>
      </c>
      <c r="AB945" s="2">
        <f>VLOOKUP(A945,segment1_SB_quantity!$A$2:$B$1922,2,FALSE)</f>
        <v>1</v>
      </c>
      <c r="AC945" s="4">
        <f t="shared" si="133"/>
        <v>6.7000000000000002E-3</v>
      </c>
      <c r="AD945">
        <f t="shared" si="129"/>
        <v>0</v>
      </c>
      <c r="AE945">
        <f t="shared" si="134"/>
        <v>18.989999999999998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0</v>
      </c>
      <c r="Y946" s="2">
        <f t="shared" si="127"/>
        <v>0</v>
      </c>
      <c r="Z946" s="2">
        <f>IF(Y946&gt;$W$1,HLOOKUP(Y946,B946:$U$1923,ROW($B$1924)-ROW($A946),FALSE),0)</f>
        <v>0</v>
      </c>
      <c r="AA946" s="2">
        <f t="shared" si="128"/>
        <v>0</v>
      </c>
      <c r="AB946" s="2">
        <f>VLOOKUP(A946,segment1_SB_quantity!$A$2:$B$1922,2,FALSE)</f>
        <v>200</v>
      </c>
      <c r="AC946" s="4">
        <f t="shared" si="133"/>
        <v>6.7000000000000002E-3</v>
      </c>
      <c r="AD946">
        <f t="shared" si="129"/>
        <v>0</v>
      </c>
      <c r="AE946">
        <f t="shared" si="134"/>
        <v>18.989999999999998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</v>
      </c>
      <c r="Y947" s="2">
        <f t="shared" si="127"/>
        <v>0</v>
      </c>
      <c r="Z947" s="2">
        <f>IF(Y947&gt;$W$1,HLOOKUP(Y947,B947:$U$1923,ROW($B$1924)-ROW($A947),FALSE),0)</f>
        <v>0</v>
      </c>
      <c r="AA947" s="2">
        <f t="shared" si="128"/>
        <v>0</v>
      </c>
      <c r="AB947" s="2">
        <f>VLOOKUP(A947,segment1_SB_quantity!$A$2:$B$1922,2,FALSE)</f>
        <v>27</v>
      </c>
      <c r="AC947" s="4">
        <f t="shared" si="133"/>
        <v>6.7000000000000002E-3</v>
      </c>
      <c r="AD947">
        <f t="shared" si="129"/>
        <v>0</v>
      </c>
      <c r="AE947">
        <f t="shared" si="134"/>
        <v>18.989999999999998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0</v>
      </c>
      <c r="Y948" s="2">
        <f t="shared" si="127"/>
        <v>0</v>
      </c>
      <c r="Z948" s="2">
        <f>IF(Y948&gt;$W$1,HLOOKUP(Y948,B948:$U$1923,ROW($B$1924)-ROW($A948),FALSE),0)</f>
        <v>0</v>
      </c>
      <c r="AA948" s="2">
        <f t="shared" si="128"/>
        <v>0</v>
      </c>
      <c r="AB948" s="2">
        <f>VLOOKUP(A948,segment1_SB_quantity!$A$2:$B$1922,2,FALSE)</f>
        <v>20</v>
      </c>
      <c r="AC948" s="4">
        <f t="shared" si="133"/>
        <v>6.7000000000000002E-3</v>
      </c>
      <c r="AD948">
        <f t="shared" si="129"/>
        <v>0</v>
      </c>
      <c r="AE948">
        <f t="shared" si="134"/>
        <v>18.989999999999998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0</v>
      </c>
      <c r="Y949" s="2">
        <f t="shared" si="127"/>
        <v>0</v>
      </c>
      <c r="Z949" s="2">
        <f>IF(Y949&gt;$W$1,HLOOKUP(Y949,B949:$U$1923,ROW($B$1924)-ROW($A949),FALSE),0)</f>
        <v>0</v>
      </c>
      <c r="AA949" s="2">
        <f t="shared" si="128"/>
        <v>0</v>
      </c>
      <c r="AB949" s="2">
        <f>VLOOKUP(A949,segment1_SB_quantity!$A$2:$B$1922,2,FALSE)</f>
        <v>82</v>
      </c>
      <c r="AC949" s="4">
        <f t="shared" si="133"/>
        <v>6.7000000000000002E-3</v>
      </c>
      <c r="AD949">
        <f t="shared" si="129"/>
        <v>0</v>
      </c>
      <c r="AE949">
        <f t="shared" si="134"/>
        <v>18.989999999999998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</v>
      </c>
      <c r="Y950" s="2">
        <f t="shared" si="127"/>
        <v>0</v>
      </c>
      <c r="Z950" s="2">
        <f>IF(Y950&gt;$W$1,HLOOKUP(Y950,B950:$U$1923,ROW($B$1924)-ROW($A950),FALSE),0)</f>
        <v>0</v>
      </c>
      <c r="AA950" s="2">
        <f t="shared" si="128"/>
        <v>0</v>
      </c>
      <c r="AB950" s="2">
        <f>VLOOKUP(A950,segment1_SB_quantity!$A$2:$B$1922,2,FALSE)</f>
        <v>21</v>
      </c>
      <c r="AC950" s="4">
        <f t="shared" si="133"/>
        <v>6.7000000000000002E-3</v>
      </c>
      <c r="AD950">
        <f t="shared" si="129"/>
        <v>0</v>
      </c>
      <c r="AE950">
        <f t="shared" si="134"/>
        <v>18.989999999999998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49859934</v>
      </c>
      <c r="B951" s="2">
        <v>0</v>
      </c>
      <c r="C951" s="2">
        <v>2.9914742825128401E-2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2.9914742825128401E-2</v>
      </c>
      <c r="Y951" s="2">
        <f t="shared" si="127"/>
        <v>0</v>
      </c>
      <c r="Z951" s="2">
        <f>IF(Y951&gt;$W$1,HLOOKUP(Y951,B951:$U$1923,ROW($B$1924)-ROW($A951),FALSE),0)</f>
        <v>0</v>
      </c>
      <c r="AA951" s="2">
        <f t="shared" si="128"/>
        <v>0</v>
      </c>
      <c r="AB951" s="2">
        <f>VLOOKUP(A951,segment1_SB_quantity!$A$2:$B$1922,2,FALSE)</f>
        <v>32</v>
      </c>
      <c r="AC951" s="4">
        <f t="shared" si="133"/>
        <v>6.7000000000000002E-3</v>
      </c>
      <c r="AD951">
        <f t="shared" si="129"/>
        <v>0</v>
      </c>
      <c r="AE951">
        <f t="shared" si="134"/>
        <v>18.989999999999998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3.7065167105227399E-9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3.7065167105227399E-9</v>
      </c>
      <c r="Y952" s="2">
        <f t="shared" si="127"/>
        <v>0</v>
      </c>
      <c r="Z952" s="2">
        <f>IF(Y952&gt;$W$1,HLOOKUP(Y952,B952:$U$1923,ROW($B$1924)-ROW($A952),FALSE),0)</f>
        <v>0</v>
      </c>
      <c r="AA952" s="2">
        <f t="shared" si="128"/>
        <v>0</v>
      </c>
      <c r="AB952" s="2">
        <f>VLOOKUP(A952,segment1_SB_quantity!$A$2:$B$1922,2,FALSE)</f>
        <v>3</v>
      </c>
      <c r="AC952" s="4">
        <f t="shared" si="133"/>
        <v>6.7000000000000002E-3</v>
      </c>
      <c r="AD952">
        <f t="shared" si="129"/>
        <v>0</v>
      </c>
      <c r="AE952">
        <f t="shared" si="134"/>
        <v>18.989999999999998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0</v>
      </c>
      <c r="Y953" s="2">
        <f t="shared" si="127"/>
        <v>0</v>
      </c>
      <c r="Z953" s="2">
        <f>IF(Y953&gt;$W$1,HLOOKUP(Y953,B953:$U$1923,ROW($B$1924)-ROW($A953),FALSE),0)</f>
        <v>0</v>
      </c>
      <c r="AA953" s="2">
        <f t="shared" si="128"/>
        <v>0</v>
      </c>
      <c r="AB953" s="2">
        <f>VLOOKUP(A953,segment1_SB_quantity!$A$2:$B$1922,2,FALSE)</f>
        <v>30</v>
      </c>
      <c r="AC953" s="4">
        <f t="shared" si="133"/>
        <v>6.7000000000000002E-3</v>
      </c>
      <c r="AD953">
        <f t="shared" si="129"/>
        <v>0</v>
      </c>
      <c r="AE953">
        <f t="shared" si="134"/>
        <v>18.989999999999998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50029548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0</v>
      </c>
      <c r="Y954" s="2">
        <f t="shared" si="127"/>
        <v>0</v>
      </c>
      <c r="Z954" s="2">
        <f>IF(Y954&gt;$W$1,HLOOKUP(Y954,B954:$U$1923,ROW($B$1924)-ROW($A954),FALSE),0)</f>
        <v>0</v>
      </c>
      <c r="AA954" s="2">
        <f t="shared" si="128"/>
        <v>0</v>
      </c>
      <c r="AB954" s="2">
        <f>VLOOKUP(A954,segment1_SB_quantity!$A$2:$B$1922,2,FALSE)</f>
        <v>1</v>
      </c>
      <c r="AC954" s="4">
        <f t="shared" si="133"/>
        <v>6.7000000000000002E-3</v>
      </c>
      <c r="AD954">
        <f t="shared" si="129"/>
        <v>0</v>
      </c>
      <c r="AE954">
        <f t="shared" si="134"/>
        <v>18.989999999999998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0</v>
      </c>
      <c r="Y955" s="2">
        <f t="shared" si="127"/>
        <v>0</v>
      </c>
      <c r="Z955" s="2">
        <f>IF(Y955&gt;$W$1,HLOOKUP(Y955,B955:$U$1923,ROW($B$1924)-ROW($A955),FALSE),0)</f>
        <v>0</v>
      </c>
      <c r="AA955" s="2">
        <f t="shared" si="128"/>
        <v>0</v>
      </c>
      <c r="AB955" s="2">
        <f>VLOOKUP(A955,segment1_SB_quantity!$A$2:$B$1922,2,FALSE)</f>
        <v>17</v>
      </c>
      <c r="AC955" s="4">
        <f t="shared" si="133"/>
        <v>6.7000000000000002E-3</v>
      </c>
      <c r="AD955">
        <f t="shared" si="129"/>
        <v>0</v>
      </c>
      <c r="AE955">
        <f t="shared" si="134"/>
        <v>18.989999999999998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0</v>
      </c>
      <c r="Y956" s="2">
        <f t="shared" si="127"/>
        <v>0</v>
      </c>
      <c r="Z956" s="2">
        <f>IF(Y956&gt;$W$1,HLOOKUP(Y956,B956:$U$1923,ROW($B$1924)-ROW($A956),FALSE),0)</f>
        <v>0</v>
      </c>
      <c r="AA956" s="2">
        <f t="shared" si="128"/>
        <v>0</v>
      </c>
      <c r="AB956" s="2">
        <f>VLOOKUP(A956,segment1_SB_quantity!$A$2:$B$1922,2,FALSE)</f>
        <v>12</v>
      </c>
      <c r="AC956" s="4">
        <f t="shared" si="133"/>
        <v>6.7000000000000002E-3</v>
      </c>
      <c r="AD956">
        <f t="shared" si="129"/>
        <v>0</v>
      </c>
      <c r="AE956">
        <f t="shared" si="134"/>
        <v>18.989999999999998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0</v>
      </c>
      <c r="Y957" s="2">
        <f t="shared" si="127"/>
        <v>0</v>
      </c>
      <c r="Z957" s="2">
        <f>IF(Y957&gt;$W$1,HLOOKUP(Y957,B957:$U$1923,ROW($B$1924)-ROW($A957),FALSE),0)</f>
        <v>0</v>
      </c>
      <c r="AA957" s="2">
        <f t="shared" si="128"/>
        <v>0</v>
      </c>
      <c r="AB957" s="2">
        <f>VLOOKUP(A957,segment1_SB_quantity!$A$2:$B$1922,2,FALSE)</f>
        <v>3</v>
      </c>
      <c r="AC957" s="4">
        <f t="shared" si="133"/>
        <v>6.7000000000000002E-3</v>
      </c>
      <c r="AD957">
        <f t="shared" si="129"/>
        <v>0</v>
      </c>
      <c r="AE957">
        <f t="shared" si="134"/>
        <v>18.989999999999998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1.96838689295933E-7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1.96838689295933E-7</v>
      </c>
      <c r="Y958" s="2">
        <f t="shared" si="127"/>
        <v>0</v>
      </c>
      <c r="Z958" s="2">
        <f>IF(Y958&gt;$W$1,HLOOKUP(Y958,B958:$U$1923,ROW($B$1924)-ROW($A958),FALSE),0)</f>
        <v>0</v>
      </c>
      <c r="AA958" s="2">
        <f t="shared" si="128"/>
        <v>0</v>
      </c>
      <c r="AB958" s="2">
        <f>VLOOKUP(A958,segment1_SB_quantity!$A$2:$B$1922,2,FALSE)</f>
        <v>84</v>
      </c>
      <c r="AC958" s="4">
        <f t="shared" si="133"/>
        <v>6.7000000000000002E-3</v>
      </c>
      <c r="AD958">
        <f t="shared" si="129"/>
        <v>0</v>
      </c>
      <c r="AE958">
        <f t="shared" si="134"/>
        <v>18.989999999999998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50279938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0</v>
      </c>
      <c r="Y959" s="2">
        <f t="shared" si="127"/>
        <v>0</v>
      </c>
      <c r="Z959" s="2">
        <f>IF(Y959&gt;$W$1,HLOOKUP(Y959,B959:$U$1923,ROW($B$1924)-ROW($A959),FALSE),0)</f>
        <v>0</v>
      </c>
      <c r="AA959" s="2">
        <f t="shared" si="128"/>
        <v>0</v>
      </c>
      <c r="AB959" s="2">
        <f>VLOOKUP(A959,segment1_SB_quantity!$A$2:$B$1922,2,FALSE)</f>
        <v>114</v>
      </c>
      <c r="AC959" s="4">
        <f t="shared" si="133"/>
        <v>6.7000000000000002E-3</v>
      </c>
      <c r="AD959">
        <f t="shared" si="129"/>
        <v>0</v>
      </c>
      <c r="AE959">
        <f t="shared" si="134"/>
        <v>18.989999999999998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0</v>
      </c>
      <c r="Y960" s="2">
        <f t="shared" si="127"/>
        <v>0</v>
      </c>
      <c r="Z960" s="2">
        <f>IF(Y960&gt;$W$1,HLOOKUP(Y960,B960:$U$1923,ROW($B$1924)-ROW($A960),FALSE),0)</f>
        <v>0</v>
      </c>
      <c r="AA960" s="2">
        <f t="shared" si="128"/>
        <v>0</v>
      </c>
      <c r="AB960" s="2">
        <f>VLOOKUP(A960,segment1_SB_quantity!$A$2:$B$1922,2,FALSE)</f>
        <v>3</v>
      </c>
      <c r="AC960" s="4">
        <f t="shared" si="133"/>
        <v>6.7000000000000002E-3</v>
      </c>
      <c r="AD960">
        <f t="shared" si="129"/>
        <v>0</v>
      </c>
      <c r="AE960">
        <f t="shared" si="134"/>
        <v>18.989999999999998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0</v>
      </c>
      <c r="Y961" s="2">
        <f t="shared" si="127"/>
        <v>0</v>
      </c>
      <c r="Z961" s="2">
        <f>IF(Y961&gt;$W$1,HLOOKUP(Y961,B961:$U$1923,ROW($B$1924)-ROW($A961),FALSE),0)</f>
        <v>0</v>
      </c>
      <c r="AA961" s="2">
        <f t="shared" si="128"/>
        <v>0</v>
      </c>
      <c r="AB961" s="2">
        <f>VLOOKUP(A961,segment1_SB_quantity!$A$2:$B$1922,2,FALSE)</f>
        <v>21</v>
      </c>
      <c r="AC961" s="4">
        <f t="shared" si="133"/>
        <v>6.7000000000000002E-3</v>
      </c>
      <c r="AD961">
        <f t="shared" si="129"/>
        <v>0</v>
      </c>
      <c r="AE961">
        <f t="shared" si="134"/>
        <v>18.989999999999998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50519931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0</v>
      </c>
      <c r="Y962" s="2">
        <f t="shared" si="127"/>
        <v>0</v>
      </c>
      <c r="Z962" s="2">
        <f>IF(Y962&gt;$W$1,HLOOKUP(Y962,B962:$U$1923,ROW($B$1924)-ROW($A962),FALSE),0)</f>
        <v>0</v>
      </c>
      <c r="AA962" s="2">
        <f t="shared" si="128"/>
        <v>0</v>
      </c>
      <c r="AB962" s="2">
        <f>VLOOKUP(A962,segment1_SB_quantity!$A$2:$B$1922,2,FALSE)</f>
        <v>1</v>
      </c>
      <c r="AC962" s="4">
        <f t="shared" si="133"/>
        <v>6.7000000000000002E-3</v>
      </c>
      <c r="AD962">
        <f t="shared" si="129"/>
        <v>0</v>
      </c>
      <c r="AE962">
        <f t="shared" si="134"/>
        <v>18.989999999999998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50609992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0</v>
      </c>
      <c r="Y963" s="2">
        <f t="shared" ref="Y963:Y1026" si="136">IF(X963&gt;$W$1,X963,0)</f>
        <v>0</v>
      </c>
      <c r="Z963" s="2">
        <f>IF(Y963&gt;$W$1,HLOOKUP(Y963,B963:$U$1923,ROW($B$1924)-ROW($A963),FALSE),0)</f>
        <v>0</v>
      </c>
      <c r="AA963" s="2">
        <f t="shared" ref="AA963:AA1026" si="137">IF(Z963&gt;0,HLOOKUP(Z963,$B$1923:$U$1924,2,FALSE),0)</f>
        <v>0</v>
      </c>
      <c r="AB963" s="2">
        <f>VLOOKUP(A963,segment1_SB_quantity!$A$2:$B$1922,2,FALSE)</f>
        <v>39</v>
      </c>
      <c r="AC963" s="4">
        <f t="shared" si="133"/>
        <v>6.7000000000000002E-3</v>
      </c>
      <c r="AD963">
        <f t="shared" ref="AD963:AD1026" si="138">IF(AA963&gt;0,AB963*AC963,0)</f>
        <v>0</v>
      </c>
      <c r="AE963">
        <f t="shared" si="134"/>
        <v>18.989999999999998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0</v>
      </c>
      <c r="Y964" s="2">
        <f t="shared" si="136"/>
        <v>0</v>
      </c>
      <c r="Z964" s="2">
        <f>IF(Y964&gt;$W$1,HLOOKUP(Y964,B964:$U$1923,ROW($B$1924)-ROW($A964),FALSE),0)</f>
        <v>0</v>
      </c>
      <c r="AA964" s="2">
        <f t="shared" si="137"/>
        <v>0</v>
      </c>
      <c r="AB964" s="2">
        <f>VLOOKUP(A964,segment1_SB_quantity!$A$2:$B$1922,2,FALSE)</f>
        <v>6</v>
      </c>
      <c r="AC964" s="4">
        <f t="shared" ref="AC964:AC1027" si="142">AC963</f>
        <v>6.7000000000000002E-3</v>
      </c>
      <c r="AD964">
        <f t="shared" si="138"/>
        <v>0</v>
      </c>
      <c r="AE964">
        <f t="shared" ref="AE964:AE1027" si="143">AE963</f>
        <v>18.989999999999998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0</v>
      </c>
      <c r="Y965" s="2">
        <f t="shared" si="136"/>
        <v>0</v>
      </c>
      <c r="Z965" s="2">
        <f>IF(Y965&gt;$W$1,HLOOKUP(Y965,B965:$U$1923,ROW($B$1924)-ROW($A965),FALSE),0)</f>
        <v>0</v>
      </c>
      <c r="AA965" s="2">
        <f t="shared" si="137"/>
        <v>0</v>
      </c>
      <c r="AB965" s="2">
        <f>VLOOKUP(A965,segment1_SB_quantity!$A$2:$B$1922,2,FALSE)</f>
        <v>3</v>
      </c>
      <c r="AC965" s="4">
        <f t="shared" si="142"/>
        <v>6.7000000000000002E-3</v>
      </c>
      <c r="AD965">
        <f t="shared" si="138"/>
        <v>0</v>
      </c>
      <c r="AE965">
        <f t="shared" si="143"/>
        <v>18.989999999999998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0.24274347766738999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0.24274347766738999</v>
      </c>
      <c r="Y966" s="2">
        <f t="shared" si="136"/>
        <v>0</v>
      </c>
      <c r="Z966" s="2">
        <f>IF(Y966&gt;$W$1,HLOOKUP(Y966,B966:$U$1923,ROW($B$1924)-ROW($A966),FALSE),0)</f>
        <v>0</v>
      </c>
      <c r="AA966" s="2">
        <f t="shared" si="137"/>
        <v>0</v>
      </c>
      <c r="AB966" s="2">
        <f>VLOOKUP(A966,segment1_SB_quantity!$A$2:$B$1922,2,FALSE)</f>
        <v>94</v>
      </c>
      <c r="AC966" s="4">
        <f t="shared" si="142"/>
        <v>6.7000000000000002E-3</v>
      </c>
      <c r="AD966">
        <f t="shared" si="138"/>
        <v>0</v>
      </c>
      <c r="AE966">
        <f t="shared" si="143"/>
        <v>18.989999999999998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1.6755378766444799E-14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1.6755378766444799E-14</v>
      </c>
      <c r="Y967" s="2">
        <f t="shared" si="136"/>
        <v>0</v>
      </c>
      <c r="Z967" s="2">
        <f>IF(Y967&gt;$W$1,HLOOKUP(Y967,B967:$U$1923,ROW($B$1924)-ROW($A967),FALSE),0)</f>
        <v>0</v>
      </c>
      <c r="AA967" s="2">
        <f t="shared" si="137"/>
        <v>0</v>
      </c>
      <c r="AB967" s="2">
        <f>VLOOKUP(A967,segment1_SB_quantity!$A$2:$B$1922,2,FALSE)</f>
        <v>65</v>
      </c>
      <c r="AC967" s="4">
        <f t="shared" si="142"/>
        <v>6.7000000000000002E-3</v>
      </c>
      <c r="AD967">
        <f t="shared" si="138"/>
        <v>0</v>
      </c>
      <c r="AE967">
        <f t="shared" si="143"/>
        <v>18.989999999999998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50689836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0</v>
      </c>
      <c r="Y968" s="2">
        <f t="shared" si="136"/>
        <v>0</v>
      </c>
      <c r="Z968" s="2">
        <f>IF(Y968&gt;$W$1,HLOOKUP(Y968,B968:$U$1923,ROW($B$1924)-ROW($A968),FALSE),0)</f>
        <v>0</v>
      </c>
      <c r="AA968" s="2">
        <f t="shared" si="137"/>
        <v>0</v>
      </c>
      <c r="AB968" s="2">
        <f>VLOOKUP(A968,segment1_SB_quantity!$A$2:$B$1922,2,FALSE)</f>
        <v>1</v>
      </c>
      <c r="AC968" s="4">
        <f t="shared" si="142"/>
        <v>6.7000000000000002E-3</v>
      </c>
      <c r="AD968">
        <f t="shared" si="138"/>
        <v>0</v>
      </c>
      <c r="AE968">
        <f t="shared" si="143"/>
        <v>18.989999999999998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50739836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0</v>
      </c>
      <c r="Y969" s="2">
        <f t="shared" si="136"/>
        <v>0</v>
      </c>
      <c r="Z969" s="2">
        <f>IF(Y969&gt;$W$1,HLOOKUP(Y969,B969:$U$1923,ROW($B$1924)-ROW($A969),FALSE),0)</f>
        <v>0</v>
      </c>
      <c r="AA969" s="2">
        <f t="shared" si="137"/>
        <v>0</v>
      </c>
      <c r="AB969" s="2">
        <f>VLOOKUP(A969,segment1_SB_quantity!$A$2:$B$1922,2,FALSE)</f>
        <v>2</v>
      </c>
      <c r="AC969" s="4">
        <f t="shared" si="142"/>
        <v>6.7000000000000002E-3</v>
      </c>
      <c r="AD969">
        <f t="shared" si="138"/>
        <v>0</v>
      </c>
      <c r="AE969">
        <f t="shared" si="143"/>
        <v>18.989999999999998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0</v>
      </c>
      <c r="Y970" s="2">
        <f t="shared" si="136"/>
        <v>0</v>
      </c>
      <c r="Z970" s="2">
        <f>IF(Y970&gt;$W$1,HLOOKUP(Y970,B970:$U$1923,ROW($B$1924)-ROW($A970),FALSE),0)</f>
        <v>0</v>
      </c>
      <c r="AA970" s="2">
        <f t="shared" si="137"/>
        <v>0</v>
      </c>
      <c r="AB970" s="2">
        <f>VLOOKUP(A970,segment1_SB_quantity!$A$2:$B$1922,2,FALSE)</f>
        <v>82</v>
      </c>
      <c r="AC970" s="4">
        <f t="shared" si="142"/>
        <v>6.7000000000000002E-3</v>
      </c>
      <c r="AD970">
        <f t="shared" si="138"/>
        <v>0</v>
      </c>
      <c r="AE970">
        <f t="shared" si="143"/>
        <v>18.989999999999998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0</v>
      </c>
      <c r="Y971" s="2">
        <f t="shared" si="136"/>
        <v>0</v>
      </c>
      <c r="Z971" s="2">
        <f>IF(Y971&gt;$W$1,HLOOKUP(Y971,B971:$U$1923,ROW($B$1924)-ROW($A971),FALSE),0)</f>
        <v>0</v>
      </c>
      <c r="AA971" s="2">
        <f t="shared" si="137"/>
        <v>0</v>
      </c>
      <c r="AB971" s="2">
        <f>VLOOKUP(A971,segment1_SB_quantity!$A$2:$B$1922,2,FALSE)</f>
        <v>4</v>
      </c>
      <c r="AC971" s="4">
        <f t="shared" si="142"/>
        <v>6.7000000000000002E-3</v>
      </c>
      <c r="AD971">
        <f t="shared" si="138"/>
        <v>0</v>
      </c>
      <c r="AE971">
        <f t="shared" si="143"/>
        <v>18.989999999999998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</v>
      </c>
      <c r="Y972" s="2">
        <f t="shared" si="136"/>
        <v>0</v>
      </c>
      <c r="Z972" s="2">
        <f>IF(Y972&gt;$W$1,HLOOKUP(Y972,B972:$U$1923,ROW($B$1924)-ROW($A972),FALSE),0)</f>
        <v>0</v>
      </c>
      <c r="AA972" s="2">
        <f t="shared" si="137"/>
        <v>0</v>
      </c>
      <c r="AB972" s="2">
        <f>VLOOKUP(A972,segment1_SB_quantity!$A$2:$B$1922,2,FALSE)</f>
        <v>1</v>
      </c>
      <c r="AC972" s="4">
        <f t="shared" si="142"/>
        <v>6.7000000000000002E-3</v>
      </c>
      <c r="AD972">
        <f t="shared" si="138"/>
        <v>0</v>
      </c>
      <c r="AE972">
        <f t="shared" si="143"/>
        <v>18.989999999999998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0</v>
      </c>
      <c r="Y973" s="2">
        <f t="shared" si="136"/>
        <v>0</v>
      </c>
      <c r="Z973" s="2">
        <f>IF(Y973&gt;$W$1,HLOOKUP(Y973,B973:$U$1923,ROW($B$1924)-ROW($A973),FALSE),0)</f>
        <v>0</v>
      </c>
      <c r="AA973" s="2">
        <f t="shared" si="137"/>
        <v>0</v>
      </c>
      <c r="AB973" s="2">
        <f>VLOOKUP(A973,segment1_SB_quantity!$A$2:$B$1922,2,FALSE)</f>
        <v>13</v>
      </c>
      <c r="AC973" s="4">
        <f t="shared" si="142"/>
        <v>6.7000000000000002E-3</v>
      </c>
      <c r="AD973">
        <f t="shared" si="138"/>
        <v>0</v>
      </c>
      <c r="AE973">
        <f t="shared" si="143"/>
        <v>18.989999999999998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50949814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0</v>
      </c>
      <c r="Y974" s="2">
        <f t="shared" si="136"/>
        <v>0</v>
      </c>
      <c r="Z974" s="2">
        <f>IF(Y974&gt;$W$1,HLOOKUP(Y974,B974:$U$1923,ROW($B$1924)-ROW($A974),FALSE),0)</f>
        <v>0</v>
      </c>
      <c r="AA974" s="2">
        <f t="shared" si="137"/>
        <v>0</v>
      </c>
      <c r="AB974" s="2">
        <f>VLOOKUP(A974,segment1_SB_quantity!$A$2:$B$1922,2,FALSE)</f>
        <v>6</v>
      </c>
      <c r="AC974" s="4">
        <f t="shared" si="142"/>
        <v>6.7000000000000002E-3</v>
      </c>
      <c r="AD974">
        <f t="shared" si="138"/>
        <v>0</v>
      </c>
      <c r="AE974">
        <f t="shared" si="143"/>
        <v>18.989999999999998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51029625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0</v>
      </c>
      <c r="Y975" s="2">
        <f t="shared" si="136"/>
        <v>0</v>
      </c>
      <c r="Z975" s="2">
        <f>IF(Y975&gt;$W$1,HLOOKUP(Y975,B975:$U$1923,ROW($B$1924)-ROW($A975),FALSE),0)</f>
        <v>0</v>
      </c>
      <c r="AA975" s="2">
        <f t="shared" si="137"/>
        <v>0</v>
      </c>
      <c r="AB975" s="2">
        <f>VLOOKUP(A975,segment1_SB_quantity!$A$2:$B$1922,2,FALSE)</f>
        <v>7</v>
      </c>
      <c r="AC975" s="4">
        <f t="shared" si="142"/>
        <v>6.7000000000000002E-3</v>
      </c>
      <c r="AD975">
        <f t="shared" si="138"/>
        <v>0</v>
      </c>
      <c r="AE975">
        <f t="shared" si="143"/>
        <v>18.989999999999998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51269972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0</v>
      </c>
      <c r="Y976" s="2">
        <f t="shared" si="136"/>
        <v>0</v>
      </c>
      <c r="Z976" s="2">
        <f>IF(Y976&gt;$W$1,HLOOKUP(Y976,B976:$U$1923,ROW($B$1924)-ROW($A976),FALSE),0)</f>
        <v>0</v>
      </c>
      <c r="AA976" s="2">
        <f t="shared" si="137"/>
        <v>0</v>
      </c>
      <c r="AB976" s="2">
        <f>VLOOKUP(A976,segment1_SB_quantity!$A$2:$B$1922,2,FALSE)</f>
        <v>1</v>
      </c>
      <c r="AC976" s="4">
        <f t="shared" si="142"/>
        <v>6.7000000000000002E-3</v>
      </c>
      <c r="AD976">
        <f t="shared" si="138"/>
        <v>0</v>
      </c>
      <c r="AE976">
        <f t="shared" si="143"/>
        <v>18.989999999999998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51289742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0</v>
      </c>
      <c r="Y977" s="2">
        <f t="shared" si="136"/>
        <v>0</v>
      </c>
      <c r="Z977" s="2">
        <f>IF(Y977&gt;$W$1,HLOOKUP(Y977,B977:$U$1923,ROW($B$1924)-ROW($A977),FALSE),0)</f>
        <v>0</v>
      </c>
      <c r="AA977" s="2">
        <f t="shared" si="137"/>
        <v>0</v>
      </c>
      <c r="AB977" s="2">
        <f>VLOOKUP(A977,segment1_SB_quantity!$A$2:$B$1922,2,FALSE)</f>
        <v>6</v>
      </c>
      <c r="AC977" s="4">
        <f t="shared" si="142"/>
        <v>6.7000000000000002E-3</v>
      </c>
      <c r="AD977">
        <f t="shared" si="138"/>
        <v>0</v>
      </c>
      <c r="AE977">
        <f t="shared" si="143"/>
        <v>18.989999999999998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51459976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0</v>
      </c>
      <c r="Y978" s="2">
        <f t="shared" si="136"/>
        <v>0</v>
      </c>
      <c r="Z978" s="2">
        <f>IF(Y978&gt;$W$1,HLOOKUP(Y978,B978:$U$1923,ROW($B$1924)-ROW($A978),FALSE),0)</f>
        <v>0</v>
      </c>
      <c r="AA978" s="2">
        <f t="shared" si="137"/>
        <v>0</v>
      </c>
      <c r="AB978" s="2">
        <f>VLOOKUP(A978,segment1_SB_quantity!$A$2:$B$1922,2,FALSE)</f>
        <v>3</v>
      </c>
      <c r="AC978" s="4">
        <f t="shared" si="142"/>
        <v>6.7000000000000002E-3</v>
      </c>
      <c r="AD978">
        <f t="shared" si="138"/>
        <v>0</v>
      </c>
      <c r="AE978">
        <f t="shared" si="143"/>
        <v>18.989999999999998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</v>
      </c>
      <c r="Y979" s="2">
        <f t="shared" si="136"/>
        <v>0</v>
      </c>
      <c r="Z979" s="2">
        <f>IF(Y979&gt;$W$1,HLOOKUP(Y979,B979:$U$1923,ROW($B$1924)-ROW($A979),FALSE),0)</f>
        <v>0</v>
      </c>
      <c r="AA979" s="2">
        <f t="shared" si="137"/>
        <v>0</v>
      </c>
      <c r="AB979" s="2">
        <f>VLOOKUP(A979,segment1_SB_quantity!$A$2:$B$1922,2,FALSE)</f>
        <v>13</v>
      </c>
      <c r="AC979" s="4">
        <f t="shared" si="142"/>
        <v>6.7000000000000002E-3</v>
      </c>
      <c r="AD979">
        <f t="shared" si="138"/>
        <v>0</v>
      </c>
      <c r="AE979">
        <f t="shared" si="143"/>
        <v>18.989999999999998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2.49274225845417E-55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2.49274225845417E-55</v>
      </c>
      <c r="Y980" s="2">
        <f t="shared" si="136"/>
        <v>0</v>
      </c>
      <c r="Z980" s="2">
        <f>IF(Y980&gt;$W$1,HLOOKUP(Y980,B980:$U$1923,ROW($B$1924)-ROW($A980),FALSE),0)</f>
        <v>0</v>
      </c>
      <c r="AA980" s="2">
        <f t="shared" si="137"/>
        <v>0</v>
      </c>
      <c r="AB980" s="2">
        <f>VLOOKUP(A980,segment1_SB_quantity!$A$2:$B$1922,2,FALSE)</f>
        <v>7</v>
      </c>
      <c r="AC980" s="4">
        <f t="shared" si="142"/>
        <v>6.7000000000000002E-3</v>
      </c>
      <c r="AD980">
        <f t="shared" si="138"/>
        <v>0</v>
      </c>
      <c r="AE980">
        <f t="shared" si="143"/>
        <v>18.989999999999998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</v>
      </c>
      <c r="Y981" s="2">
        <f t="shared" si="136"/>
        <v>0</v>
      </c>
      <c r="Z981" s="2">
        <f>IF(Y981&gt;$W$1,HLOOKUP(Y981,B981:$U$1923,ROW($B$1924)-ROW($A981),FALSE),0)</f>
        <v>0</v>
      </c>
      <c r="AA981" s="2">
        <f t="shared" si="137"/>
        <v>0</v>
      </c>
      <c r="AB981" s="2">
        <f>VLOOKUP(A981,segment1_SB_quantity!$A$2:$B$1922,2,FALSE)</f>
        <v>5</v>
      </c>
      <c r="AC981" s="4">
        <f t="shared" si="142"/>
        <v>6.7000000000000002E-3</v>
      </c>
      <c r="AD981">
        <f t="shared" si="138"/>
        <v>0</v>
      </c>
      <c r="AE981">
        <f t="shared" si="143"/>
        <v>18.989999999999998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51639797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0</v>
      </c>
      <c r="Y982" s="2">
        <f t="shared" si="136"/>
        <v>0</v>
      </c>
      <c r="Z982" s="2">
        <f>IF(Y982&gt;$W$1,HLOOKUP(Y982,B982:$U$1923,ROW($B$1924)-ROW($A982),FALSE),0)</f>
        <v>0</v>
      </c>
      <c r="AA982" s="2">
        <f t="shared" si="137"/>
        <v>0</v>
      </c>
      <c r="AB982" s="2">
        <f>VLOOKUP(A982,segment1_SB_quantity!$A$2:$B$1922,2,FALSE)</f>
        <v>1</v>
      </c>
      <c r="AC982" s="4">
        <f t="shared" si="142"/>
        <v>6.7000000000000002E-3</v>
      </c>
      <c r="AD982">
        <f t="shared" si="138"/>
        <v>0</v>
      </c>
      <c r="AE982">
        <f t="shared" si="143"/>
        <v>18.989999999999998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0</v>
      </c>
      <c r="Y983" s="2">
        <f t="shared" si="136"/>
        <v>0</v>
      </c>
      <c r="Z983" s="2">
        <f>IF(Y983&gt;$W$1,HLOOKUP(Y983,B983:$U$1923,ROW($B$1924)-ROW($A983),FALSE),0)</f>
        <v>0</v>
      </c>
      <c r="AA983" s="2">
        <f t="shared" si="137"/>
        <v>0</v>
      </c>
      <c r="AB983" s="2">
        <f>VLOOKUP(A983,segment1_SB_quantity!$A$2:$B$1922,2,FALSE)</f>
        <v>7</v>
      </c>
      <c r="AC983" s="4">
        <f t="shared" si="142"/>
        <v>6.7000000000000002E-3</v>
      </c>
      <c r="AD983">
        <f t="shared" si="138"/>
        <v>0</v>
      </c>
      <c r="AE983">
        <f t="shared" si="143"/>
        <v>18.989999999999998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0</v>
      </c>
      <c r="Y984" s="2">
        <f t="shared" si="136"/>
        <v>0</v>
      </c>
      <c r="Z984" s="2">
        <f>IF(Y984&gt;$W$1,HLOOKUP(Y984,B984:$U$1923,ROW($B$1924)-ROW($A984),FALSE),0)</f>
        <v>0</v>
      </c>
      <c r="AA984" s="2">
        <f t="shared" si="137"/>
        <v>0</v>
      </c>
      <c r="AB984" s="2">
        <f>VLOOKUP(A984,segment1_SB_quantity!$A$2:$B$1922,2,FALSE)</f>
        <v>4</v>
      </c>
      <c r="AC984" s="4">
        <f t="shared" si="142"/>
        <v>6.7000000000000002E-3</v>
      </c>
      <c r="AD984">
        <f t="shared" si="138"/>
        <v>0</v>
      </c>
      <c r="AE984">
        <f t="shared" si="143"/>
        <v>18.989999999999998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0</v>
      </c>
      <c r="Y985" s="2">
        <f t="shared" si="136"/>
        <v>0</v>
      </c>
      <c r="Z985" s="2">
        <f>IF(Y985&gt;$W$1,HLOOKUP(Y985,B985:$U$1923,ROW($B$1924)-ROW($A985),FALSE),0)</f>
        <v>0</v>
      </c>
      <c r="AA985" s="2">
        <f t="shared" si="137"/>
        <v>0</v>
      </c>
      <c r="AB985" s="2">
        <f>VLOOKUP(A985,segment1_SB_quantity!$A$2:$B$1922,2,FALSE)</f>
        <v>31</v>
      </c>
      <c r="AC985" s="4">
        <f t="shared" si="142"/>
        <v>6.7000000000000002E-3</v>
      </c>
      <c r="AD985">
        <f t="shared" si="138"/>
        <v>0</v>
      </c>
      <c r="AE985">
        <f t="shared" si="143"/>
        <v>18.989999999999998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52259796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0</v>
      </c>
      <c r="Y986" s="2">
        <f t="shared" si="136"/>
        <v>0</v>
      </c>
      <c r="Z986" s="2">
        <f>IF(Y986&gt;$W$1,HLOOKUP(Y986,B986:$U$1923,ROW($B$1924)-ROW($A986),FALSE),0)</f>
        <v>0</v>
      </c>
      <c r="AA986" s="2">
        <f t="shared" si="137"/>
        <v>0</v>
      </c>
      <c r="AB986" s="2">
        <f>VLOOKUP(A986,segment1_SB_quantity!$A$2:$B$1922,2,FALSE)</f>
        <v>2</v>
      </c>
      <c r="AC986" s="4">
        <f t="shared" si="142"/>
        <v>6.7000000000000002E-3</v>
      </c>
      <c r="AD986">
        <f t="shared" si="138"/>
        <v>0</v>
      </c>
      <c r="AE986">
        <f t="shared" si="143"/>
        <v>18.989999999999998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0</v>
      </c>
      <c r="Y987" s="2">
        <f t="shared" si="136"/>
        <v>0</v>
      </c>
      <c r="Z987" s="2">
        <f>IF(Y987&gt;$W$1,HLOOKUP(Y987,B987:$U$1923,ROW($B$1924)-ROW($A987),FALSE),0)</f>
        <v>0</v>
      </c>
      <c r="AA987" s="2">
        <f t="shared" si="137"/>
        <v>0</v>
      </c>
      <c r="AB987" s="2">
        <f>VLOOKUP(A987,segment1_SB_quantity!$A$2:$B$1922,2,FALSE)</f>
        <v>30</v>
      </c>
      <c r="AC987" s="4">
        <f t="shared" si="142"/>
        <v>6.7000000000000002E-3</v>
      </c>
      <c r="AD987">
        <f t="shared" si="138"/>
        <v>0</v>
      </c>
      <c r="AE987">
        <f t="shared" si="143"/>
        <v>18.989999999999998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0</v>
      </c>
      <c r="Y988" s="2">
        <f t="shared" si="136"/>
        <v>0</v>
      </c>
      <c r="Z988" s="2">
        <f>IF(Y988&gt;$W$1,HLOOKUP(Y988,B988:$U$1923,ROW($B$1924)-ROW($A988),FALSE),0)</f>
        <v>0</v>
      </c>
      <c r="AA988" s="2">
        <f t="shared" si="137"/>
        <v>0</v>
      </c>
      <c r="AB988" s="2">
        <f>VLOOKUP(A988,segment1_SB_quantity!$A$2:$B$1922,2,FALSE)</f>
        <v>73</v>
      </c>
      <c r="AC988" s="4">
        <f t="shared" si="142"/>
        <v>6.7000000000000002E-3</v>
      </c>
      <c r="AD988">
        <f t="shared" si="138"/>
        <v>0</v>
      </c>
      <c r="AE988">
        <f t="shared" si="143"/>
        <v>18.989999999999998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52319605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0</v>
      </c>
      <c r="Y989" s="2">
        <f t="shared" si="136"/>
        <v>0</v>
      </c>
      <c r="Z989" s="2">
        <f>IF(Y989&gt;$W$1,HLOOKUP(Y989,B989:$U$1923,ROW($B$1924)-ROW($A989),FALSE),0)</f>
        <v>0</v>
      </c>
      <c r="AA989" s="2">
        <f t="shared" si="137"/>
        <v>0</v>
      </c>
      <c r="AB989" s="2">
        <f>VLOOKUP(A989,segment1_SB_quantity!$A$2:$B$1922,2,FALSE)</f>
        <v>1</v>
      </c>
      <c r="AC989" s="4">
        <f t="shared" si="142"/>
        <v>6.7000000000000002E-3</v>
      </c>
      <c r="AD989">
        <f t="shared" si="138"/>
        <v>0</v>
      </c>
      <c r="AE989">
        <f t="shared" si="143"/>
        <v>18.989999999999998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0</v>
      </c>
      <c r="Y990" s="2">
        <f t="shared" si="136"/>
        <v>0</v>
      </c>
      <c r="Z990" s="2">
        <f>IF(Y990&gt;$W$1,HLOOKUP(Y990,B990:$U$1923,ROW($B$1924)-ROW($A990),FALSE),0)</f>
        <v>0</v>
      </c>
      <c r="AA990" s="2">
        <f t="shared" si="137"/>
        <v>0</v>
      </c>
      <c r="AB990" s="2">
        <f>VLOOKUP(A990,segment1_SB_quantity!$A$2:$B$1922,2,FALSE)</f>
        <v>52</v>
      </c>
      <c r="AC990" s="4">
        <f t="shared" si="142"/>
        <v>6.7000000000000002E-3</v>
      </c>
      <c r="AD990">
        <f t="shared" si="138"/>
        <v>0</v>
      </c>
      <c r="AE990">
        <f t="shared" si="143"/>
        <v>18.989999999999998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0</v>
      </c>
      <c r="Y991" s="2">
        <f t="shared" si="136"/>
        <v>0</v>
      </c>
      <c r="Z991" s="2">
        <f>IF(Y991&gt;$W$1,HLOOKUP(Y991,B991:$U$1923,ROW($B$1924)-ROW($A991),FALSE),0)</f>
        <v>0</v>
      </c>
      <c r="AA991" s="2">
        <f t="shared" si="137"/>
        <v>0</v>
      </c>
      <c r="AB991" s="2">
        <f>VLOOKUP(A991,segment1_SB_quantity!$A$2:$B$1922,2,FALSE)</f>
        <v>26</v>
      </c>
      <c r="AC991" s="4">
        <f t="shared" si="142"/>
        <v>6.7000000000000002E-3</v>
      </c>
      <c r="AD991">
        <f t="shared" si="138"/>
        <v>0</v>
      </c>
      <c r="AE991">
        <f t="shared" si="143"/>
        <v>18.989999999999998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52349905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0</v>
      </c>
      <c r="Y992" s="2">
        <f t="shared" si="136"/>
        <v>0</v>
      </c>
      <c r="Z992" s="2">
        <f>IF(Y992&gt;$W$1,HLOOKUP(Y992,B992:$U$1923,ROW($B$1924)-ROW($A992),FALSE),0)</f>
        <v>0</v>
      </c>
      <c r="AA992" s="2">
        <f t="shared" si="137"/>
        <v>0</v>
      </c>
      <c r="AB992" s="2">
        <f>VLOOKUP(A992,segment1_SB_quantity!$A$2:$B$1922,2,FALSE)</f>
        <v>1</v>
      </c>
      <c r="AC992" s="4">
        <f t="shared" si="142"/>
        <v>6.7000000000000002E-3</v>
      </c>
      <c r="AD992">
        <f t="shared" si="138"/>
        <v>0</v>
      </c>
      <c r="AE992">
        <f t="shared" si="143"/>
        <v>18.989999999999998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2.96222709408719E-2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2.96222709408719E-2</v>
      </c>
      <c r="Y993" s="2">
        <f t="shared" si="136"/>
        <v>0</v>
      </c>
      <c r="Z993" s="2">
        <f>IF(Y993&gt;$W$1,HLOOKUP(Y993,B993:$U$1923,ROW($B$1924)-ROW($A993),FALSE),0)</f>
        <v>0</v>
      </c>
      <c r="AA993" s="2">
        <f t="shared" si="137"/>
        <v>0</v>
      </c>
      <c r="AB993" s="2">
        <f>VLOOKUP(A993,segment1_SB_quantity!$A$2:$B$1922,2,FALSE)</f>
        <v>52</v>
      </c>
      <c r="AC993" s="4">
        <f t="shared" si="142"/>
        <v>6.7000000000000002E-3</v>
      </c>
      <c r="AD993">
        <f t="shared" si="138"/>
        <v>0</v>
      </c>
      <c r="AE993">
        <f t="shared" si="143"/>
        <v>18.989999999999998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0</v>
      </c>
      <c r="Y994" s="2">
        <f t="shared" si="136"/>
        <v>0</v>
      </c>
      <c r="Z994" s="2">
        <f>IF(Y994&gt;$W$1,HLOOKUP(Y994,B994:$U$1923,ROW($B$1924)-ROW($A994),FALSE),0)</f>
        <v>0</v>
      </c>
      <c r="AA994" s="2">
        <f t="shared" si="137"/>
        <v>0</v>
      </c>
      <c r="AB994" s="2">
        <f>VLOOKUP(A994,segment1_SB_quantity!$A$2:$B$1922,2,FALSE)</f>
        <v>1</v>
      </c>
      <c r="AC994" s="4">
        <f t="shared" si="142"/>
        <v>6.7000000000000002E-3</v>
      </c>
      <c r="AD994">
        <f t="shared" si="138"/>
        <v>0</v>
      </c>
      <c r="AE994">
        <f t="shared" si="143"/>
        <v>18.989999999999998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52429990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</v>
      </c>
      <c r="Y995" s="2">
        <f t="shared" si="136"/>
        <v>0</v>
      </c>
      <c r="Z995" s="2">
        <f>IF(Y995&gt;$W$1,HLOOKUP(Y995,B995:$U$1923,ROW($B$1924)-ROW($A995),FALSE),0)</f>
        <v>0</v>
      </c>
      <c r="AA995" s="2">
        <f t="shared" si="137"/>
        <v>0</v>
      </c>
      <c r="AB995" s="2">
        <f>VLOOKUP(A995,segment1_SB_quantity!$A$2:$B$1922,2,FALSE)</f>
        <v>2</v>
      </c>
      <c r="AC995" s="4">
        <f t="shared" si="142"/>
        <v>6.7000000000000002E-3</v>
      </c>
      <c r="AD995">
        <f t="shared" si="138"/>
        <v>0</v>
      </c>
      <c r="AE995">
        <f t="shared" si="143"/>
        <v>18.989999999999998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0</v>
      </c>
      <c r="Y996" s="2">
        <f t="shared" si="136"/>
        <v>0</v>
      </c>
      <c r="Z996" s="2">
        <f>IF(Y996&gt;$W$1,HLOOKUP(Y996,B996:$U$1923,ROW($B$1924)-ROW($A996),FALSE),0)</f>
        <v>0</v>
      </c>
      <c r="AA996" s="2">
        <f t="shared" si="137"/>
        <v>0</v>
      </c>
      <c r="AB996" s="2">
        <f>VLOOKUP(A996,segment1_SB_quantity!$A$2:$B$1922,2,FALSE)</f>
        <v>81</v>
      </c>
      <c r="AC996" s="4">
        <f t="shared" si="142"/>
        <v>6.7000000000000002E-3</v>
      </c>
      <c r="AD996">
        <f t="shared" si="138"/>
        <v>0</v>
      </c>
      <c r="AE996">
        <f t="shared" si="143"/>
        <v>18.989999999999998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52589819</v>
      </c>
      <c r="B997" s="2">
        <v>0</v>
      </c>
      <c r="C997" s="2">
        <v>2.5672086791938602E-9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2.5672086791938602E-9</v>
      </c>
      <c r="Y997" s="2">
        <f t="shared" si="136"/>
        <v>0</v>
      </c>
      <c r="Z997" s="2">
        <f>IF(Y997&gt;$W$1,HLOOKUP(Y997,B997:$U$1923,ROW($B$1924)-ROW($A997),FALSE),0)</f>
        <v>0</v>
      </c>
      <c r="AA997" s="2">
        <f t="shared" si="137"/>
        <v>0</v>
      </c>
      <c r="AB997" s="2">
        <f>VLOOKUP(A997,segment1_SB_quantity!$A$2:$B$1922,2,FALSE)</f>
        <v>28</v>
      </c>
      <c r="AC997" s="4">
        <f t="shared" si="142"/>
        <v>6.7000000000000002E-3</v>
      </c>
      <c r="AD997">
        <f t="shared" si="138"/>
        <v>0</v>
      </c>
      <c r="AE997">
        <f t="shared" si="143"/>
        <v>18.989999999999998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52639869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0</v>
      </c>
      <c r="Y998" s="2">
        <f t="shared" si="136"/>
        <v>0</v>
      </c>
      <c r="Z998" s="2">
        <f>IF(Y998&gt;$W$1,HLOOKUP(Y998,B998:$U$1923,ROW($B$1924)-ROW($A998),FALSE),0)</f>
        <v>0</v>
      </c>
      <c r="AA998" s="2">
        <f t="shared" si="137"/>
        <v>0</v>
      </c>
      <c r="AB998" s="2">
        <f>VLOOKUP(A998,segment1_SB_quantity!$A$2:$B$1922,2,FALSE)</f>
        <v>4</v>
      </c>
      <c r="AC998" s="4">
        <f t="shared" si="142"/>
        <v>6.7000000000000002E-3</v>
      </c>
      <c r="AD998">
        <f t="shared" si="138"/>
        <v>0</v>
      </c>
      <c r="AE998">
        <f t="shared" si="143"/>
        <v>18.989999999999998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52709691</v>
      </c>
      <c r="B999" s="2">
        <v>0</v>
      </c>
      <c r="C999" s="2">
        <v>1.14954302262222E-10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1.14954302262222E-10</v>
      </c>
      <c r="Y999" s="2">
        <f t="shared" si="136"/>
        <v>0</v>
      </c>
      <c r="Z999" s="2">
        <f>IF(Y999&gt;$W$1,HLOOKUP(Y999,B999:$U$1923,ROW($B$1924)-ROW($A999),FALSE),0)</f>
        <v>0</v>
      </c>
      <c r="AA999" s="2">
        <f t="shared" si="137"/>
        <v>0</v>
      </c>
      <c r="AB999" s="2">
        <f>VLOOKUP(A999,segment1_SB_quantity!$A$2:$B$1922,2,FALSE)</f>
        <v>14</v>
      </c>
      <c r="AC999" s="4">
        <f t="shared" si="142"/>
        <v>6.7000000000000002E-3</v>
      </c>
      <c r="AD999">
        <f t="shared" si="138"/>
        <v>0</v>
      </c>
      <c r="AE999">
        <f t="shared" si="143"/>
        <v>18.989999999999998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52829873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0</v>
      </c>
      <c r="Y1000" s="2">
        <f t="shared" si="136"/>
        <v>0</v>
      </c>
      <c r="Z1000" s="2">
        <f>IF(Y1000&gt;$W$1,HLOOKUP(Y1000,B1000:$U$1923,ROW($B$1924)-ROW($A1000),FALSE),0)</f>
        <v>0</v>
      </c>
      <c r="AA1000" s="2">
        <f t="shared" si="137"/>
        <v>0</v>
      </c>
      <c r="AB1000" s="2">
        <f>VLOOKUP(A1000,segment1_SB_quantity!$A$2:$B$1922,2,FALSE)</f>
        <v>5</v>
      </c>
      <c r="AC1000" s="4">
        <f t="shared" si="142"/>
        <v>6.7000000000000002E-3</v>
      </c>
      <c r="AD1000">
        <f t="shared" si="138"/>
        <v>0</v>
      </c>
      <c r="AE1000">
        <f t="shared" si="143"/>
        <v>18.989999999999998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0</v>
      </c>
      <c r="Y1001" s="2">
        <f t="shared" si="136"/>
        <v>0</v>
      </c>
      <c r="Z1001" s="2">
        <f>IF(Y1001&gt;$W$1,HLOOKUP(Y1001,B1001:$U$1923,ROW($B$1924)-ROW($A1001),FALSE),0)</f>
        <v>0</v>
      </c>
      <c r="AA1001" s="2">
        <f t="shared" si="137"/>
        <v>0</v>
      </c>
      <c r="AB1001" s="2">
        <f>VLOOKUP(A1001,segment1_SB_quantity!$A$2:$B$1922,2,FALSE)</f>
        <v>49</v>
      </c>
      <c r="AC1001" s="4">
        <f t="shared" si="142"/>
        <v>6.7000000000000002E-3</v>
      </c>
      <c r="AD1001">
        <f t="shared" si="138"/>
        <v>0</v>
      </c>
      <c r="AE1001">
        <f t="shared" si="143"/>
        <v>18.989999999999998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52919840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0</v>
      </c>
      <c r="Y1002" s="2">
        <f t="shared" si="136"/>
        <v>0</v>
      </c>
      <c r="Z1002" s="2">
        <f>IF(Y1002&gt;$W$1,HLOOKUP(Y1002,B1002:$U$1923,ROW($B$1924)-ROW($A1002),FALSE),0)</f>
        <v>0</v>
      </c>
      <c r="AA1002" s="2">
        <f t="shared" si="137"/>
        <v>0</v>
      </c>
      <c r="AB1002" s="2">
        <f>VLOOKUP(A1002,segment1_SB_quantity!$A$2:$B$1922,2,FALSE)</f>
        <v>8</v>
      </c>
      <c r="AC1002" s="4">
        <f t="shared" si="142"/>
        <v>6.7000000000000002E-3</v>
      </c>
      <c r="AD1002">
        <f t="shared" si="138"/>
        <v>0</v>
      </c>
      <c r="AE1002">
        <f t="shared" si="143"/>
        <v>18.989999999999998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52969671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</v>
      </c>
      <c r="Y1003" s="2">
        <f t="shared" si="136"/>
        <v>0</v>
      </c>
      <c r="Z1003" s="2">
        <f>IF(Y1003&gt;$W$1,HLOOKUP(Y1003,B1003:$U$1923,ROW($B$1924)-ROW($A1003),FALSE),0)</f>
        <v>0</v>
      </c>
      <c r="AA1003" s="2">
        <f t="shared" si="137"/>
        <v>0</v>
      </c>
      <c r="AB1003" s="2">
        <f>VLOOKUP(A1003,segment1_SB_quantity!$A$2:$B$1922,2,FALSE)</f>
        <v>2</v>
      </c>
      <c r="AC1003" s="4">
        <f t="shared" si="142"/>
        <v>6.7000000000000002E-3</v>
      </c>
      <c r="AD1003">
        <f t="shared" si="138"/>
        <v>0</v>
      </c>
      <c r="AE1003">
        <f t="shared" si="143"/>
        <v>18.989999999999998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53019591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0</v>
      </c>
      <c r="Y1004" s="2">
        <f t="shared" si="136"/>
        <v>0</v>
      </c>
      <c r="Z1004" s="2">
        <f>IF(Y1004&gt;$W$1,HLOOKUP(Y1004,B1004:$U$1923,ROW($B$1924)-ROW($A1004),FALSE),0)</f>
        <v>0</v>
      </c>
      <c r="AA1004" s="2">
        <f t="shared" si="137"/>
        <v>0</v>
      </c>
      <c r="AB1004" s="2">
        <f>VLOOKUP(A1004,segment1_SB_quantity!$A$2:$B$1922,2,FALSE)</f>
        <v>1</v>
      </c>
      <c r="AC1004" s="4">
        <f t="shared" si="142"/>
        <v>6.7000000000000002E-3</v>
      </c>
      <c r="AD1004">
        <f t="shared" si="138"/>
        <v>0</v>
      </c>
      <c r="AE1004">
        <f t="shared" si="143"/>
        <v>18.989999999999998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0</v>
      </c>
      <c r="Y1005" s="2">
        <f t="shared" si="136"/>
        <v>0</v>
      </c>
      <c r="Z1005" s="2">
        <f>IF(Y1005&gt;$W$1,HLOOKUP(Y1005,B1005:$U$1923,ROW($B$1924)-ROW($A1005),FALSE),0)</f>
        <v>0</v>
      </c>
      <c r="AA1005" s="2">
        <f t="shared" si="137"/>
        <v>0</v>
      </c>
      <c r="AB1005" s="2">
        <f>VLOOKUP(A1005,segment1_SB_quantity!$A$2:$B$1922,2,FALSE)</f>
        <v>7</v>
      </c>
      <c r="AC1005" s="4">
        <f t="shared" si="142"/>
        <v>6.7000000000000002E-3</v>
      </c>
      <c r="AD1005">
        <f t="shared" si="138"/>
        <v>0</v>
      </c>
      <c r="AE1005">
        <f t="shared" si="143"/>
        <v>18.989999999999998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4.6239448490382201E-9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4.6239448490382201E-9</v>
      </c>
      <c r="Y1006" s="2">
        <f t="shared" si="136"/>
        <v>0</v>
      </c>
      <c r="Z1006" s="2">
        <f>IF(Y1006&gt;$W$1,HLOOKUP(Y1006,B1006:$U$1923,ROW($B$1924)-ROW($A1006),FALSE),0)</f>
        <v>0</v>
      </c>
      <c r="AA1006" s="2">
        <f t="shared" si="137"/>
        <v>0</v>
      </c>
      <c r="AB1006" s="2">
        <f>VLOOKUP(A1006,segment1_SB_quantity!$A$2:$B$1922,2,FALSE)</f>
        <v>24</v>
      </c>
      <c r="AC1006" s="4">
        <f t="shared" si="142"/>
        <v>6.7000000000000002E-3</v>
      </c>
      <c r="AD1006">
        <f t="shared" si="138"/>
        <v>0</v>
      </c>
      <c r="AE1006">
        <f t="shared" si="143"/>
        <v>18.989999999999998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0</v>
      </c>
      <c r="Y1007" s="2">
        <f t="shared" si="136"/>
        <v>0</v>
      </c>
      <c r="Z1007" s="2">
        <f>IF(Y1007&gt;$W$1,HLOOKUP(Y1007,B1007:$U$1923,ROW($B$1924)-ROW($A1007),FALSE),0)</f>
        <v>0</v>
      </c>
      <c r="AA1007" s="2">
        <f t="shared" si="137"/>
        <v>0</v>
      </c>
      <c r="AB1007" s="2">
        <f>VLOOKUP(A1007,segment1_SB_quantity!$A$2:$B$1922,2,FALSE)</f>
        <v>40</v>
      </c>
      <c r="AC1007" s="4">
        <f t="shared" si="142"/>
        <v>6.7000000000000002E-3</v>
      </c>
      <c r="AD1007">
        <f t="shared" si="138"/>
        <v>0</v>
      </c>
      <c r="AE1007">
        <f t="shared" si="143"/>
        <v>18.989999999999998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0</v>
      </c>
      <c r="Y1008" s="2">
        <f t="shared" si="136"/>
        <v>0</v>
      </c>
      <c r="Z1008" s="2">
        <f>IF(Y1008&gt;$W$1,HLOOKUP(Y1008,B1008:$U$1923,ROW($B$1924)-ROW($A1008),FALSE),0)</f>
        <v>0</v>
      </c>
      <c r="AA1008" s="2">
        <f t="shared" si="137"/>
        <v>0</v>
      </c>
      <c r="AB1008" s="2">
        <f>VLOOKUP(A1008,segment1_SB_quantity!$A$2:$B$1922,2,FALSE)</f>
        <v>38</v>
      </c>
      <c r="AC1008" s="4">
        <f t="shared" si="142"/>
        <v>6.7000000000000002E-3</v>
      </c>
      <c r="AD1008">
        <f t="shared" si="138"/>
        <v>0</v>
      </c>
      <c r="AE1008">
        <f t="shared" si="143"/>
        <v>18.989999999999998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53249980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0</v>
      </c>
      <c r="Y1009" s="2">
        <f t="shared" si="136"/>
        <v>0</v>
      </c>
      <c r="Z1009" s="2">
        <f>IF(Y1009&gt;$W$1,HLOOKUP(Y1009,B1009:$U$1923,ROW($B$1924)-ROW($A1009),FALSE),0)</f>
        <v>0</v>
      </c>
      <c r="AA1009" s="2">
        <f t="shared" si="137"/>
        <v>0</v>
      </c>
      <c r="AB1009" s="2">
        <f>VLOOKUP(A1009,segment1_SB_quantity!$A$2:$B$1922,2,FALSE)</f>
        <v>5</v>
      </c>
      <c r="AC1009" s="4">
        <f t="shared" si="142"/>
        <v>6.7000000000000002E-3</v>
      </c>
      <c r="AD1009">
        <f t="shared" si="138"/>
        <v>0</v>
      </c>
      <c r="AE1009">
        <f t="shared" si="143"/>
        <v>18.989999999999998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</v>
      </c>
      <c r="Y1010" s="2">
        <f t="shared" si="136"/>
        <v>0</v>
      </c>
      <c r="Z1010" s="2">
        <f>IF(Y1010&gt;$W$1,HLOOKUP(Y1010,B1010:$U$1923,ROW($B$1924)-ROW($A1010),FALSE),0)</f>
        <v>0</v>
      </c>
      <c r="AA1010" s="2">
        <f t="shared" si="137"/>
        <v>0</v>
      </c>
      <c r="AB1010" s="2">
        <f>VLOOKUP(A1010,segment1_SB_quantity!$A$2:$B$1922,2,FALSE)</f>
        <v>10</v>
      </c>
      <c r="AC1010" s="4">
        <f t="shared" si="142"/>
        <v>6.7000000000000002E-3</v>
      </c>
      <c r="AD1010">
        <f t="shared" si="138"/>
        <v>0</v>
      </c>
      <c r="AE1010">
        <f t="shared" si="143"/>
        <v>18.989999999999998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0</v>
      </c>
      <c r="Y1011" s="2">
        <f t="shared" si="136"/>
        <v>0</v>
      </c>
      <c r="Z1011" s="2">
        <f>IF(Y1011&gt;$W$1,HLOOKUP(Y1011,B1011:$U$1923,ROW($B$1924)-ROW($A1011),FALSE),0)</f>
        <v>0</v>
      </c>
      <c r="AA1011" s="2">
        <f t="shared" si="137"/>
        <v>0</v>
      </c>
      <c r="AB1011" s="2">
        <f>VLOOKUP(A1011,segment1_SB_quantity!$A$2:$B$1922,2,FALSE)</f>
        <v>42</v>
      </c>
      <c r="AC1011" s="4">
        <f t="shared" si="142"/>
        <v>6.7000000000000002E-3</v>
      </c>
      <c r="AD1011">
        <f t="shared" si="138"/>
        <v>0</v>
      </c>
      <c r="AE1011">
        <f t="shared" si="143"/>
        <v>18.989999999999998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4.7842891705189402E-13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4.7842891705189402E-13</v>
      </c>
      <c r="Y1012" s="2">
        <f t="shared" si="136"/>
        <v>0</v>
      </c>
      <c r="Z1012" s="2">
        <f>IF(Y1012&gt;$W$1,HLOOKUP(Y1012,B1012:$U$1923,ROW($B$1924)-ROW($A1012),FALSE),0)</f>
        <v>0</v>
      </c>
      <c r="AA1012" s="2">
        <f t="shared" si="137"/>
        <v>0</v>
      </c>
      <c r="AB1012" s="2">
        <f>VLOOKUP(A1012,segment1_SB_quantity!$A$2:$B$1922,2,FALSE)</f>
        <v>64</v>
      </c>
      <c r="AC1012" s="4">
        <f t="shared" si="142"/>
        <v>6.7000000000000002E-3</v>
      </c>
      <c r="AD1012">
        <f t="shared" si="138"/>
        <v>0</v>
      </c>
      <c r="AE1012">
        <f t="shared" si="143"/>
        <v>18.989999999999998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3.3321320221634102E-123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3.3321320221634102E-123</v>
      </c>
      <c r="Y1013" s="2">
        <f t="shared" si="136"/>
        <v>0</v>
      </c>
      <c r="Z1013" s="2">
        <f>IF(Y1013&gt;$W$1,HLOOKUP(Y1013,B1013:$U$1923,ROW($B$1924)-ROW($A1013),FALSE),0)</f>
        <v>0</v>
      </c>
      <c r="AA1013" s="2">
        <f t="shared" si="137"/>
        <v>0</v>
      </c>
      <c r="AB1013" s="2">
        <f>VLOOKUP(A1013,segment1_SB_quantity!$A$2:$B$1922,2,FALSE)</f>
        <v>23</v>
      </c>
      <c r="AC1013" s="4">
        <f t="shared" si="142"/>
        <v>6.7000000000000002E-3</v>
      </c>
      <c r="AD1013">
        <f t="shared" si="138"/>
        <v>0</v>
      </c>
      <c r="AE1013">
        <f t="shared" si="143"/>
        <v>18.989999999999998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</v>
      </c>
      <c r="Y1014" s="2">
        <f t="shared" si="136"/>
        <v>0</v>
      </c>
      <c r="Z1014" s="2">
        <f>IF(Y1014&gt;$W$1,HLOOKUP(Y1014,B1014:$U$1923,ROW($B$1924)-ROW($A1014),FALSE),0)</f>
        <v>0</v>
      </c>
      <c r="AA1014" s="2">
        <f t="shared" si="137"/>
        <v>0</v>
      </c>
      <c r="AB1014" s="2">
        <f>VLOOKUP(A1014,segment1_SB_quantity!$A$2:$B$1922,2,FALSE)</f>
        <v>1</v>
      </c>
      <c r="AC1014" s="4">
        <f t="shared" si="142"/>
        <v>6.7000000000000002E-3</v>
      </c>
      <c r="AD1014">
        <f t="shared" si="138"/>
        <v>0</v>
      </c>
      <c r="AE1014">
        <f t="shared" si="143"/>
        <v>18.989999999999998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0</v>
      </c>
      <c r="Y1015" s="2">
        <f t="shared" si="136"/>
        <v>0</v>
      </c>
      <c r="Z1015" s="2">
        <f>IF(Y1015&gt;$W$1,HLOOKUP(Y1015,B1015:$U$1923,ROW($B$1924)-ROW($A1015),FALSE),0)</f>
        <v>0</v>
      </c>
      <c r="AA1015" s="2">
        <f t="shared" si="137"/>
        <v>0</v>
      </c>
      <c r="AB1015" s="2">
        <f>VLOOKUP(A1015,segment1_SB_quantity!$A$2:$B$1922,2,FALSE)</f>
        <v>31</v>
      </c>
      <c r="AC1015" s="4">
        <f t="shared" si="142"/>
        <v>6.7000000000000002E-3</v>
      </c>
      <c r="AD1015">
        <f t="shared" si="138"/>
        <v>0</v>
      </c>
      <c r="AE1015">
        <f t="shared" si="143"/>
        <v>18.989999999999998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53799867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0</v>
      </c>
      <c r="Y1016" s="2">
        <f t="shared" si="136"/>
        <v>0</v>
      </c>
      <c r="Z1016" s="2">
        <f>IF(Y1016&gt;$W$1,HLOOKUP(Y1016,B1016:$U$1923,ROW($B$1924)-ROW($A1016),FALSE),0)</f>
        <v>0</v>
      </c>
      <c r="AA1016" s="2">
        <f t="shared" si="137"/>
        <v>0</v>
      </c>
      <c r="AB1016" s="2">
        <f>VLOOKUP(A1016,segment1_SB_quantity!$A$2:$B$1922,2,FALSE)</f>
        <v>16</v>
      </c>
      <c r="AC1016" s="4">
        <f t="shared" si="142"/>
        <v>6.7000000000000002E-3</v>
      </c>
      <c r="AD1016">
        <f t="shared" si="138"/>
        <v>0</v>
      </c>
      <c r="AE1016">
        <f t="shared" si="143"/>
        <v>18.989999999999998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53819793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0</v>
      </c>
      <c r="Y1017" s="2">
        <f t="shared" si="136"/>
        <v>0</v>
      </c>
      <c r="Z1017" s="2">
        <f>IF(Y1017&gt;$W$1,HLOOKUP(Y1017,B1017:$U$1923,ROW($B$1924)-ROW($A1017),FALSE),0)</f>
        <v>0</v>
      </c>
      <c r="AA1017" s="2">
        <f t="shared" si="137"/>
        <v>0</v>
      </c>
      <c r="AB1017" s="2">
        <f>VLOOKUP(A1017,segment1_SB_quantity!$A$2:$B$1922,2,FALSE)</f>
        <v>82</v>
      </c>
      <c r="AC1017" s="4">
        <f t="shared" si="142"/>
        <v>6.7000000000000002E-3</v>
      </c>
      <c r="AD1017">
        <f t="shared" si="138"/>
        <v>0</v>
      </c>
      <c r="AE1017">
        <f t="shared" si="143"/>
        <v>18.989999999999998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0</v>
      </c>
      <c r="Y1018" s="2">
        <f t="shared" si="136"/>
        <v>0</v>
      </c>
      <c r="Z1018" s="2">
        <f>IF(Y1018&gt;$W$1,HLOOKUP(Y1018,B1018:$U$1923,ROW($B$1924)-ROW($A1018),FALSE),0)</f>
        <v>0</v>
      </c>
      <c r="AA1018" s="2">
        <f t="shared" si="137"/>
        <v>0</v>
      </c>
      <c r="AB1018" s="2">
        <f>VLOOKUP(A1018,segment1_SB_quantity!$A$2:$B$1922,2,FALSE)</f>
        <v>25</v>
      </c>
      <c r="AC1018" s="4">
        <f t="shared" si="142"/>
        <v>6.7000000000000002E-3</v>
      </c>
      <c r="AD1018">
        <f t="shared" si="138"/>
        <v>0</v>
      </c>
      <c r="AE1018">
        <f t="shared" si="143"/>
        <v>18.989999999999998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0</v>
      </c>
      <c r="Y1019" s="2">
        <f t="shared" si="136"/>
        <v>0</v>
      </c>
      <c r="Z1019" s="2">
        <f>IF(Y1019&gt;$W$1,HLOOKUP(Y1019,B1019:$U$1923,ROW($B$1924)-ROW($A1019),FALSE),0)</f>
        <v>0</v>
      </c>
      <c r="AA1019" s="2">
        <f t="shared" si="137"/>
        <v>0</v>
      </c>
      <c r="AB1019" s="2">
        <f>VLOOKUP(A1019,segment1_SB_quantity!$A$2:$B$1922,2,FALSE)</f>
        <v>1</v>
      </c>
      <c r="AC1019" s="4">
        <f t="shared" si="142"/>
        <v>6.7000000000000002E-3</v>
      </c>
      <c r="AD1019">
        <f t="shared" si="138"/>
        <v>0</v>
      </c>
      <c r="AE1019">
        <f t="shared" si="143"/>
        <v>18.989999999999998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7.3981929517763804E-3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7.3981929517763804E-3</v>
      </c>
      <c r="Y1020" s="2">
        <f t="shared" si="136"/>
        <v>0</v>
      </c>
      <c r="Z1020" s="2">
        <f>IF(Y1020&gt;$W$1,HLOOKUP(Y1020,B1020:$U$1923,ROW($B$1924)-ROW($A1020),FALSE),0)</f>
        <v>0</v>
      </c>
      <c r="AA1020" s="2">
        <f t="shared" si="137"/>
        <v>0</v>
      </c>
      <c r="AB1020" s="2">
        <f>VLOOKUP(A1020,segment1_SB_quantity!$A$2:$B$1922,2,FALSE)</f>
        <v>38</v>
      </c>
      <c r="AC1020" s="4">
        <f t="shared" si="142"/>
        <v>6.7000000000000002E-3</v>
      </c>
      <c r="AD1020">
        <f t="shared" si="138"/>
        <v>0</v>
      </c>
      <c r="AE1020">
        <f t="shared" si="143"/>
        <v>18.989999999999998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0</v>
      </c>
      <c r="Y1021" s="2">
        <f t="shared" si="136"/>
        <v>0</v>
      </c>
      <c r="Z1021" s="2">
        <f>IF(Y1021&gt;$W$1,HLOOKUP(Y1021,B1021:$U$1923,ROW($B$1924)-ROW($A1021),FALSE),0)</f>
        <v>0</v>
      </c>
      <c r="AA1021" s="2">
        <f t="shared" si="137"/>
        <v>0</v>
      </c>
      <c r="AB1021" s="2">
        <f>VLOOKUP(A1021,segment1_SB_quantity!$A$2:$B$1922,2,FALSE)</f>
        <v>9</v>
      </c>
      <c r="AC1021" s="4">
        <f t="shared" si="142"/>
        <v>6.7000000000000002E-3</v>
      </c>
      <c r="AD1021">
        <f t="shared" si="138"/>
        <v>0</v>
      </c>
      <c r="AE1021">
        <f t="shared" si="143"/>
        <v>18.989999999999998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0</v>
      </c>
      <c r="Y1022" s="2">
        <f t="shared" si="136"/>
        <v>0</v>
      </c>
      <c r="Z1022" s="2">
        <f>IF(Y1022&gt;$W$1,HLOOKUP(Y1022,B1022:$U$1923,ROW($B$1924)-ROW($A1022),FALSE),0)</f>
        <v>0</v>
      </c>
      <c r="AA1022" s="2">
        <f t="shared" si="137"/>
        <v>0</v>
      </c>
      <c r="AB1022" s="2">
        <f>VLOOKUP(A1022,segment1_SB_quantity!$A$2:$B$1922,2,FALSE)</f>
        <v>6</v>
      </c>
      <c r="AC1022" s="4">
        <f t="shared" si="142"/>
        <v>6.7000000000000002E-3</v>
      </c>
      <c r="AD1022">
        <f t="shared" si="138"/>
        <v>0</v>
      </c>
      <c r="AE1022">
        <f t="shared" si="143"/>
        <v>18.989999999999998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54049864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0</v>
      </c>
      <c r="Y1023" s="2">
        <f t="shared" si="136"/>
        <v>0</v>
      </c>
      <c r="Z1023" s="2">
        <f>IF(Y1023&gt;$W$1,HLOOKUP(Y1023,B1023:$U$1923,ROW($B$1924)-ROW($A1023),FALSE),0)</f>
        <v>0</v>
      </c>
      <c r="AA1023" s="2">
        <f t="shared" si="137"/>
        <v>0</v>
      </c>
      <c r="AB1023" s="2">
        <f>VLOOKUP(A1023,segment1_SB_quantity!$A$2:$B$1922,2,FALSE)</f>
        <v>2</v>
      </c>
      <c r="AC1023" s="4">
        <f t="shared" si="142"/>
        <v>6.7000000000000002E-3</v>
      </c>
      <c r="AD1023">
        <f t="shared" si="138"/>
        <v>0</v>
      </c>
      <c r="AE1023">
        <f t="shared" si="143"/>
        <v>18.989999999999998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</v>
      </c>
      <c r="Y1024" s="2">
        <f t="shared" si="136"/>
        <v>0</v>
      </c>
      <c r="Z1024" s="2">
        <f>IF(Y1024&gt;$W$1,HLOOKUP(Y1024,B1024:$U$1923,ROW($B$1924)-ROW($A1024),FALSE),0)</f>
        <v>0</v>
      </c>
      <c r="AA1024" s="2">
        <f t="shared" si="137"/>
        <v>0</v>
      </c>
      <c r="AB1024" s="2">
        <f>VLOOKUP(A1024,segment1_SB_quantity!$A$2:$B$1922,2,FALSE)</f>
        <v>21</v>
      </c>
      <c r="AC1024" s="4">
        <f t="shared" si="142"/>
        <v>6.7000000000000002E-3</v>
      </c>
      <c r="AD1024">
        <f t="shared" si="138"/>
        <v>0</v>
      </c>
      <c r="AE1024">
        <f t="shared" si="143"/>
        <v>18.989999999999998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0</v>
      </c>
      <c r="Y1025" s="2">
        <f t="shared" si="136"/>
        <v>0</v>
      </c>
      <c r="Z1025" s="2">
        <f>IF(Y1025&gt;$W$1,HLOOKUP(Y1025,B1025:$U$1923,ROW($B$1924)-ROW($A1025),FALSE),0)</f>
        <v>0</v>
      </c>
      <c r="AA1025" s="2">
        <f t="shared" si="137"/>
        <v>0</v>
      </c>
      <c r="AB1025" s="2">
        <f>VLOOKUP(A1025,segment1_SB_quantity!$A$2:$B$1922,2,FALSE)</f>
        <v>12</v>
      </c>
      <c r="AC1025" s="4">
        <f t="shared" si="142"/>
        <v>6.7000000000000002E-3</v>
      </c>
      <c r="AD1025">
        <f t="shared" si="138"/>
        <v>0</v>
      </c>
      <c r="AE1025">
        <f t="shared" si="143"/>
        <v>18.989999999999998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4.3813616847608303E-2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4.3813616847608303E-2</v>
      </c>
      <c r="Y1026" s="2">
        <f t="shared" si="136"/>
        <v>0</v>
      </c>
      <c r="Z1026" s="2">
        <f>IF(Y1026&gt;$W$1,HLOOKUP(Y1026,B1026:$U$1923,ROW($B$1924)-ROW($A1026),FALSE),0)</f>
        <v>0</v>
      </c>
      <c r="AA1026" s="2">
        <f t="shared" si="137"/>
        <v>0</v>
      </c>
      <c r="AB1026" s="2">
        <f>VLOOKUP(A1026,segment1_SB_quantity!$A$2:$B$1922,2,FALSE)</f>
        <v>30</v>
      </c>
      <c r="AC1026" s="4">
        <f t="shared" si="142"/>
        <v>6.7000000000000002E-3</v>
      </c>
      <c r="AD1026">
        <f t="shared" si="138"/>
        <v>0</v>
      </c>
      <c r="AE1026">
        <f t="shared" si="143"/>
        <v>18.989999999999998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54469953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0</v>
      </c>
      <c r="Y1027" s="2">
        <f t="shared" ref="Y1027:Y1090" si="145">IF(X1027&gt;$W$1,X1027,0)</f>
        <v>0</v>
      </c>
      <c r="Z1027" s="2">
        <f>IF(Y1027&gt;$W$1,HLOOKUP(Y1027,B1027:$U$1923,ROW($B$1924)-ROW($A1027),FALSE),0)</f>
        <v>0</v>
      </c>
      <c r="AA1027" s="2">
        <f t="shared" ref="AA1027:AA1090" si="146">IF(Z1027&gt;0,HLOOKUP(Z1027,$B$1923:$U$1924,2,FALSE),0)</f>
        <v>0</v>
      </c>
      <c r="AB1027" s="2">
        <f>VLOOKUP(A1027,segment1_SB_quantity!$A$2:$B$1922,2,FALSE)</f>
        <v>36</v>
      </c>
      <c r="AC1027" s="4">
        <f t="shared" si="142"/>
        <v>6.7000000000000002E-3</v>
      </c>
      <c r="AD1027">
        <f t="shared" ref="AD1027:AD1090" si="147">IF(AA1027&gt;0,AB1027*AC1027,0)</f>
        <v>0</v>
      </c>
      <c r="AE1027">
        <f t="shared" si="143"/>
        <v>18.989999999999998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0.10280314581934399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0.10280314581934399</v>
      </c>
      <c r="Y1028" s="2">
        <f t="shared" si="145"/>
        <v>0</v>
      </c>
      <c r="Z1028" s="2">
        <f>IF(Y1028&gt;$W$1,HLOOKUP(Y1028,B1028:$U$1923,ROW($B$1924)-ROW($A1028),FALSE),0)</f>
        <v>0</v>
      </c>
      <c r="AA1028" s="2">
        <f t="shared" si="146"/>
        <v>0</v>
      </c>
      <c r="AB1028" s="2">
        <f>VLOOKUP(A1028,segment1_SB_quantity!$A$2:$B$1922,2,FALSE)</f>
        <v>3</v>
      </c>
      <c r="AC1028" s="4">
        <f t="shared" ref="AC1028:AC1091" si="151">AC1027</f>
        <v>6.7000000000000002E-3</v>
      </c>
      <c r="AD1028">
        <f t="shared" si="147"/>
        <v>0</v>
      </c>
      <c r="AE1028">
        <f t="shared" ref="AE1028:AE1091" si="152">AE1027</f>
        <v>18.989999999999998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54519800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0</v>
      </c>
      <c r="Y1029" s="2">
        <f t="shared" si="145"/>
        <v>0</v>
      </c>
      <c r="Z1029" s="2">
        <f>IF(Y1029&gt;$W$1,HLOOKUP(Y1029,B1029:$U$1923,ROW($B$1924)-ROW($A1029),FALSE),0)</f>
        <v>0</v>
      </c>
      <c r="AA1029" s="2">
        <f t="shared" si="146"/>
        <v>0</v>
      </c>
      <c r="AB1029" s="2">
        <f>VLOOKUP(A1029,segment1_SB_quantity!$A$2:$B$1922,2,FALSE)</f>
        <v>33</v>
      </c>
      <c r="AC1029" s="4">
        <f t="shared" si="151"/>
        <v>6.7000000000000002E-3</v>
      </c>
      <c r="AD1029">
        <f t="shared" si="147"/>
        <v>0</v>
      </c>
      <c r="AE1029">
        <f t="shared" si="152"/>
        <v>18.989999999999998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0</v>
      </c>
      <c r="Y1030" s="2">
        <f t="shared" si="145"/>
        <v>0</v>
      </c>
      <c r="Z1030" s="2">
        <f>IF(Y1030&gt;$W$1,HLOOKUP(Y1030,B1030:$U$1923,ROW($B$1924)-ROW($A1030),FALSE),0)</f>
        <v>0</v>
      </c>
      <c r="AA1030" s="2">
        <f t="shared" si="146"/>
        <v>0</v>
      </c>
      <c r="AB1030" s="2">
        <f>VLOOKUP(A1030,segment1_SB_quantity!$A$2:$B$1922,2,FALSE)</f>
        <v>6</v>
      </c>
      <c r="AC1030" s="4">
        <f t="shared" si="151"/>
        <v>6.7000000000000002E-3</v>
      </c>
      <c r="AD1030">
        <f t="shared" si="147"/>
        <v>0</v>
      </c>
      <c r="AE1030">
        <f t="shared" si="152"/>
        <v>18.989999999999998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0</v>
      </c>
      <c r="Y1031" s="2">
        <f t="shared" si="145"/>
        <v>0</v>
      </c>
      <c r="Z1031" s="2">
        <f>IF(Y1031&gt;$W$1,HLOOKUP(Y1031,B1031:$U$1923,ROW($B$1924)-ROW($A1031),FALSE),0)</f>
        <v>0</v>
      </c>
      <c r="AA1031" s="2">
        <f t="shared" si="146"/>
        <v>0</v>
      </c>
      <c r="AB1031" s="2">
        <f>VLOOKUP(A1031,segment1_SB_quantity!$A$2:$B$1922,2,FALSE)</f>
        <v>1</v>
      </c>
      <c r="AC1031" s="4">
        <f t="shared" si="151"/>
        <v>6.7000000000000002E-3</v>
      </c>
      <c r="AD1031">
        <f t="shared" si="147"/>
        <v>0</v>
      </c>
      <c r="AE1031">
        <f t="shared" si="152"/>
        <v>18.989999999999998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0</v>
      </c>
      <c r="Y1032" s="2">
        <f t="shared" si="145"/>
        <v>0</v>
      </c>
      <c r="Z1032" s="2">
        <f>IF(Y1032&gt;$W$1,HLOOKUP(Y1032,B1032:$U$1923,ROW($B$1924)-ROW($A1032),FALSE),0)</f>
        <v>0</v>
      </c>
      <c r="AA1032" s="2">
        <f t="shared" si="146"/>
        <v>0</v>
      </c>
      <c r="AB1032" s="2">
        <f>VLOOKUP(A1032,segment1_SB_quantity!$A$2:$B$1922,2,FALSE)</f>
        <v>5</v>
      </c>
      <c r="AC1032" s="4">
        <f t="shared" si="151"/>
        <v>6.7000000000000002E-3</v>
      </c>
      <c r="AD1032">
        <f t="shared" si="147"/>
        <v>0</v>
      </c>
      <c r="AE1032">
        <f t="shared" si="152"/>
        <v>18.989999999999998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0</v>
      </c>
      <c r="Y1033" s="2">
        <f t="shared" si="145"/>
        <v>0</v>
      </c>
      <c r="Z1033" s="2">
        <f>IF(Y1033&gt;$W$1,HLOOKUP(Y1033,B1033:$U$1923,ROW($B$1924)-ROW($A1033),FALSE),0)</f>
        <v>0</v>
      </c>
      <c r="AA1033" s="2">
        <f t="shared" si="146"/>
        <v>0</v>
      </c>
      <c r="AB1033" s="2">
        <f>VLOOKUP(A1033,segment1_SB_quantity!$A$2:$B$1922,2,FALSE)</f>
        <v>22</v>
      </c>
      <c r="AC1033" s="4">
        <f t="shared" si="151"/>
        <v>6.7000000000000002E-3</v>
      </c>
      <c r="AD1033">
        <f t="shared" si="147"/>
        <v>0</v>
      </c>
      <c r="AE1033">
        <f t="shared" si="152"/>
        <v>18.989999999999998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</v>
      </c>
      <c r="Y1034" s="2">
        <f t="shared" si="145"/>
        <v>0</v>
      </c>
      <c r="Z1034" s="2">
        <f>IF(Y1034&gt;$W$1,HLOOKUP(Y1034,B1034:$U$1923,ROW($B$1924)-ROW($A1034),FALSE),0)</f>
        <v>0</v>
      </c>
      <c r="AA1034" s="2">
        <f t="shared" si="146"/>
        <v>0</v>
      </c>
      <c r="AB1034" s="2">
        <f>VLOOKUP(A1034,segment1_SB_quantity!$A$2:$B$1922,2,FALSE)</f>
        <v>88</v>
      </c>
      <c r="AC1034" s="4">
        <f t="shared" si="151"/>
        <v>6.7000000000000002E-3</v>
      </c>
      <c r="AD1034">
        <f t="shared" si="147"/>
        <v>0</v>
      </c>
      <c r="AE1034">
        <f t="shared" si="152"/>
        <v>18.989999999999998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54679586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0</v>
      </c>
      <c r="Y1035" s="2">
        <f t="shared" si="145"/>
        <v>0</v>
      </c>
      <c r="Z1035" s="2">
        <f>IF(Y1035&gt;$W$1,HLOOKUP(Y1035,B1035:$U$1923,ROW($B$1924)-ROW($A1035),FALSE),0)</f>
        <v>0</v>
      </c>
      <c r="AA1035" s="2">
        <f t="shared" si="146"/>
        <v>0</v>
      </c>
      <c r="AB1035" s="2">
        <f>VLOOKUP(A1035,segment1_SB_quantity!$A$2:$B$1922,2,FALSE)</f>
        <v>1</v>
      </c>
      <c r="AC1035" s="4">
        <f t="shared" si="151"/>
        <v>6.7000000000000002E-3</v>
      </c>
      <c r="AD1035">
        <f t="shared" si="147"/>
        <v>0</v>
      </c>
      <c r="AE1035">
        <f t="shared" si="152"/>
        <v>18.989999999999998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</v>
      </c>
      <c r="Y1036" s="2">
        <f t="shared" si="145"/>
        <v>0</v>
      </c>
      <c r="Z1036" s="2">
        <f>IF(Y1036&gt;$W$1,HLOOKUP(Y1036,B1036:$U$1923,ROW($B$1924)-ROW($A1036),FALSE),0)</f>
        <v>0</v>
      </c>
      <c r="AA1036" s="2">
        <f t="shared" si="146"/>
        <v>0</v>
      </c>
      <c r="AB1036" s="2">
        <f>VLOOKUP(A1036,segment1_SB_quantity!$A$2:$B$1922,2,FALSE)</f>
        <v>7</v>
      </c>
      <c r="AC1036" s="4">
        <f t="shared" si="151"/>
        <v>6.7000000000000002E-3</v>
      </c>
      <c r="AD1036">
        <f t="shared" si="147"/>
        <v>0</v>
      </c>
      <c r="AE1036">
        <f t="shared" si="152"/>
        <v>18.989999999999998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0</v>
      </c>
      <c r="Y1037" s="2">
        <f t="shared" si="145"/>
        <v>0</v>
      </c>
      <c r="Z1037" s="2">
        <f>IF(Y1037&gt;$W$1,HLOOKUP(Y1037,B1037:$U$1923,ROW($B$1924)-ROW($A1037),FALSE),0)</f>
        <v>0</v>
      </c>
      <c r="AA1037" s="2">
        <f t="shared" si="146"/>
        <v>0</v>
      </c>
      <c r="AB1037" s="2">
        <f>VLOOKUP(A1037,segment1_SB_quantity!$A$2:$B$1922,2,FALSE)</f>
        <v>14</v>
      </c>
      <c r="AC1037" s="4">
        <f t="shared" si="151"/>
        <v>6.7000000000000002E-3</v>
      </c>
      <c r="AD1037">
        <f t="shared" si="147"/>
        <v>0</v>
      </c>
      <c r="AE1037">
        <f t="shared" si="152"/>
        <v>18.989999999999998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</v>
      </c>
      <c r="Y1038" s="2">
        <f t="shared" si="145"/>
        <v>0</v>
      </c>
      <c r="Z1038" s="2">
        <f>IF(Y1038&gt;$W$1,HLOOKUP(Y1038,B1038:$U$1923,ROW($B$1924)-ROW($A1038),FALSE),0)</f>
        <v>0</v>
      </c>
      <c r="AA1038" s="2">
        <f t="shared" si="146"/>
        <v>0</v>
      </c>
      <c r="AB1038" s="2">
        <f>VLOOKUP(A1038,segment1_SB_quantity!$A$2:$B$1922,2,FALSE)</f>
        <v>89</v>
      </c>
      <c r="AC1038" s="4">
        <f t="shared" si="151"/>
        <v>6.7000000000000002E-3</v>
      </c>
      <c r="AD1038">
        <f t="shared" si="147"/>
        <v>0</v>
      </c>
      <c r="AE1038">
        <f t="shared" si="152"/>
        <v>18.989999999999998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8.1058536988584894E-8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8.1058536988584894E-8</v>
      </c>
      <c r="Y1039" s="2">
        <f t="shared" si="145"/>
        <v>0</v>
      </c>
      <c r="Z1039" s="2">
        <f>IF(Y1039&gt;$W$1,HLOOKUP(Y1039,B1039:$U$1923,ROW($B$1924)-ROW($A1039),FALSE),0)</f>
        <v>0</v>
      </c>
      <c r="AA1039" s="2">
        <f t="shared" si="146"/>
        <v>0</v>
      </c>
      <c r="AB1039" s="2">
        <f>VLOOKUP(A1039,segment1_SB_quantity!$A$2:$B$1922,2,FALSE)</f>
        <v>11</v>
      </c>
      <c r="AC1039" s="4">
        <f t="shared" si="151"/>
        <v>6.7000000000000002E-3</v>
      </c>
      <c r="AD1039">
        <f t="shared" si="147"/>
        <v>0</v>
      </c>
      <c r="AE1039">
        <f t="shared" si="152"/>
        <v>18.989999999999998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54949540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0</v>
      </c>
      <c r="Y1040" s="2">
        <f t="shared" si="145"/>
        <v>0</v>
      </c>
      <c r="Z1040" s="2">
        <f>IF(Y1040&gt;$W$1,HLOOKUP(Y1040,B1040:$U$1923,ROW($B$1924)-ROW($A1040),FALSE),0)</f>
        <v>0</v>
      </c>
      <c r="AA1040" s="2">
        <f t="shared" si="146"/>
        <v>0</v>
      </c>
      <c r="AB1040" s="2">
        <f>VLOOKUP(A1040,segment1_SB_quantity!$A$2:$B$1922,2,FALSE)</f>
        <v>4</v>
      </c>
      <c r="AC1040" s="4">
        <f t="shared" si="151"/>
        <v>6.7000000000000002E-3</v>
      </c>
      <c r="AD1040">
        <f t="shared" si="147"/>
        <v>0</v>
      </c>
      <c r="AE1040">
        <f t="shared" si="152"/>
        <v>18.989999999999998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0</v>
      </c>
      <c r="Y1041" s="2">
        <f t="shared" si="145"/>
        <v>0</v>
      </c>
      <c r="Z1041" s="2">
        <f>IF(Y1041&gt;$W$1,HLOOKUP(Y1041,B1041:$U$1923,ROW($B$1924)-ROW($A1041),FALSE),0)</f>
        <v>0</v>
      </c>
      <c r="AA1041" s="2">
        <f t="shared" si="146"/>
        <v>0</v>
      </c>
      <c r="AB1041" s="2">
        <f>VLOOKUP(A1041,segment1_SB_quantity!$A$2:$B$1922,2,FALSE)</f>
        <v>44</v>
      </c>
      <c r="AC1041" s="4">
        <f t="shared" si="151"/>
        <v>6.7000000000000002E-3</v>
      </c>
      <c r="AD1041">
        <f t="shared" si="147"/>
        <v>0</v>
      </c>
      <c r="AE1041">
        <f t="shared" si="152"/>
        <v>18.989999999999998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0</v>
      </c>
      <c r="Y1042" s="2">
        <f t="shared" si="145"/>
        <v>0</v>
      </c>
      <c r="Z1042" s="2">
        <f>IF(Y1042&gt;$W$1,HLOOKUP(Y1042,B1042:$U$1923,ROW($B$1924)-ROW($A1042),FALSE),0)</f>
        <v>0</v>
      </c>
      <c r="AA1042" s="2">
        <f t="shared" si="146"/>
        <v>0</v>
      </c>
      <c r="AB1042" s="2">
        <f>VLOOKUP(A1042,segment1_SB_quantity!$A$2:$B$1922,2,FALSE)</f>
        <v>4</v>
      </c>
      <c r="AC1042" s="4">
        <f t="shared" si="151"/>
        <v>6.7000000000000002E-3</v>
      </c>
      <c r="AD1042">
        <f t="shared" si="147"/>
        <v>0</v>
      </c>
      <c r="AE1042">
        <f t="shared" si="152"/>
        <v>18.989999999999998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3.8986869914153899E-2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3.8986869914153899E-2</v>
      </c>
      <c r="Y1043" s="2">
        <f t="shared" si="145"/>
        <v>0</v>
      </c>
      <c r="Z1043" s="2">
        <f>IF(Y1043&gt;$W$1,HLOOKUP(Y1043,B1043:$U$1923,ROW($B$1924)-ROW($A1043),FALSE),0)</f>
        <v>0</v>
      </c>
      <c r="AA1043" s="2">
        <f t="shared" si="146"/>
        <v>0</v>
      </c>
      <c r="AB1043" s="2">
        <f>VLOOKUP(A1043,segment1_SB_quantity!$A$2:$B$1922,2,FALSE)</f>
        <v>71</v>
      </c>
      <c r="AC1043" s="4">
        <f t="shared" si="151"/>
        <v>6.7000000000000002E-3</v>
      </c>
      <c r="AD1043">
        <f t="shared" si="147"/>
        <v>0</v>
      </c>
      <c r="AE1043">
        <f t="shared" si="152"/>
        <v>18.989999999999998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55059561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0</v>
      </c>
      <c r="Y1044" s="2">
        <f t="shared" si="145"/>
        <v>0</v>
      </c>
      <c r="Z1044" s="2">
        <f>IF(Y1044&gt;$W$1,HLOOKUP(Y1044,B1044:$U$1923,ROW($B$1924)-ROW($A1044),FALSE),0)</f>
        <v>0</v>
      </c>
      <c r="AA1044" s="2">
        <f t="shared" si="146"/>
        <v>0</v>
      </c>
      <c r="AB1044" s="2">
        <f>VLOOKUP(A1044,segment1_SB_quantity!$A$2:$B$1922,2,FALSE)</f>
        <v>1</v>
      </c>
      <c r="AC1044" s="4">
        <f t="shared" si="151"/>
        <v>6.7000000000000002E-3</v>
      </c>
      <c r="AD1044">
        <f t="shared" si="147"/>
        <v>0</v>
      </c>
      <c r="AE1044">
        <f t="shared" si="152"/>
        <v>18.989999999999998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1.8668431094735601E-5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1.8668431094735601E-5</v>
      </c>
      <c r="Y1045" s="2">
        <f t="shared" si="145"/>
        <v>0</v>
      </c>
      <c r="Z1045" s="2">
        <f>IF(Y1045&gt;$W$1,HLOOKUP(Y1045,B1045:$U$1923,ROW($B$1924)-ROW($A1045),FALSE),0)</f>
        <v>0</v>
      </c>
      <c r="AA1045" s="2">
        <f t="shared" si="146"/>
        <v>0</v>
      </c>
      <c r="AB1045" s="2">
        <f>VLOOKUP(A1045,segment1_SB_quantity!$A$2:$B$1922,2,FALSE)</f>
        <v>19</v>
      </c>
      <c r="AC1045" s="4">
        <f t="shared" si="151"/>
        <v>6.7000000000000002E-3</v>
      </c>
      <c r="AD1045">
        <f t="shared" si="147"/>
        <v>0</v>
      </c>
      <c r="AE1045">
        <f t="shared" si="152"/>
        <v>18.989999999999998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0</v>
      </c>
      <c r="Y1046" s="2">
        <f t="shared" si="145"/>
        <v>0</v>
      </c>
      <c r="Z1046" s="2">
        <f>IF(Y1046&gt;$W$1,HLOOKUP(Y1046,B1046:$U$1923,ROW($B$1924)-ROW($A1046),FALSE),0)</f>
        <v>0</v>
      </c>
      <c r="AA1046" s="2">
        <f t="shared" si="146"/>
        <v>0</v>
      </c>
      <c r="AB1046" s="2">
        <f>VLOOKUP(A1046,segment1_SB_quantity!$A$2:$B$1922,2,FALSE)</f>
        <v>426</v>
      </c>
      <c r="AC1046" s="4">
        <f t="shared" si="151"/>
        <v>6.7000000000000002E-3</v>
      </c>
      <c r="AD1046">
        <f t="shared" si="147"/>
        <v>0</v>
      </c>
      <c r="AE1046">
        <f t="shared" si="152"/>
        <v>18.989999999999998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0</v>
      </c>
      <c r="Y1047" s="2">
        <f t="shared" si="145"/>
        <v>0</v>
      </c>
      <c r="Z1047" s="2">
        <f>IF(Y1047&gt;$W$1,HLOOKUP(Y1047,B1047:$U$1923,ROW($B$1924)-ROW($A1047),FALSE),0)</f>
        <v>0</v>
      </c>
      <c r="AA1047" s="2">
        <f t="shared" si="146"/>
        <v>0</v>
      </c>
      <c r="AB1047" s="2">
        <f>VLOOKUP(A1047,segment1_SB_quantity!$A$2:$B$1922,2,FALSE)</f>
        <v>11</v>
      </c>
      <c r="AC1047" s="4">
        <f t="shared" si="151"/>
        <v>6.7000000000000002E-3</v>
      </c>
      <c r="AD1047">
        <f t="shared" si="147"/>
        <v>0</v>
      </c>
      <c r="AE1047">
        <f t="shared" si="152"/>
        <v>18.989999999999998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55399994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0</v>
      </c>
      <c r="Y1048" s="2">
        <f t="shared" si="145"/>
        <v>0</v>
      </c>
      <c r="Z1048" s="2">
        <f>IF(Y1048&gt;$W$1,HLOOKUP(Y1048,B1048:$U$1923,ROW($B$1924)-ROW($A1048),FALSE),0)</f>
        <v>0</v>
      </c>
      <c r="AA1048" s="2">
        <f t="shared" si="146"/>
        <v>0</v>
      </c>
      <c r="AB1048" s="2">
        <f>VLOOKUP(A1048,segment1_SB_quantity!$A$2:$B$1922,2,FALSE)</f>
        <v>7</v>
      </c>
      <c r="AC1048" s="4">
        <f t="shared" si="151"/>
        <v>6.7000000000000002E-3</v>
      </c>
      <c r="AD1048">
        <f t="shared" si="147"/>
        <v>0</v>
      </c>
      <c r="AE1048">
        <f t="shared" si="152"/>
        <v>18.989999999999998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0</v>
      </c>
      <c r="Y1049" s="2">
        <f t="shared" si="145"/>
        <v>0</v>
      </c>
      <c r="Z1049" s="2">
        <f>IF(Y1049&gt;$W$1,HLOOKUP(Y1049,B1049:$U$1923,ROW($B$1924)-ROW($A1049),FALSE),0)</f>
        <v>0</v>
      </c>
      <c r="AA1049" s="2">
        <f t="shared" si="146"/>
        <v>0</v>
      </c>
      <c r="AB1049" s="2">
        <f>VLOOKUP(A1049,segment1_SB_quantity!$A$2:$B$1922,2,FALSE)</f>
        <v>11</v>
      </c>
      <c r="AC1049" s="4">
        <f t="shared" si="151"/>
        <v>6.7000000000000002E-3</v>
      </c>
      <c r="AD1049">
        <f t="shared" si="147"/>
        <v>0</v>
      </c>
      <c r="AE1049">
        <f t="shared" si="152"/>
        <v>18.989999999999998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0</v>
      </c>
      <c r="Y1050" s="2">
        <f t="shared" si="145"/>
        <v>0</v>
      </c>
      <c r="Z1050" s="2">
        <f>IF(Y1050&gt;$W$1,HLOOKUP(Y1050,B1050:$U$1923,ROW($B$1924)-ROW($A1050),FALSE),0)</f>
        <v>0</v>
      </c>
      <c r="AA1050" s="2">
        <f t="shared" si="146"/>
        <v>0</v>
      </c>
      <c r="AB1050" s="2">
        <f>VLOOKUP(A1050,segment1_SB_quantity!$A$2:$B$1922,2,FALSE)</f>
        <v>93</v>
      </c>
      <c r="AC1050" s="4">
        <f t="shared" si="151"/>
        <v>6.7000000000000002E-3</v>
      </c>
      <c r="AD1050">
        <f t="shared" si="147"/>
        <v>0</v>
      </c>
      <c r="AE1050">
        <f t="shared" si="152"/>
        <v>18.989999999999998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0</v>
      </c>
      <c r="Y1051" s="2">
        <f t="shared" si="145"/>
        <v>0</v>
      </c>
      <c r="Z1051" s="2">
        <f>IF(Y1051&gt;$W$1,HLOOKUP(Y1051,B1051:$U$1923,ROW($B$1924)-ROW($A1051),FALSE),0)</f>
        <v>0</v>
      </c>
      <c r="AA1051" s="2">
        <f t="shared" si="146"/>
        <v>0</v>
      </c>
      <c r="AB1051" s="2">
        <f>VLOOKUP(A1051,segment1_SB_quantity!$A$2:$B$1922,2,FALSE)</f>
        <v>63</v>
      </c>
      <c r="AC1051" s="4">
        <f t="shared" si="151"/>
        <v>6.7000000000000002E-3</v>
      </c>
      <c r="AD1051">
        <f t="shared" si="147"/>
        <v>0</v>
      </c>
      <c r="AE1051">
        <f t="shared" si="152"/>
        <v>18.989999999999998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55699764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0</v>
      </c>
      <c r="Y1052" s="2">
        <f t="shared" si="145"/>
        <v>0</v>
      </c>
      <c r="Z1052" s="2">
        <f>IF(Y1052&gt;$W$1,HLOOKUP(Y1052,B1052:$U$1923,ROW($B$1924)-ROW($A1052),FALSE),0)</f>
        <v>0</v>
      </c>
      <c r="AA1052" s="2">
        <f t="shared" si="146"/>
        <v>0</v>
      </c>
      <c r="AB1052" s="2">
        <f>VLOOKUP(A1052,segment1_SB_quantity!$A$2:$B$1922,2,FALSE)</f>
        <v>3</v>
      </c>
      <c r="AC1052" s="4">
        <f t="shared" si="151"/>
        <v>6.7000000000000002E-3</v>
      </c>
      <c r="AD1052">
        <f t="shared" si="147"/>
        <v>0</v>
      </c>
      <c r="AE1052">
        <f t="shared" si="152"/>
        <v>18.989999999999998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0</v>
      </c>
      <c r="Y1053" s="2">
        <f t="shared" si="145"/>
        <v>0</v>
      </c>
      <c r="Z1053" s="2">
        <f>IF(Y1053&gt;$W$1,HLOOKUP(Y1053,B1053:$U$1923,ROW($B$1924)-ROW($A1053),FALSE),0)</f>
        <v>0</v>
      </c>
      <c r="AA1053" s="2">
        <f t="shared" si="146"/>
        <v>0</v>
      </c>
      <c r="AB1053" s="2">
        <f>VLOOKUP(A1053,segment1_SB_quantity!$A$2:$B$1922,2,FALSE)</f>
        <v>221</v>
      </c>
      <c r="AC1053" s="4">
        <f t="shared" si="151"/>
        <v>6.7000000000000002E-3</v>
      </c>
      <c r="AD1053">
        <f t="shared" si="147"/>
        <v>0</v>
      </c>
      <c r="AE1053">
        <f t="shared" si="152"/>
        <v>18.989999999999998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8.14202088698346E-28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8.14202088698346E-28</v>
      </c>
      <c r="Y1054" s="2">
        <f t="shared" si="145"/>
        <v>0</v>
      </c>
      <c r="Z1054" s="2">
        <f>IF(Y1054&gt;$W$1,HLOOKUP(Y1054,B1054:$U$1923,ROW($B$1924)-ROW($A1054),FALSE),0)</f>
        <v>0</v>
      </c>
      <c r="AA1054" s="2">
        <f t="shared" si="146"/>
        <v>0</v>
      </c>
      <c r="AB1054" s="2">
        <f>VLOOKUP(A1054,segment1_SB_quantity!$A$2:$B$1922,2,FALSE)</f>
        <v>434</v>
      </c>
      <c r="AC1054" s="4">
        <f t="shared" si="151"/>
        <v>6.7000000000000002E-3</v>
      </c>
      <c r="AD1054">
        <f t="shared" si="147"/>
        <v>0</v>
      </c>
      <c r="AE1054">
        <f t="shared" si="152"/>
        <v>18.989999999999998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55869945</v>
      </c>
      <c r="B1055" s="2">
        <v>0</v>
      </c>
      <c r="C1055" s="2">
        <v>5.42025056528154E-3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5.42025056528154E-3</v>
      </c>
      <c r="Y1055" s="2">
        <f t="shared" si="145"/>
        <v>0</v>
      </c>
      <c r="Z1055" s="2">
        <f>IF(Y1055&gt;$W$1,HLOOKUP(Y1055,B1055:$U$1923,ROW($B$1924)-ROW($A1055),FALSE),0)</f>
        <v>0</v>
      </c>
      <c r="AA1055" s="2">
        <f t="shared" si="146"/>
        <v>0</v>
      </c>
      <c r="AB1055" s="2">
        <f>VLOOKUP(A1055,segment1_SB_quantity!$A$2:$B$1922,2,FALSE)</f>
        <v>19</v>
      </c>
      <c r="AC1055" s="4">
        <f t="shared" si="151"/>
        <v>6.7000000000000002E-3</v>
      </c>
      <c r="AD1055">
        <f t="shared" si="147"/>
        <v>0</v>
      </c>
      <c r="AE1055">
        <f t="shared" si="152"/>
        <v>18.989999999999998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0.29260082324084302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0.29260082324084302</v>
      </c>
      <c r="Y1056" s="2">
        <f t="shared" si="145"/>
        <v>0</v>
      </c>
      <c r="Z1056" s="2">
        <f>IF(Y1056&gt;$W$1,HLOOKUP(Y1056,B1056:$U$1923,ROW($B$1924)-ROW($A1056),FALSE),0)</f>
        <v>0</v>
      </c>
      <c r="AA1056" s="2">
        <f t="shared" si="146"/>
        <v>0</v>
      </c>
      <c r="AB1056" s="2">
        <f>VLOOKUP(A1056,segment1_SB_quantity!$A$2:$B$1922,2,FALSE)</f>
        <v>335</v>
      </c>
      <c r="AC1056" s="4">
        <f t="shared" si="151"/>
        <v>6.7000000000000002E-3</v>
      </c>
      <c r="AD1056">
        <f t="shared" si="147"/>
        <v>0</v>
      </c>
      <c r="AE1056">
        <f t="shared" si="152"/>
        <v>18.989999999999998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</v>
      </c>
      <c r="Y1057" s="2">
        <f t="shared" si="145"/>
        <v>0</v>
      </c>
      <c r="Z1057" s="2">
        <f>IF(Y1057&gt;$W$1,HLOOKUP(Y1057,B1057:$U$1923,ROW($B$1924)-ROW($A1057),FALSE),0)</f>
        <v>0</v>
      </c>
      <c r="AA1057" s="2">
        <f t="shared" si="146"/>
        <v>0</v>
      </c>
      <c r="AB1057" s="2">
        <f>VLOOKUP(A1057,segment1_SB_quantity!$A$2:$B$1922,2,FALSE)</f>
        <v>32</v>
      </c>
      <c r="AC1057" s="4">
        <f t="shared" si="151"/>
        <v>6.7000000000000002E-3</v>
      </c>
      <c r="AD1057">
        <f t="shared" si="147"/>
        <v>0</v>
      </c>
      <c r="AE1057">
        <f t="shared" si="152"/>
        <v>18.989999999999998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9.8276924749282899E-16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9.8276924749282899E-16</v>
      </c>
      <c r="Y1058" s="2">
        <f t="shared" si="145"/>
        <v>0</v>
      </c>
      <c r="Z1058" s="2">
        <f>IF(Y1058&gt;$W$1,HLOOKUP(Y1058,B1058:$U$1923,ROW($B$1924)-ROW($A1058),FALSE),0)</f>
        <v>0</v>
      </c>
      <c r="AA1058" s="2">
        <f t="shared" si="146"/>
        <v>0</v>
      </c>
      <c r="AB1058" s="2">
        <f>VLOOKUP(A1058,segment1_SB_quantity!$A$2:$B$1922,2,FALSE)</f>
        <v>24</v>
      </c>
      <c r="AC1058" s="4">
        <f t="shared" si="151"/>
        <v>6.7000000000000002E-3</v>
      </c>
      <c r="AD1058">
        <f t="shared" si="147"/>
        <v>0</v>
      </c>
      <c r="AE1058">
        <f t="shared" si="152"/>
        <v>18.989999999999998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1.6875160057940698E-8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1.6875160057940698E-8</v>
      </c>
      <c r="Y1059" s="2">
        <f t="shared" si="145"/>
        <v>0</v>
      </c>
      <c r="Z1059" s="2">
        <f>IF(Y1059&gt;$W$1,HLOOKUP(Y1059,B1059:$U$1923,ROW($B$1924)-ROW($A1059),FALSE),0)</f>
        <v>0</v>
      </c>
      <c r="AA1059" s="2">
        <f t="shared" si="146"/>
        <v>0</v>
      </c>
      <c r="AB1059" s="2">
        <f>VLOOKUP(A1059,segment1_SB_quantity!$A$2:$B$1922,2,FALSE)</f>
        <v>4</v>
      </c>
      <c r="AC1059" s="4">
        <f t="shared" si="151"/>
        <v>6.7000000000000002E-3</v>
      </c>
      <c r="AD1059">
        <f t="shared" si="147"/>
        <v>0</v>
      </c>
      <c r="AE1059">
        <f t="shared" si="152"/>
        <v>18.989999999999998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0</v>
      </c>
      <c r="Y1060" s="2">
        <f t="shared" si="145"/>
        <v>0</v>
      </c>
      <c r="Z1060" s="2">
        <f>IF(Y1060&gt;$W$1,HLOOKUP(Y1060,B1060:$U$1923,ROW($B$1924)-ROW($A1060),FALSE),0)</f>
        <v>0</v>
      </c>
      <c r="AA1060" s="2">
        <f t="shared" si="146"/>
        <v>0</v>
      </c>
      <c r="AB1060" s="2">
        <f>VLOOKUP(A1060,segment1_SB_quantity!$A$2:$B$1922,2,FALSE)</f>
        <v>35</v>
      </c>
      <c r="AC1060" s="4">
        <f t="shared" si="151"/>
        <v>6.7000000000000002E-3</v>
      </c>
      <c r="AD1060">
        <f t="shared" si="147"/>
        <v>0</v>
      </c>
      <c r="AE1060">
        <f t="shared" si="152"/>
        <v>18.989999999999998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56229796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0</v>
      </c>
      <c r="Y1061" s="2">
        <f t="shared" si="145"/>
        <v>0</v>
      </c>
      <c r="Z1061" s="2">
        <f>IF(Y1061&gt;$W$1,HLOOKUP(Y1061,B1061:$U$1923,ROW($B$1924)-ROW($A1061),FALSE),0)</f>
        <v>0</v>
      </c>
      <c r="AA1061" s="2">
        <f t="shared" si="146"/>
        <v>0</v>
      </c>
      <c r="AB1061" s="2">
        <f>VLOOKUP(A1061,segment1_SB_quantity!$A$2:$B$1922,2,FALSE)</f>
        <v>1</v>
      </c>
      <c r="AC1061" s="4">
        <f t="shared" si="151"/>
        <v>6.7000000000000002E-3</v>
      </c>
      <c r="AD1061">
        <f t="shared" si="147"/>
        <v>0</v>
      </c>
      <c r="AE1061">
        <f t="shared" si="152"/>
        <v>18.989999999999998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4.93938425776854E-2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4.93938425776854E-2</v>
      </c>
      <c r="Y1062" s="2">
        <f t="shared" si="145"/>
        <v>0</v>
      </c>
      <c r="Z1062" s="2">
        <f>IF(Y1062&gt;$W$1,HLOOKUP(Y1062,B1062:$U$1923,ROW($B$1924)-ROW($A1062),FALSE),0)</f>
        <v>0</v>
      </c>
      <c r="AA1062" s="2">
        <f t="shared" si="146"/>
        <v>0</v>
      </c>
      <c r="AB1062" s="2">
        <f>VLOOKUP(A1062,segment1_SB_quantity!$A$2:$B$1922,2,FALSE)</f>
        <v>5</v>
      </c>
      <c r="AC1062" s="4">
        <f t="shared" si="151"/>
        <v>6.7000000000000002E-3</v>
      </c>
      <c r="AD1062">
        <f t="shared" si="147"/>
        <v>0</v>
      </c>
      <c r="AE1062">
        <f t="shared" si="152"/>
        <v>18.989999999999998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1.9515567316402099E-3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1.9515567316402099E-3</v>
      </c>
      <c r="Y1063" s="2">
        <f t="shared" si="145"/>
        <v>0</v>
      </c>
      <c r="Z1063" s="2">
        <f>IF(Y1063&gt;$W$1,HLOOKUP(Y1063,B1063:$U$1923,ROW($B$1924)-ROW($A1063),FALSE),0)</f>
        <v>0</v>
      </c>
      <c r="AA1063" s="2">
        <f t="shared" si="146"/>
        <v>0</v>
      </c>
      <c r="AB1063" s="2">
        <f>VLOOKUP(A1063,segment1_SB_quantity!$A$2:$B$1922,2,FALSE)</f>
        <v>27</v>
      </c>
      <c r="AC1063" s="4">
        <f t="shared" si="151"/>
        <v>6.7000000000000002E-3</v>
      </c>
      <c r="AD1063">
        <f t="shared" si="147"/>
        <v>0</v>
      </c>
      <c r="AE1063">
        <f t="shared" si="152"/>
        <v>18.989999999999998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56269606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0</v>
      </c>
      <c r="Y1064" s="2">
        <f t="shared" si="145"/>
        <v>0</v>
      </c>
      <c r="Z1064" s="2">
        <f>IF(Y1064&gt;$W$1,HLOOKUP(Y1064,B1064:$U$1923,ROW($B$1924)-ROW($A1064),FALSE),0)</f>
        <v>0</v>
      </c>
      <c r="AA1064" s="2">
        <f t="shared" si="146"/>
        <v>0</v>
      </c>
      <c r="AB1064" s="2">
        <f>VLOOKUP(A1064,segment1_SB_quantity!$A$2:$B$1922,2,FALSE)</f>
        <v>3</v>
      </c>
      <c r="AC1064" s="4">
        <f t="shared" si="151"/>
        <v>6.7000000000000002E-3</v>
      </c>
      <c r="AD1064">
        <f t="shared" si="147"/>
        <v>0</v>
      </c>
      <c r="AE1064">
        <f t="shared" si="152"/>
        <v>18.989999999999998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</v>
      </c>
      <c r="Y1065" s="2">
        <f t="shared" si="145"/>
        <v>0</v>
      </c>
      <c r="Z1065" s="2">
        <f>IF(Y1065&gt;$W$1,HLOOKUP(Y1065,B1065:$U$1923,ROW($B$1924)-ROW($A1065),FALSE),0)</f>
        <v>0</v>
      </c>
      <c r="AA1065" s="2">
        <f t="shared" si="146"/>
        <v>0</v>
      </c>
      <c r="AB1065" s="2">
        <f>VLOOKUP(A1065,segment1_SB_quantity!$A$2:$B$1922,2,FALSE)</f>
        <v>99</v>
      </c>
      <c r="AC1065" s="4">
        <f t="shared" si="151"/>
        <v>6.7000000000000002E-3</v>
      </c>
      <c r="AD1065">
        <f t="shared" si="147"/>
        <v>0</v>
      </c>
      <c r="AE1065">
        <f t="shared" si="152"/>
        <v>18.989999999999998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0</v>
      </c>
      <c r="Y1066" s="2">
        <f t="shared" si="145"/>
        <v>0</v>
      </c>
      <c r="Z1066" s="2">
        <f>IF(Y1066&gt;$W$1,HLOOKUP(Y1066,B1066:$U$1923,ROW($B$1924)-ROW($A1066),FALSE),0)</f>
        <v>0</v>
      </c>
      <c r="AA1066" s="2">
        <f t="shared" si="146"/>
        <v>0</v>
      </c>
      <c r="AB1066" s="2">
        <f>VLOOKUP(A1066,segment1_SB_quantity!$A$2:$B$1922,2,FALSE)</f>
        <v>10</v>
      </c>
      <c r="AC1066" s="4">
        <f t="shared" si="151"/>
        <v>6.7000000000000002E-3</v>
      </c>
      <c r="AD1066">
        <f t="shared" si="147"/>
        <v>0</v>
      </c>
      <c r="AE1066">
        <f t="shared" si="152"/>
        <v>18.989999999999998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0</v>
      </c>
      <c r="Y1067" s="2">
        <f t="shared" si="145"/>
        <v>0</v>
      </c>
      <c r="Z1067" s="2">
        <f>IF(Y1067&gt;$W$1,HLOOKUP(Y1067,B1067:$U$1923,ROW($B$1924)-ROW($A1067),FALSE),0)</f>
        <v>0</v>
      </c>
      <c r="AA1067" s="2">
        <f t="shared" si="146"/>
        <v>0</v>
      </c>
      <c r="AB1067" s="2">
        <f>VLOOKUP(A1067,segment1_SB_quantity!$A$2:$B$1922,2,FALSE)</f>
        <v>15</v>
      </c>
      <c r="AC1067" s="4">
        <f t="shared" si="151"/>
        <v>6.7000000000000002E-3</v>
      </c>
      <c r="AD1067">
        <f t="shared" si="147"/>
        <v>0</v>
      </c>
      <c r="AE1067">
        <f t="shared" si="152"/>
        <v>18.989999999999998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5.5540093062355198E-35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5.5540093062355198E-35</v>
      </c>
      <c r="Y1068" s="2">
        <f t="shared" si="145"/>
        <v>0</v>
      </c>
      <c r="Z1068" s="2">
        <f>IF(Y1068&gt;$W$1,HLOOKUP(Y1068,B1068:$U$1923,ROW($B$1924)-ROW($A1068),FALSE),0)</f>
        <v>0</v>
      </c>
      <c r="AA1068" s="2">
        <f t="shared" si="146"/>
        <v>0</v>
      </c>
      <c r="AB1068" s="2">
        <f>VLOOKUP(A1068,segment1_SB_quantity!$A$2:$B$1922,2,FALSE)</f>
        <v>49</v>
      </c>
      <c r="AC1068" s="4">
        <f t="shared" si="151"/>
        <v>6.7000000000000002E-3</v>
      </c>
      <c r="AD1068">
        <f t="shared" si="147"/>
        <v>0</v>
      </c>
      <c r="AE1068">
        <f t="shared" si="152"/>
        <v>18.989999999999998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2.4478549753181101E-5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2.4478549753181101E-5</v>
      </c>
      <c r="Y1069" s="2">
        <f t="shared" si="145"/>
        <v>0</v>
      </c>
      <c r="Z1069" s="2">
        <f>IF(Y1069&gt;$W$1,HLOOKUP(Y1069,B1069:$U$1923,ROW($B$1924)-ROW($A1069),FALSE),0)</f>
        <v>0</v>
      </c>
      <c r="AA1069" s="2">
        <f t="shared" si="146"/>
        <v>0</v>
      </c>
      <c r="AB1069" s="2">
        <f>VLOOKUP(A1069,segment1_SB_quantity!$A$2:$B$1922,2,FALSE)</f>
        <v>2</v>
      </c>
      <c r="AC1069" s="4">
        <f t="shared" si="151"/>
        <v>6.7000000000000002E-3</v>
      </c>
      <c r="AD1069">
        <f t="shared" si="147"/>
        <v>0</v>
      </c>
      <c r="AE1069">
        <f t="shared" si="152"/>
        <v>18.989999999999998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5.78771346247446E-2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5.78771346247446E-2</v>
      </c>
      <c r="Y1070" s="2">
        <f t="shared" si="145"/>
        <v>0</v>
      </c>
      <c r="Z1070" s="2">
        <f>IF(Y1070&gt;$W$1,HLOOKUP(Y1070,B1070:$U$1923,ROW($B$1924)-ROW($A1070),FALSE),0)</f>
        <v>0</v>
      </c>
      <c r="AA1070" s="2">
        <f t="shared" si="146"/>
        <v>0</v>
      </c>
      <c r="AB1070" s="2">
        <f>VLOOKUP(A1070,segment1_SB_quantity!$A$2:$B$1922,2,FALSE)</f>
        <v>37</v>
      </c>
      <c r="AC1070" s="4">
        <f t="shared" si="151"/>
        <v>6.7000000000000002E-3</v>
      </c>
      <c r="AD1070">
        <f t="shared" si="147"/>
        <v>0</v>
      </c>
      <c r="AE1070">
        <f t="shared" si="152"/>
        <v>18.989999999999998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56669958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0</v>
      </c>
      <c r="Y1071" s="2">
        <f t="shared" si="145"/>
        <v>0</v>
      </c>
      <c r="Z1071" s="2">
        <f>IF(Y1071&gt;$W$1,HLOOKUP(Y1071,B1071:$U$1923,ROW($B$1924)-ROW($A1071),FALSE),0)</f>
        <v>0</v>
      </c>
      <c r="AA1071" s="2">
        <f t="shared" si="146"/>
        <v>0</v>
      </c>
      <c r="AB1071" s="2">
        <f>VLOOKUP(A1071,segment1_SB_quantity!$A$2:$B$1922,2,FALSE)</f>
        <v>5</v>
      </c>
      <c r="AC1071" s="4">
        <f t="shared" si="151"/>
        <v>6.7000000000000002E-3</v>
      </c>
      <c r="AD1071">
        <f t="shared" si="147"/>
        <v>0</v>
      </c>
      <c r="AE1071">
        <f t="shared" si="152"/>
        <v>18.989999999999998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IF(Y1072&gt;$W$1,HLOOKUP(Y1072,B1072:$U$1923,ROW($B$1924)-ROW($A1072),FALSE),0)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4">
        <f t="shared" si="151"/>
        <v>6.7000000000000002E-3</v>
      </c>
      <c r="AD1072">
        <f t="shared" si="147"/>
        <v>0</v>
      </c>
      <c r="AE1072">
        <f t="shared" si="152"/>
        <v>18.989999999999998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8.3281204144535406E-3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8.3281204144535406E-3</v>
      </c>
      <c r="Y1073" s="2">
        <f t="shared" si="145"/>
        <v>0</v>
      </c>
      <c r="Z1073" s="2">
        <f>IF(Y1073&gt;$W$1,HLOOKUP(Y1073,B1073:$U$1923,ROW($B$1924)-ROW($A1073),FALSE),0)</f>
        <v>0</v>
      </c>
      <c r="AA1073" s="2">
        <f t="shared" si="146"/>
        <v>0</v>
      </c>
      <c r="AB1073" s="2">
        <f>VLOOKUP(A1073,segment1_SB_quantity!$A$2:$B$1922,2,FALSE)</f>
        <v>21</v>
      </c>
      <c r="AC1073" s="4">
        <f t="shared" si="151"/>
        <v>6.7000000000000002E-3</v>
      </c>
      <c r="AD1073">
        <f t="shared" si="147"/>
        <v>0</v>
      </c>
      <c r="AE1073">
        <f t="shared" si="152"/>
        <v>18.989999999999998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0</v>
      </c>
      <c r="Y1074" s="2">
        <f t="shared" si="145"/>
        <v>0</v>
      </c>
      <c r="Z1074" s="2">
        <f>IF(Y1074&gt;$W$1,HLOOKUP(Y1074,B1074:$U$1923,ROW($B$1924)-ROW($A1074),FALSE),0)</f>
        <v>0</v>
      </c>
      <c r="AA1074" s="2">
        <f t="shared" si="146"/>
        <v>0</v>
      </c>
      <c r="AB1074" s="2">
        <f>VLOOKUP(A1074,segment1_SB_quantity!$A$2:$B$1922,2,FALSE)</f>
        <v>4</v>
      </c>
      <c r="AC1074" s="4">
        <f t="shared" si="151"/>
        <v>6.7000000000000002E-3</v>
      </c>
      <c r="AD1074">
        <f t="shared" si="147"/>
        <v>0</v>
      </c>
      <c r="AE1074">
        <f t="shared" si="152"/>
        <v>18.989999999999998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56889552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0</v>
      </c>
      <c r="Y1075" s="2">
        <f t="shared" si="145"/>
        <v>0</v>
      </c>
      <c r="Z1075" s="2">
        <f>IF(Y1075&gt;$W$1,HLOOKUP(Y1075,B1075:$U$1923,ROW($B$1924)-ROW($A1075),FALSE),0)</f>
        <v>0</v>
      </c>
      <c r="AA1075" s="2">
        <f t="shared" si="146"/>
        <v>0</v>
      </c>
      <c r="AB1075" s="2">
        <f>VLOOKUP(A1075,segment1_SB_quantity!$A$2:$B$1922,2,FALSE)</f>
        <v>5</v>
      </c>
      <c r="AC1075" s="4">
        <f t="shared" si="151"/>
        <v>6.7000000000000002E-3</v>
      </c>
      <c r="AD1075">
        <f t="shared" si="147"/>
        <v>0</v>
      </c>
      <c r="AE1075">
        <f t="shared" si="152"/>
        <v>18.989999999999998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0</v>
      </c>
      <c r="Y1076" s="2">
        <f t="shared" si="145"/>
        <v>0</v>
      </c>
      <c r="Z1076" s="2">
        <f>IF(Y1076&gt;$W$1,HLOOKUP(Y1076,B1076:$U$1923,ROW($B$1924)-ROW($A1076),FALSE),0)</f>
        <v>0</v>
      </c>
      <c r="AA1076" s="2">
        <f t="shared" si="146"/>
        <v>0</v>
      </c>
      <c r="AB1076" s="2">
        <f>VLOOKUP(A1076,segment1_SB_quantity!$A$2:$B$1922,2,FALSE)</f>
        <v>16</v>
      </c>
      <c r="AC1076" s="4">
        <f t="shared" si="151"/>
        <v>6.7000000000000002E-3</v>
      </c>
      <c r="AD1076">
        <f t="shared" si="147"/>
        <v>0</v>
      </c>
      <c r="AE1076">
        <f t="shared" si="152"/>
        <v>18.989999999999998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0</v>
      </c>
      <c r="Y1077" s="2">
        <f t="shared" si="145"/>
        <v>0</v>
      </c>
      <c r="Z1077" s="2">
        <f>IF(Y1077&gt;$W$1,HLOOKUP(Y1077,B1077:$U$1923,ROW($B$1924)-ROW($A1077),FALSE),0)</f>
        <v>0</v>
      </c>
      <c r="AA1077" s="2">
        <f t="shared" si="146"/>
        <v>0</v>
      </c>
      <c r="AB1077" s="2">
        <f>VLOOKUP(A1077,segment1_SB_quantity!$A$2:$B$1922,2,FALSE)</f>
        <v>14</v>
      </c>
      <c r="AC1077" s="4">
        <f t="shared" si="151"/>
        <v>6.7000000000000002E-3</v>
      </c>
      <c r="AD1077">
        <f t="shared" si="147"/>
        <v>0</v>
      </c>
      <c r="AE1077">
        <f t="shared" si="152"/>
        <v>18.989999999999998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57199969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</v>
      </c>
      <c r="Y1078" s="2">
        <f t="shared" si="145"/>
        <v>0</v>
      </c>
      <c r="Z1078" s="2">
        <f>IF(Y1078&gt;$W$1,HLOOKUP(Y1078,B1078:$U$1923,ROW($B$1924)-ROW($A1078),FALSE),0)</f>
        <v>0</v>
      </c>
      <c r="AA1078" s="2">
        <f t="shared" si="146"/>
        <v>0</v>
      </c>
      <c r="AB1078" s="2">
        <f>VLOOKUP(A1078,segment1_SB_quantity!$A$2:$B$1922,2,FALSE)</f>
        <v>16</v>
      </c>
      <c r="AC1078" s="4">
        <f t="shared" si="151"/>
        <v>6.7000000000000002E-3</v>
      </c>
      <c r="AD1078">
        <f t="shared" si="147"/>
        <v>0</v>
      </c>
      <c r="AE1078">
        <f t="shared" si="152"/>
        <v>18.989999999999998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57269625</v>
      </c>
      <c r="B1079" s="2">
        <v>0</v>
      </c>
      <c r="C1079" s="2">
        <v>5.5461777673248197E-2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5.5461777673248197E-2</v>
      </c>
      <c r="Y1079" s="2">
        <f t="shared" si="145"/>
        <v>0</v>
      </c>
      <c r="Z1079" s="2">
        <f>IF(Y1079&gt;$W$1,HLOOKUP(Y1079,B1079:$U$1923,ROW($B$1924)-ROW($A1079),FALSE),0)</f>
        <v>0</v>
      </c>
      <c r="AA1079" s="2">
        <f t="shared" si="146"/>
        <v>0</v>
      </c>
      <c r="AB1079" s="2">
        <f>VLOOKUP(A1079,segment1_SB_quantity!$A$2:$B$1922,2,FALSE)</f>
        <v>4</v>
      </c>
      <c r="AC1079" s="4">
        <f t="shared" si="151"/>
        <v>6.7000000000000002E-3</v>
      </c>
      <c r="AD1079">
        <f t="shared" si="147"/>
        <v>0</v>
      </c>
      <c r="AE1079">
        <f t="shared" si="152"/>
        <v>18.989999999999998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3.1192897130581701E-11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3.1192897130581701E-11</v>
      </c>
      <c r="Y1080" s="2">
        <f t="shared" si="145"/>
        <v>0</v>
      </c>
      <c r="Z1080" s="2">
        <f>IF(Y1080&gt;$W$1,HLOOKUP(Y1080,B1080:$U$1923,ROW($B$1924)-ROW($A1080),FALSE),0)</f>
        <v>0</v>
      </c>
      <c r="AA1080" s="2">
        <f t="shared" si="146"/>
        <v>0</v>
      </c>
      <c r="AB1080" s="2">
        <f>VLOOKUP(A1080,segment1_SB_quantity!$A$2:$B$1922,2,FALSE)</f>
        <v>23</v>
      </c>
      <c r="AC1080" s="4">
        <f t="shared" si="151"/>
        <v>6.7000000000000002E-3</v>
      </c>
      <c r="AD1080">
        <f t="shared" si="147"/>
        <v>0</v>
      </c>
      <c r="AE1080">
        <f t="shared" si="152"/>
        <v>18.989999999999998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0</v>
      </c>
      <c r="Y1081" s="2">
        <f t="shared" si="145"/>
        <v>0</v>
      </c>
      <c r="Z1081" s="2">
        <f>IF(Y1081&gt;$W$1,HLOOKUP(Y1081,B1081:$U$1923,ROW($B$1924)-ROW($A1081),FALSE),0)</f>
        <v>0</v>
      </c>
      <c r="AA1081" s="2">
        <f t="shared" si="146"/>
        <v>0</v>
      </c>
      <c r="AB1081" s="2">
        <f>VLOOKUP(A1081,segment1_SB_quantity!$A$2:$B$1922,2,FALSE)</f>
        <v>197</v>
      </c>
      <c r="AC1081" s="4">
        <f t="shared" si="151"/>
        <v>6.7000000000000002E-3</v>
      </c>
      <c r="AD1081">
        <f t="shared" si="147"/>
        <v>0</v>
      </c>
      <c r="AE1081">
        <f t="shared" si="152"/>
        <v>18.989999999999998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57369659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0</v>
      </c>
      <c r="Y1082" s="2">
        <f t="shared" si="145"/>
        <v>0</v>
      </c>
      <c r="Z1082" s="2">
        <f>IF(Y1082&gt;$W$1,HLOOKUP(Y1082,B1082:$U$1923,ROW($B$1924)-ROW($A1082),FALSE),0)</f>
        <v>0</v>
      </c>
      <c r="AA1082" s="2">
        <f t="shared" si="146"/>
        <v>0</v>
      </c>
      <c r="AB1082" s="2">
        <f>VLOOKUP(A1082,segment1_SB_quantity!$A$2:$B$1922,2,FALSE)</f>
        <v>1</v>
      </c>
      <c r="AC1082" s="4">
        <f t="shared" si="151"/>
        <v>6.7000000000000002E-3</v>
      </c>
      <c r="AD1082">
        <f t="shared" si="147"/>
        <v>0</v>
      </c>
      <c r="AE1082">
        <f t="shared" si="152"/>
        <v>18.989999999999998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0</v>
      </c>
      <c r="Y1083" s="2">
        <f t="shared" si="145"/>
        <v>0</v>
      </c>
      <c r="Z1083" s="2">
        <f>IF(Y1083&gt;$W$1,HLOOKUP(Y1083,B1083:$U$1923,ROW($B$1924)-ROW($A1083),FALSE),0)</f>
        <v>0</v>
      </c>
      <c r="AA1083" s="2">
        <f t="shared" si="146"/>
        <v>0</v>
      </c>
      <c r="AB1083" s="2">
        <f>VLOOKUP(A1083,segment1_SB_quantity!$A$2:$B$1922,2,FALSE)</f>
        <v>55</v>
      </c>
      <c r="AC1083" s="4">
        <f t="shared" si="151"/>
        <v>6.7000000000000002E-3</v>
      </c>
      <c r="AD1083">
        <f t="shared" si="147"/>
        <v>0</v>
      </c>
      <c r="AE1083">
        <f t="shared" si="152"/>
        <v>18.989999999999998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57439643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0</v>
      </c>
      <c r="Y1084" s="2">
        <f t="shared" si="145"/>
        <v>0</v>
      </c>
      <c r="Z1084" s="2">
        <f>IF(Y1084&gt;$W$1,HLOOKUP(Y1084,B1084:$U$1923,ROW($B$1924)-ROW($A1084),FALSE),0)</f>
        <v>0</v>
      </c>
      <c r="AA1084" s="2">
        <f t="shared" si="146"/>
        <v>0</v>
      </c>
      <c r="AB1084" s="2">
        <f>VLOOKUP(A1084,segment1_SB_quantity!$A$2:$B$1922,2,FALSE)</f>
        <v>3</v>
      </c>
      <c r="AC1084" s="4">
        <f t="shared" si="151"/>
        <v>6.7000000000000002E-3</v>
      </c>
      <c r="AD1084">
        <f t="shared" si="147"/>
        <v>0</v>
      </c>
      <c r="AE1084">
        <f t="shared" si="152"/>
        <v>18.989999999999998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9.5250970053941397E-2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9.5250970053941397E-2</v>
      </c>
      <c r="Y1085" s="2">
        <f t="shared" si="145"/>
        <v>0</v>
      </c>
      <c r="Z1085" s="2">
        <f>IF(Y1085&gt;$W$1,HLOOKUP(Y1085,B1085:$U$1923,ROW($B$1924)-ROW($A1085),FALSE),0)</f>
        <v>0</v>
      </c>
      <c r="AA1085" s="2">
        <f t="shared" si="146"/>
        <v>0</v>
      </c>
      <c r="AB1085" s="2">
        <f>VLOOKUP(A1085,segment1_SB_quantity!$A$2:$B$1922,2,FALSE)</f>
        <v>28</v>
      </c>
      <c r="AC1085" s="4">
        <f t="shared" si="151"/>
        <v>6.7000000000000002E-3</v>
      </c>
      <c r="AD1085">
        <f t="shared" si="147"/>
        <v>0</v>
      </c>
      <c r="AE1085">
        <f t="shared" si="152"/>
        <v>18.989999999999998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57569923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</v>
      </c>
      <c r="Y1086" s="2">
        <f t="shared" si="145"/>
        <v>0</v>
      </c>
      <c r="Z1086" s="2">
        <f>IF(Y1086&gt;$W$1,HLOOKUP(Y1086,B1086:$U$1923,ROW($B$1924)-ROW($A1086),FALSE),0)</f>
        <v>0</v>
      </c>
      <c r="AA1086" s="2">
        <f t="shared" si="146"/>
        <v>0</v>
      </c>
      <c r="AB1086" s="2">
        <f>VLOOKUP(A1086,segment1_SB_quantity!$A$2:$B$1922,2,FALSE)</f>
        <v>1</v>
      </c>
      <c r="AC1086" s="4">
        <f t="shared" si="151"/>
        <v>6.7000000000000002E-3</v>
      </c>
      <c r="AD1086">
        <f t="shared" si="147"/>
        <v>0</v>
      </c>
      <c r="AE1086">
        <f t="shared" si="152"/>
        <v>18.989999999999998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0</v>
      </c>
      <c r="Y1087" s="2">
        <f t="shared" si="145"/>
        <v>0</v>
      </c>
      <c r="Z1087" s="2">
        <f>IF(Y1087&gt;$W$1,HLOOKUP(Y1087,B1087:$U$1923,ROW($B$1924)-ROW($A1087),FALSE),0)</f>
        <v>0</v>
      </c>
      <c r="AA1087" s="2">
        <f t="shared" si="146"/>
        <v>0</v>
      </c>
      <c r="AB1087" s="2">
        <f>VLOOKUP(A1087,segment1_SB_quantity!$A$2:$B$1922,2,FALSE)</f>
        <v>113</v>
      </c>
      <c r="AC1087" s="4">
        <f t="shared" si="151"/>
        <v>6.7000000000000002E-3</v>
      </c>
      <c r="AD1087">
        <f t="shared" si="147"/>
        <v>0</v>
      </c>
      <c r="AE1087">
        <f t="shared" si="152"/>
        <v>18.989999999999998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</v>
      </c>
      <c r="Y1088" s="2">
        <f t="shared" si="145"/>
        <v>0</v>
      </c>
      <c r="Z1088" s="2">
        <f>IF(Y1088&gt;$W$1,HLOOKUP(Y1088,B1088:$U$1923,ROW($B$1924)-ROW($A1088),FALSE),0)</f>
        <v>0</v>
      </c>
      <c r="AA1088" s="2">
        <f t="shared" si="146"/>
        <v>0</v>
      </c>
      <c r="AB1088" s="2">
        <f>VLOOKUP(A1088,segment1_SB_quantity!$A$2:$B$1922,2,FALSE)</f>
        <v>1</v>
      </c>
      <c r="AC1088" s="4">
        <f t="shared" si="151"/>
        <v>6.7000000000000002E-3</v>
      </c>
      <c r="AD1088">
        <f t="shared" si="147"/>
        <v>0</v>
      </c>
      <c r="AE1088">
        <f t="shared" si="152"/>
        <v>18.989999999999998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0</v>
      </c>
      <c r="Y1089" s="2">
        <f t="shared" si="145"/>
        <v>0</v>
      </c>
      <c r="Z1089" s="2">
        <f>IF(Y1089&gt;$W$1,HLOOKUP(Y1089,B1089:$U$1923,ROW($B$1924)-ROW($A1089),FALSE),0)</f>
        <v>0</v>
      </c>
      <c r="AA1089" s="2">
        <f t="shared" si="146"/>
        <v>0</v>
      </c>
      <c r="AB1089" s="2">
        <f>VLOOKUP(A1089,segment1_SB_quantity!$A$2:$B$1922,2,FALSE)</f>
        <v>14</v>
      </c>
      <c r="AC1089" s="4">
        <f t="shared" si="151"/>
        <v>6.7000000000000002E-3</v>
      </c>
      <c r="AD1089">
        <f t="shared" si="147"/>
        <v>0</v>
      </c>
      <c r="AE1089">
        <f t="shared" si="152"/>
        <v>18.989999999999998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57789687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</v>
      </c>
      <c r="Y1090" s="2">
        <f t="shared" si="145"/>
        <v>0</v>
      </c>
      <c r="Z1090" s="2">
        <f>IF(Y1090&gt;$W$1,HLOOKUP(Y1090,B1090:$U$1923,ROW($B$1924)-ROW($A1090),FALSE),0)</f>
        <v>0</v>
      </c>
      <c r="AA1090" s="2">
        <f t="shared" si="146"/>
        <v>0</v>
      </c>
      <c r="AB1090" s="2">
        <f>VLOOKUP(A1090,segment1_SB_quantity!$A$2:$B$1922,2,FALSE)</f>
        <v>10</v>
      </c>
      <c r="AC1090" s="4">
        <f t="shared" si="151"/>
        <v>6.7000000000000002E-3</v>
      </c>
      <c r="AD1090">
        <f t="shared" si="147"/>
        <v>0</v>
      </c>
      <c r="AE1090">
        <f t="shared" si="152"/>
        <v>18.989999999999998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0</v>
      </c>
      <c r="Y1091" s="2">
        <f t="shared" ref="Y1091:Y1154" si="154">IF(X1091&gt;$W$1,X1091,0)</f>
        <v>0</v>
      </c>
      <c r="Z1091" s="2">
        <f>IF(Y1091&gt;$W$1,HLOOKUP(Y1091,B1091:$U$1923,ROW($B$1924)-ROW($A1091),FALSE),0)</f>
        <v>0</v>
      </c>
      <c r="AA1091" s="2">
        <f t="shared" ref="AA1091:AA1154" si="155">IF(Z1091&gt;0,HLOOKUP(Z1091,$B$1923:$U$1924,2,FALSE),0)</f>
        <v>0</v>
      </c>
      <c r="AB1091" s="2">
        <f>VLOOKUP(A1091,segment1_SB_quantity!$A$2:$B$1922,2,FALSE)</f>
        <v>5</v>
      </c>
      <c r="AC1091" s="4">
        <f t="shared" si="151"/>
        <v>6.7000000000000002E-3</v>
      </c>
      <c r="AD1091">
        <f t="shared" ref="AD1091:AD1154" si="156">IF(AA1091&gt;0,AB1091*AC1091,0)</f>
        <v>0</v>
      </c>
      <c r="AE1091">
        <f t="shared" si="152"/>
        <v>18.989999999999998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57969866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0</v>
      </c>
      <c r="Y1092" s="2">
        <f t="shared" si="154"/>
        <v>0</v>
      </c>
      <c r="Z1092" s="2">
        <f>IF(Y1092&gt;$W$1,HLOOKUP(Y1092,B1092:$U$1923,ROW($B$1924)-ROW($A1092),FALSE),0)</f>
        <v>0</v>
      </c>
      <c r="AA1092" s="2">
        <f t="shared" si="155"/>
        <v>0</v>
      </c>
      <c r="AB1092" s="2">
        <f>VLOOKUP(A1092,segment1_SB_quantity!$A$2:$B$1922,2,FALSE)</f>
        <v>2</v>
      </c>
      <c r="AC1092" s="4">
        <f t="shared" ref="AC1092:AC1155" si="160">AC1091</f>
        <v>6.7000000000000002E-3</v>
      </c>
      <c r="AD1092">
        <f t="shared" si="156"/>
        <v>0</v>
      </c>
      <c r="AE1092">
        <f t="shared" ref="AE1092:AE1155" si="161">AE1091</f>
        <v>18.989999999999998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3.6476146556621698E-9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3.6476146556621698E-9</v>
      </c>
      <c r="Y1093" s="2">
        <f t="shared" si="154"/>
        <v>0</v>
      </c>
      <c r="Z1093" s="2">
        <f>IF(Y1093&gt;$W$1,HLOOKUP(Y1093,B1093:$U$1923,ROW($B$1924)-ROW($A1093),FALSE),0)</f>
        <v>0</v>
      </c>
      <c r="AA1093" s="2">
        <f t="shared" si="155"/>
        <v>0</v>
      </c>
      <c r="AB1093" s="2">
        <f>VLOOKUP(A1093,segment1_SB_quantity!$A$2:$B$1922,2,FALSE)</f>
        <v>26</v>
      </c>
      <c r="AC1093" s="4">
        <f t="shared" si="160"/>
        <v>6.7000000000000002E-3</v>
      </c>
      <c r="AD1093">
        <f t="shared" si="156"/>
        <v>0</v>
      </c>
      <c r="AE1093">
        <f t="shared" si="161"/>
        <v>18.989999999999998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0</v>
      </c>
      <c r="Y1094" s="2">
        <f t="shared" si="154"/>
        <v>0</v>
      </c>
      <c r="Z1094" s="2">
        <f>IF(Y1094&gt;$W$1,HLOOKUP(Y1094,B1094:$U$1923,ROW($B$1924)-ROW($A1094),FALSE),0)</f>
        <v>0</v>
      </c>
      <c r="AA1094" s="2">
        <f t="shared" si="155"/>
        <v>0</v>
      </c>
      <c r="AB1094" s="2">
        <f>VLOOKUP(A1094,segment1_SB_quantity!$A$2:$B$1922,2,FALSE)</f>
        <v>11</v>
      </c>
      <c r="AC1094" s="4">
        <f t="shared" si="160"/>
        <v>6.7000000000000002E-3</v>
      </c>
      <c r="AD1094">
        <f t="shared" si="156"/>
        <v>0</v>
      </c>
      <c r="AE1094">
        <f t="shared" si="161"/>
        <v>18.989999999999998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0</v>
      </c>
      <c r="Y1095" s="2">
        <f t="shared" si="154"/>
        <v>0</v>
      </c>
      <c r="Z1095" s="2">
        <f>IF(Y1095&gt;$W$1,HLOOKUP(Y1095,B1095:$U$1923,ROW($B$1924)-ROW($A1095),FALSE),0)</f>
        <v>0</v>
      </c>
      <c r="AA1095" s="2">
        <f t="shared" si="155"/>
        <v>0</v>
      </c>
      <c r="AB1095" s="2">
        <f>VLOOKUP(A1095,segment1_SB_quantity!$A$2:$B$1922,2,FALSE)</f>
        <v>15</v>
      </c>
      <c r="AC1095" s="4">
        <f t="shared" si="160"/>
        <v>6.7000000000000002E-3</v>
      </c>
      <c r="AD1095">
        <f t="shared" si="156"/>
        <v>0</v>
      </c>
      <c r="AE1095">
        <f t="shared" si="161"/>
        <v>18.989999999999998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0</v>
      </c>
      <c r="Y1096" s="2">
        <f t="shared" si="154"/>
        <v>0</v>
      </c>
      <c r="Z1096" s="2">
        <f>IF(Y1096&gt;$W$1,HLOOKUP(Y1096,B1096:$U$1923,ROW($B$1924)-ROW($A1096),FALSE),0)</f>
        <v>0</v>
      </c>
      <c r="AA1096" s="2">
        <f t="shared" si="155"/>
        <v>0</v>
      </c>
      <c r="AB1096" s="2">
        <f>VLOOKUP(A1096,segment1_SB_quantity!$A$2:$B$1922,2,FALSE)</f>
        <v>9</v>
      </c>
      <c r="AC1096" s="4">
        <f t="shared" si="160"/>
        <v>6.7000000000000002E-3</v>
      </c>
      <c r="AD1096">
        <f t="shared" si="156"/>
        <v>0</v>
      </c>
      <c r="AE1096">
        <f t="shared" si="161"/>
        <v>18.989999999999998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0</v>
      </c>
      <c r="Y1097" s="2">
        <f t="shared" si="154"/>
        <v>0</v>
      </c>
      <c r="Z1097" s="2">
        <f>IF(Y1097&gt;$W$1,HLOOKUP(Y1097,B1097:$U$1923,ROW($B$1924)-ROW($A1097),FALSE),0)</f>
        <v>0</v>
      </c>
      <c r="AA1097" s="2">
        <f t="shared" si="155"/>
        <v>0</v>
      </c>
      <c r="AB1097" s="2">
        <f>VLOOKUP(A1097,segment1_SB_quantity!$A$2:$B$1922,2,FALSE)</f>
        <v>1</v>
      </c>
      <c r="AC1097" s="4">
        <f t="shared" si="160"/>
        <v>6.7000000000000002E-3</v>
      </c>
      <c r="AD1097">
        <f t="shared" si="156"/>
        <v>0</v>
      </c>
      <c r="AE1097">
        <f t="shared" si="161"/>
        <v>18.989999999999998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58249797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0</v>
      </c>
      <c r="Y1098" s="2">
        <f t="shared" si="154"/>
        <v>0</v>
      </c>
      <c r="Z1098" s="2">
        <f>IF(Y1098&gt;$W$1,HLOOKUP(Y1098,B1098:$U$1923,ROW($B$1924)-ROW($A1098),FALSE),0)</f>
        <v>0</v>
      </c>
      <c r="AA1098" s="2">
        <f t="shared" si="155"/>
        <v>0</v>
      </c>
      <c r="AB1098" s="2">
        <f>VLOOKUP(A1098,segment1_SB_quantity!$A$2:$B$1922,2,FALSE)</f>
        <v>47</v>
      </c>
      <c r="AC1098" s="4">
        <f t="shared" si="160"/>
        <v>6.7000000000000002E-3</v>
      </c>
      <c r="AD1098">
        <f t="shared" si="156"/>
        <v>0</v>
      </c>
      <c r="AE1098">
        <f t="shared" si="161"/>
        <v>18.989999999999998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0</v>
      </c>
      <c r="Y1099" s="2">
        <f t="shared" si="154"/>
        <v>0</v>
      </c>
      <c r="Z1099" s="2">
        <f>IF(Y1099&gt;$W$1,HLOOKUP(Y1099,B1099:$U$1923,ROW($B$1924)-ROW($A1099),FALSE),0)</f>
        <v>0</v>
      </c>
      <c r="AA1099" s="2">
        <f t="shared" si="155"/>
        <v>0</v>
      </c>
      <c r="AB1099" s="2">
        <f>VLOOKUP(A1099,segment1_SB_quantity!$A$2:$B$1922,2,FALSE)</f>
        <v>3</v>
      </c>
      <c r="AC1099" s="4">
        <f t="shared" si="160"/>
        <v>6.7000000000000002E-3</v>
      </c>
      <c r="AD1099">
        <f t="shared" si="156"/>
        <v>0</v>
      </c>
      <c r="AE1099">
        <f t="shared" si="161"/>
        <v>18.989999999999998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58439523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0</v>
      </c>
      <c r="Y1100" s="2">
        <f t="shared" si="154"/>
        <v>0</v>
      </c>
      <c r="Z1100" s="2">
        <f>IF(Y1100&gt;$W$1,HLOOKUP(Y1100,B1100:$U$1923,ROW($B$1924)-ROW($A1100),FALSE),0)</f>
        <v>0</v>
      </c>
      <c r="AA1100" s="2">
        <f t="shared" si="155"/>
        <v>0</v>
      </c>
      <c r="AB1100" s="2">
        <f>VLOOKUP(A1100,segment1_SB_quantity!$A$2:$B$1922,2,FALSE)</f>
        <v>1</v>
      </c>
      <c r="AC1100" s="4">
        <f t="shared" si="160"/>
        <v>6.7000000000000002E-3</v>
      </c>
      <c r="AD1100">
        <f t="shared" si="156"/>
        <v>0</v>
      </c>
      <c r="AE1100">
        <f t="shared" si="161"/>
        <v>18.989999999999998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58439884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0</v>
      </c>
      <c r="Y1101" s="2">
        <f t="shared" si="154"/>
        <v>0</v>
      </c>
      <c r="Z1101" s="2">
        <f>IF(Y1101&gt;$W$1,HLOOKUP(Y1101,B1101:$U$1923,ROW($B$1924)-ROW($A1101),FALSE),0)</f>
        <v>0</v>
      </c>
      <c r="AA1101" s="2">
        <f t="shared" si="155"/>
        <v>0</v>
      </c>
      <c r="AB1101" s="2">
        <f>VLOOKUP(A1101,segment1_SB_quantity!$A$2:$B$1922,2,FALSE)</f>
        <v>3</v>
      </c>
      <c r="AC1101" s="4">
        <f t="shared" si="160"/>
        <v>6.7000000000000002E-3</v>
      </c>
      <c r="AD1101">
        <f t="shared" si="156"/>
        <v>0</v>
      </c>
      <c r="AE1101">
        <f t="shared" si="161"/>
        <v>18.989999999999998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58519636</v>
      </c>
      <c r="B1102" s="2">
        <v>0</v>
      </c>
      <c r="C1102" s="2">
        <v>3.5780403449022502E-3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3.5780403449022502E-3</v>
      </c>
      <c r="Y1102" s="2">
        <f t="shared" si="154"/>
        <v>0</v>
      </c>
      <c r="Z1102" s="2">
        <f>IF(Y1102&gt;$W$1,HLOOKUP(Y1102,B1102:$U$1923,ROW($B$1924)-ROW($A1102),FALSE),0)</f>
        <v>0</v>
      </c>
      <c r="AA1102" s="2">
        <f t="shared" si="155"/>
        <v>0</v>
      </c>
      <c r="AB1102" s="2">
        <f>VLOOKUP(A1102,segment1_SB_quantity!$A$2:$B$1922,2,FALSE)</f>
        <v>100</v>
      </c>
      <c r="AC1102" s="4">
        <f t="shared" si="160"/>
        <v>6.7000000000000002E-3</v>
      </c>
      <c r="AD1102">
        <f t="shared" si="156"/>
        <v>0</v>
      </c>
      <c r="AE1102">
        <f t="shared" si="161"/>
        <v>18.989999999999998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0</v>
      </c>
      <c r="Y1103" s="2">
        <f t="shared" si="154"/>
        <v>0</v>
      </c>
      <c r="Z1103" s="2">
        <f>IF(Y1103&gt;$W$1,HLOOKUP(Y1103,B1103:$U$1923,ROW($B$1924)-ROW($A1103),FALSE),0)</f>
        <v>0</v>
      </c>
      <c r="AA1103" s="2">
        <f t="shared" si="155"/>
        <v>0</v>
      </c>
      <c r="AB1103" s="2">
        <f>VLOOKUP(A1103,segment1_SB_quantity!$A$2:$B$1922,2,FALSE)</f>
        <v>10</v>
      </c>
      <c r="AC1103" s="4">
        <f t="shared" si="160"/>
        <v>6.7000000000000002E-3</v>
      </c>
      <c r="AD1103">
        <f t="shared" si="156"/>
        <v>0</v>
      </c>
      <c r="AE1103">
        <f t="shared" si="161"/>
        <v>18.989999999999998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58599654</v>
      </c>
      <c r="B1104" s="2">
        <v>0</v>
      </c>
      <c r="C1104" s="2">
        <v>1.9908511658336701E-2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1.9908511658336701E-2</v>
      </c>
      <c r="Y1104" s="2">
        <f t="shared" si="154"/>
        <v>0</v>
      </c>
      <c r="Z1104" s="2">
        <f>IF(Y1104&gt;$W$1,HLOOKUP(Y1104,B1104:$U$1923,ROW($B$1924)-ROW($A1104),FALSE),0)</f>
        <v>0</v>
      </c>
      <c r="AA1104" s="2">
        <f t="shared" si="155"/>
        <v>0</v>
      </c>
      <c r="AB1104" s="2">
        <f>VLOOKUP(A1104,segment1_SB_quantity!$A$2:$B$1922,2,FALSE)</f>
        <v>4</v>
      </c>
      <c r="AC1104" s="4">
        <f t="shared" si="160"/>
        <v>6.7000000000000002E-3</v>
      </c>
      <c r="AD1104">
        <f t="shared" si="156"/>
        <v>0</v>
      </c>
      <c r="AE1104">
        <f t="shared" si="161"/>
        <v>18.989999999999998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0</v>
      </c>
      <c r="Y1105" s="2">
        <f t="shared" si="154"/>
        <v>0</v>
      </c>
      <c r="Z1105" s="2">
        <f>IF(Y1105&gt;$W$1,HLOOKUP(Y1105,B1105:$U$1923,ROW($B$1924)-ROW($A1105),FALSE),0)</f>
        <v>0</v>
      </c>
      <c r="AA1105" s="2">
        <f t="shared" si="155"/>
        <v>0</v>
      </c>
      <c r="AB1105" s="2">
        <f>VLOOKUP(A1105,segment1_SB_quantity!$A$2:$B$1922,2,FALSE)</f>
        <v>23</v>
      </c>
      <c r="AC1105" s="4">
        <f t="shared" si="160"/>
        <v>6.7000000000000002E-3</v>
      </c>
      <c r="AD1105">
        <f t="shared" si="156"/>
        <v>0</v>
      </c>
      <c r="AE1105">
        <f t="shared" si="161"/>
        <v>18.989999999999998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0</v>
      </c>
      <c r="Y1106" s="2">
        <f t="shared" si="154"/>
        <v>0</v>
      </c>
      <c r="Z1106" s="2">
        <f>IF(Y1106&gt;$W$1,HLOOKUP(Y1106,B1106:$U$1923,ROW($B$1924)-ROW($A1106),FALSE),0)</f>
        <v>0</v>
      </c>
      <c r="AA1106" s="2">
        <f t="shared" si="155"/>
        <v>0</v>
      </c>
      <c r="AB1106" s="2">
        <f>VLOOKUP(A1106,segment1_SB_quantity!$A$2:$B$1922,2,FALSE)</f>
        <v>69</v>
      </c>
      <c r="AC1106" s="4">
        <f t="shared" si="160"/>
        <v>6.7000000000000002E-3</v>
      </c>
      <c r="AD1106">
        <f t="shared" si="156"/>
        <v>0</v>
      </c>
      <c r="AE1106">
        <f t="shared" si="161"/>
        <v>18.989999999999998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58889636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0</v>
      </c>
      <c r="Y1107" s="2">
        <f t="shared" si="154"/>
        <v>0</v>
      </c>
      <c r="Z1107" s="2">
        <f>IF(Y1107&gt;$W$1,HLOOKUP(Y1107,B1107:$U$1923,ROW($B$1924)-ROW($A1107),FALSE),0)</f>
        <v>0</v>
      </c>
      <c r="AA1107" s="2">
        <f t="shared" si="155"/>
        <v>0</v>
      </c>
      <c r="AB1107" s="2">
        <f>VLOOKUP(A1107,segment1_SB_quantity!$A$2:$B$1922,2,FALSE)</f>
        <v>25</v>
      </c>
      <c r="AC1107" s="4">
        <f t="shared" si="160"/>
        <v>6.7000000000000002E-3</v>
      </c>
      <c r="AD1107">
        <f t="shared" si="156"/>
        <v>0</v>
      </c>
      <c r="AE1107">
        <f t="shared" si="161"/>
        <v>18.989999999999998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6.2988557400418402E-13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6.2988557400418402E-13</v>
      </c>
      <c r="Y1108" s="2">
        <f t="shared" si="154"/>
        <v>0</v>
      </c>
      <c r="Z1108" s="2">
        <f>IF(Y1108&gt;$W$1,HLOOKUP(Y1108,B1108:$U$1923,ROW($B$1924)-ROW($A1108),FALSE),0)</f>
        <v>0</v>
      </c>
      <c r="AA1108" s="2">
        <f t="shared" si="155"/>
        <v>0</v>
      </c>
      <c r="AB1108" s="2">
        <f>VLOOKUP(A1108,segment1_SB_quantity!$A$2:$B$1922,2,FALSE)</f>
        <v>5</v>
      </c>
      <c r="AC1108" s="4">
        <f t="shared" si="160"/>
        <v>6.7000000000000002E-3</v>
      </c>
      <c r="AD1108">
        <f t="shared" si="156"/>
        <v>0</v>
      </c>
      <c r="AE1108">
        <f t="shared" si="161"/>
        <v>18.989999999999998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</v>
      </c>
      <c r="Y1109" s="2">
        <f t="shared" si="154"/>
        <v>0</v>
      </c>
      <c r="Z1109" s="2">
        <f>IF(Y1109&gt;$W$1,HLOOKUP(Y1109,B1109:$U$1923,ROW($B$1924)-ROW($A1109),FALSE),0)</f>
        <v>0</v>
      </c>
      <c r="AA1109" s="2">
        <f t="shared" si="155"/>
        <v>0</v>
      </c>
      <c r="AB1109" s="2">
        <f>VLOOKUP(A1109,segment1_SB_quantity!$A$2:$B$1922,2,FALSE)</f>
        <v>57</v>
      </c>
      <c r="AC1109" s="4">
        <f t="shared" si="160"/>
        <v>6.7000000000000002E-3</v>
      </c>
      <c r="AD1109">
        <f t="shared" si="156"/>
        <v>0</v>
      </c>
      <c r="AE1109">
        <f t="shared" si="161"/>
        <v>18.989999999999998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59099831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0</v>
      </c>
      <c r="Y1110" s="2">
        <f t="shared" si="154"/>
        <v>0</v>
      </c>
      <c r="Z1110" s="2">
        <f>IF(Y1110&gt;$W$1,HLOOKUP(Y1110,B1110:$U$1923,ROW($B$1924)-ROW($A1110),FALSE),0)</f>
        <v>0</v>
      </c>
      <c r="AA1110" s="2">
        <f t="shared" si="155"/>
        <v>0</v>
      </c>
      <c r="AB1110" s="2">
        <f>VLOOKUP(A1110,segment1_SB_quantity!$A$2:$B$1922,2,FALSE)</f>
        <v>4</v>
      </c>
      <c r="AC1110" s="4">
        <f t="shared" si="160"/>
        <v>6.7000000000000002E-3</v>
      </c>
      <c r="AD1110">
        <f t="shared" si="156"/>
        <v>0</v>
      </c>
      <c r="AE1110">
        <f t="shared" si="161"/>
        <v>18.989999999999998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9.6325342580741403E-9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9.6325342580741403E-9</v>
      </c>
      <c r="Y1111" s="2">
        <f t="shared" si="154"/>
        <v>0</v>
      </c>
      <c r="Z1111" s="2">
        <f>IF(Y1111&gt;$W$1,HLOOKUP(Y1111,B1111:$U$1923,ROW($B$1924)-ROW($A1111),FALSE),0)</f>
        <v>0</v>
      </c>
      <c r="AA1111" s="2">
        <f t="shared" si="155"/>
        <v>0</v>
      </c>
      <c r="AB1111" s="2">
        <f>VLOOKUP(A1111,segment1_SB_quantity!$A$2:$B$1922,2,FALSE)</f>
        <v>3</v>
      </c>
      <c r="AC1111" s="4">
        <f t="shared" si="160"/>
        <v>6.7000000000000002E-3</v>
      </c>
      <c r="AD1111">
        <f t="shared" si="156"/>
        <v>0</v>
      </c>
      <c r="AE1111">
        <f t="shared" si="161"/>
        <v>18.989999999999998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0</v>
      </c>
      <c r="Y1112" s="2">
        <f t="shared" si="154"/>
        <v>0</v>
      </c>
      <c r="Z1112" s="2">
        <f>IF(Y1112&gt;$W$1,HLOOKUP(Y1112,B1112:$U$1923,ROW($B$1924)-ROW($A1112),FALSE),0)</f>
        <v>0</v>
      </c>
      <c r="AA1112" s="2">
        <f t="shared" si="155"/>
        <v>0</v>
      </c>
      <c r="AB1112" s="2">
        <f>VLOOKUP(A1112,segment1_SB_quantity!$A$2:$B$1922,2,FALSE)</f>
        <v>38</v>
      </c>
      <c r="AC1112" s="4">
        <f t="shared" si="160"/>
        <v>6.7000000000000002E-3</v>
      </c>
      <c r="AD1112">
        <f t="shared" si="156"/>
        <v>0</v>
      </c>
      <c r="AE1112">
        <f t="shared" si="161"/>
        <v>18.989999999999998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0</v>
      </c>
      <c r="Y1113" s="2">
        <f t="shared" si="154"/>
        <v>0</v>
      </c>
      <c r="Z1113" s="2">
        <f>IF(Y1113&gt;$W$1,HLOOKUP(Y1113,B1113:$U$1923,ROW($B$1924)-ROW($A1113),FALSE),0)</f>
        <v>0</v>
      </c>
      <c r="AA1113" s="2">
        <f t="shared" si="155"/>
        <v>0</v>
      </c>
      <c r="AB1113" s="2">
        <f>VLOOKUP(A1113,segment1_SB_quantity!$A$2:$B$1922,2,FALSE)</f>
        <v>20</v>
      </c>
      <c r="AC1113" s="4">
        <f t="shared" si="160"/>
        <v>6.7000000000000002E-3</v>
      </c>
      <c r="AD1113">
        <f t="shared" si="156"/>
        <v>0</v>
      </c>
      <c r="AE1113">
        <f t="shared" si="161"/>
        <v>18.989999999999998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59299812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0</v>
      </c>
      <c r="Y1114" s="2">
        <f t="shared" si="154"/>
        <v>0</v>
      </c>
      <c r="Z1114" s="2">
        <f>IF(Y1114&gt;$W$1,HLOOKUP(Y1114,B1114:$U$1923,ROW($B$1924)-ROW($A1114),FALSE),0)</f>
        <v>0</v>
      </c>
      <c r="AA1114" s="2">
        <f t="shared" si="155"/>
        <v>0</v>
      </c>
      <c r="AB1114" s="2">
        <f>VLOOKUP(A1114,segment1_SB_quantity!$A$2:$B$1922,2,FALSE)</f>
        <v>43</v>
      </c>
      <c r="AC1114" s="4">
        <f t="shared" si="160"/>
        <v>6.7000000000000002E-3</v>
      </c>
      <c r="AD1114">
        <f t="shared" si="156"/>
        <v>0</v>
      </c>
      <c r="AE1114">
        <f t="shared" si="161"/>
        <v>18.989999999999998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59369958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0</v>
      </c>
      <c r="Y1115" s="2">
        <f t="shared" si="154"/>
        <v>0</v>
      </c>
      <c r="Z1115" s="2">
        <f>IF(Y1115&gt;$W$1,HLOOKUP(Y1115,B1115:$U$1923,ROW($B$1924)-ROW($A1115),FALSE),0)</f>
        <v>0</v>
      </c>
      <c r="AA1115" s="2">
        <f t="shared" si="155"/>
        <v>0</v>
      </c>
      <c r="AB1115" s="2">
        <f>VLOOKUP(A1115,segment1_SB_quantity!$A$2:$B$1922,2,FALSE)</f>
        <v>12</v>
      </c>
      <c r="AC1115" s="4">
        <f t="shared" si="160"/>
        <v>6.7000000000000002E-3</v>
      </c>
      <c r="AD1115">
        <f t="shared" si="156"/>
        <v>0</v>
      </c>
      <c r="AE1115">
        <f t="shared" si="161"/>
        <v>18.989999999999998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0</v>
      </c>
      <c r="Y1116" s="2">
        <f t="shared" si="154"/>
        <v>0</v>
      </c>
      <c r="Z1116" s="2">
        <f>IF(Y1116&gt;$W$1,HLOOKUP(Y1116,B1116:$U$1923,ROW($B$1924)-ROW($A1116),FALSE),0)</f>
        <v>0</v>
      </c>
      <c r="AA1116" s="2">
        <f t="shared" si="155"/>
        <v>0</v>
      </c>
      <c r="AB1116" s="2">
        <f>VLOOKUP(A1116,segment1_SB_quantity!$A$2:$B$1922,2,FALSE)</f>
        <v>176</v>
      </c>
      <c r="AC1116" s="4">
        <f t="shared" si="160"/>
        <v>6.7000000000000002E-3</v>
      </c>
      <c r="AD1116">
        <f t="shared" si="156"/>
        <v>0</v>
      </c>
      <c r="AE1116">
        <f t="shared" si="161"/>
        <v>18.989999999999998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</v>
      </c>
      <c r="Y1117" s="2">
        <f t="shared" si="154"/>
        <v>0</v>
      </c>
      <c r="Z1117" s="2">
        <f>IF(Y1117&gt;$W$1,HLOOKUP(Y1117,B1117:$U$1923,ROW($B$1924)-ROW($A1117),FALSE),0)</f>
        <v>0</v>
      </c>
      <c r="AA1117" s="2">
        <f t="shared" si="155"/>
        <v>0</v>
      </c>
      <c r="AB1117" s="2">
        <f>VLOOKUP(A1117,segment1_SB_quantity!$A$2:$B$1922,2,FALSE)</f>
        <v>7</v>
      </c>
      <c r="AC1117" s="4">
        <f t="shared" si="160"/>
        <v>6.7000000000000002E-3</v>
      </c>
      <c r="AD1117">
        <f t="shared" si="156"/>
        <v>0</v>
      </c>
      <c r="AE1117">
        <f t="shared" si="161"/>
        <v>18.989999999999998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59559595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0</v>
      </c>
      <c r="Y1118" s="2">
        <f t="shared" si="154"/>
        <v>0</v>
      </c>
      <c r="Z1118" s="2">
        <f>IF(Y1118&gt;$W$1,HLOOKUP(Y1118,B1118:$U$1923,ROW($B$1924)-ROW($A1118),FALSE),0)</f>
        <v>0</v>
      </c>
      <c r="AA1118" s="2">
        <f t="shared" si="155"/>
        <v>0</v>
      </c>
      <c r="AB1118" s="2">
        <f>VLOOKUP(A1118,segment1_SB_quantity!$A$2:$B$1922,2,FALSE)</f>
        <v>6</v>
      </c>
      <c r="AC1118" s="4">
        <f t="shared" si="160"/>
        <v>6.7000000000000002E-3</v>
      </c>
      <c r="AD1118">
        <f t="shared" si="156"/>
        <v>0</v>
      </c>
      <c r="AE1118">
        <f t="shared" si="161"/>
        <v>18.989999999999998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</v>
      </c>
      <c r="Y1119" s="2">
        <f t="shared" si="154"/>
        <v>0</v>
      </c>
      <c r="Z1119" s="2">
        <f>IF(Y1119&gt;$W$1,HLOOKUP(Y1119,B1119:$U$1923,ROW($B$1924)-ROW($A1119),FALSE),0)</f>
        <v>0</v>
      </c>
      <c r="AA1119" s="2">
        <f t="shared" si="155"/>
        <v>0</v>
      </c>
      <c r="AB1119" s="2">
        <f>VLOOKUP(A1119,segment1_SB_quantity!$A$2:$B$1922,2,FALSE)</f>
        <v>6</v>
      </c>
      <c r="AC1119" s="4">
        <f t="shared" si="160"/>
        <v>6.7000000000000002E-3</v>
      </c>
      <c r="AD1119">
        <f t="shared" si="156"/>
        <v>0</v>
      </c>
      <c r="AE1119">
        <f t="shared" si="161"/>
        <v>18.989999999999998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</v>
      </c>
      <c r="Y1120" s="2">
        <f t="shared" si="154"/>
        <v>0</v>
      </c>
      <c r="Z1120" s="2">
        <f>IF(Y1120&gt;$W$1,HLOOKUP(Y1120,B1120:$U$1923,ROW($B$1924)-ROW($A1120),FALSE),0)</f>
        <v>0</v>
      </c>
      <c r="AA1120" s="2">
        <f t="shared" si="155"/>
        <v>0</v>
      </c>
      <c r="AB1120" s="2">
        <f>VLOOKUP(A1120,segment1_SB_quantity!$A$2:$B$1922,2,FALSE)</f>
        <v>24</v>
      </c>
      <c r="AC1120" s="4">
        <f t="shared" si="160"/>
        <v>6.7000000000000002E-3</v>
      </c>
      <c r="AD1120">
        <f t="shared" si="156"/>
        <v>0</v>
      </c>
      <c r="AE1120">
        <f t="shared" si="161"/>
        <v>18.989999999999998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</v>
      </c>
      <c r="Y1121" s="2">
        <f t="shared" si="154"/>
        <v>0</v>
      </c>
      <c r="Z1121" s="2">
        <f>IF(Y1121&gt;$W$1,HLOOKUP(Y1121,B1121:$U$1923,ROW($B$1924)-ROW($A1121),FALSE),0)</f>
        <v>0</v>
      </c>
      <c r="AA1121" s="2">
        <f t="shared" si="155"/>
        <v>0</v>
      </c>
      <c r="AB1121" s="2">
        <f>VLOOKUP(A1121,segment1_SB_quantity!$A$2:$B$1922,2,FALSE)</f>
        <v>20</v>
      </c>
      <c r="AC1121" s="4">
        <f t="shared" si="160"/>
        <v>6.7000000000000002E-3</v>
      </c>
      <c r="AD1121">
        <f t="shared" si="156"/>
        <v>0</v>
      </c>
      <c r="AE1121">
        <f t="shared" si="161"/>
        <v>18.989999999999998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0</v>
      </c>
      <c r="Y1122" s="2">
        <f t="shared" si="154"/>
        <v>0</v>
      </c>
      <c r="Z1122" s="2">
        <f>IF(Y1122&gt;$W$1,HLOOKUP(Y1122,B1122:$U$1923,ROW($B$1924)-ROW($A1122),FALSE),0)</f>
        <v>0</v>
      </c>
      <c r="AA1122" s="2">
        <f t="shared" si="155"/>
        <v>0</v>
      </c>
      <c r="AB1122" s="2">
        <f>VLOOKUP(A1122,segment1_SB_quantity!$A$2:$B$1922,2,FALSE)</f>
        <v>50</v>
      </c>
      <c r="AC1122" s="4">
        <f t="shared" si="160"/>
        <v>6.7000000000000002E-3</v>
      </c>
      <c r="AD1122">
        <f t="shared" si="156"/>
        <v>0</v>
      </c>
      <c r="AE1122">
        <f t="shared" si="161"/>
        <v>18.989999999999998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IF(Y1123&gt;$W$1,HLOOKUP(Y1123,B1123:$U$1923,ROW($B$1924)-ROW($A1123),FALSE),0)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4">
        <f t="shared" si="160"/>
        <v>6.7000000000000002E-3</v>
      </c>
      <c r="AD1123">
        <f t="shared" si="156"/>
        <v>0</v>
      </c>
      <c r="AE1123">
        <f t="shared" si="161"/>
        <v>18.989999999999998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0</v>
      </c>
      <c r="Y1124" s="2">
        <f t="shared" si="154"/>
        <v>0</v>
      </c>
      <c r="Z1124" s="2">
        <f>IF(Y1124&gt;$W$1,HLOOKUP(Y1124,B1124:$U$1923,ROW($B$1924)-ROW($A1124),FALSE),0)</f>
        <v>0</v>
      </c>
      <c r="AA1124" s="2">
        <f t="shared" si="155"/>
        <v>0</v>
      </c>
      <c r="AB1124" s="2">
        <f>VLOOKUP(A1124,segment1_SB_quantity!$A$2:$B$1922,2,FALSE)</f>
        <v>1</v>
      </c>
      <c r="AC1124" s="4">
        <f t="shared" si="160"/>
        <v>6.7000000000000002E-3</v>
      </c>
      <c r="AD1124">
        <f t="shared" si="156"/>
        <v>0</v>
      </c>
      <c r="AE1124">
        <f t="shared" si="161"/>
        <v>18.989999999999998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</v>
      </c>
      <c r="Y1125" s="2">
        <f t="shared" si="154"/>
        <v>0</v>
      </c>
      <c r="Z1125" s="2">
        <f>IF(Y1125&gt;$W$1,HLOOKUP(Y1125,B1125:$U$1923,ROW($B$1924)-ROW($A1125),FALSE),0)</f>
        <v>0</v>
      </c>
      <c r="AA1125" s="2">
        <f t="shared" si="155"/>
        <v>0</v>
      </c>
      <c r="AB1125" s="2">
        <f>VLOOKUP(A1125,segment1_SB_quantity!$A$2:$B$1922,2,FALSE)</f>
        <v>22</v>
      </c>
      <c r="AC1125" s="4">
        <f t="shared" si="160"/>
        <v>6.7000000000000002E-3</v>
      </c>
      <c r="AD1125">
        <f t="shared" si="156"/>
        <v>0</v>
      </c>
      <c r="AE1125">
        <f t="shared" si="161"/>
        <v>18.989999999999998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59849516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0</v>
      </c>
      <c r="Y1126" s="2">
        <f t="shared" si="154"/>
        <v>0</v>
      </c>
      <c r="Z1126" s="2">
        <f>IF(Y1126&gt;$W$1,HLOOKUP(Y1126,B1126:$U$1923,ROW($B$1924)-ROW($A1126),FALSE),0)</f>
        <v>0</v>
      </c>
      <c r="AA1126" s="2">
        <f t="shared" si="155"/>
        <v>0</v>
      </c>
      <c r="AB1126" s="2">
        <f>VLOOKUP(A1126,segment1_SB_quantity!$A$2:$B$1922,2,FALSE)</f>
        <v>5</v>
      </c>
      <c r="AC1126" s="4">
        <f t="shared" si="160"/>
        <v>6.7000000000000002E-3</v>
      </c>
      <c r="AD1126">
        <f t="shared" si="156"/>
        <v>0</v>
      </c>
      <c r="AE1126">
        <f t="shared" si="161"/>
        <v>18.989999999999998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0</v>
      </c>
      <c r="Y1127" s="2">
        <f t="shared" si="154"/>
        <v>0</v>
      </c>
      <c r="Z1127" s="2">
        <f>IF(Y1127&gt;$W$1,HLOOKUP(Y1127,B1127:$U$1923,ROW($B$1924)-ROW($A1127),FALSE),0)</f>
        <v>0</v>
      </c>
      <c r="AA1127" s="2">
        <f t="shared" si="155"/>
        <v>0</v>
      </c>
      <c r="AB1127" s="2">
        <f>VLOOKUP(A1127,segment1_SB_quantity!$A$2:$B$1922,2,FALSE)</f>
        <v>36</v>
      </c>
      <c r="AC1127" s="4">
        <f t="shared" si="160"/>
        <v>6.7000000000000002E-3</v>
      </c>
      <c r="AD1127">
        <f t="shared" si="156"/>
        <v>0</v>
      </c>
      <c r="AE1127">
        <f t="shared" si="161"/>
        <v>18.989999999999998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</v>
      </c>
      <c r="Y1128" s="2">
        <f t="shared" si="154"/>
        <v>0</v>
      </c>
      <c r="Z1128" s="2">
        <f>IF(Y1128&gt;$W$1,HLOOKUP(Y1128,B1128:$U$1923,ROW($B$1924)-ROW($A1128),FALSE),0)</f>
        <v>0</v>
      </c>
      <c r="AA1128" s="2">
        <f t="shared" si="155"/>
        <v>0</v>
      </c>
      <c r="AB1128" s="2">
        <f>VLOOKUP(A1128,segment1_SB_quantity!$A$2:$B$1922,2,FALSE)</f>
        <v>8</v>
      </c>
      <c r="AC1128" s="4">
        <f t="shared" si="160"/>
        <v>6.7000000000000002E-3</v>
      </c>
      <c r="AD1128">
        <f t="shared" si="156"/>
        <v>0</v>
      </c>
      <c r="AE1128">
        <f t="shared" si="161"/>
        <v>18.989999999999998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0</v>
      </c>
      <c r="Y1129" s="2">
        <f t="shared" si="154"/>
        <v>0</v>
      </c>
      <c r="Z1129" s="2">
        <f>IF(Y1129&gt;$W$1,HLOOKUP(Y1129,B1129:$U$1923,ROW($B$1924)-ROW($A1129),FALSE),0)</f>
        <v>0</v>
      </c>
      <c r="AA1129" s="2">
        <f t="shared" si="155"/>
        <v>0</v>
      </c>
      <c r="AB1129" s="2">
        <f>VLOOKUP(A1129,segment1_SB_quantity!$A$2:$B$1922,2,FALSE)</f>
        <v>6</v>
      </c>
      <c r="AC1129" s="4">
        <f t="shared" si="160"/>
        <v>6.7000000000000002E-3</v>
      </c>
      <c r="AD1129">
        <f t="shared" si="156"/>
        <v>0</v>
      </c>
      <c r="AE1129">
        <f t="shared" si="161"/>
        <v>18.989999999999998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60069975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0</v>
      </c>
      <c r="Y1130" s="2">
        <f t="shared" si="154"/>
        <v>0</v>
      </c>
      <c r="Z1130" s="2">
        <f>IF(Y1130&gt;$W$1,HLOOKUP(Y1130,B1130:$U$1923,ROW($B$1924)-ROW($A1130),FALSE),0)</f>
        <v>0</v>
      </c>
      <c r="AA1130" s="2">
        <f t="shared" si="155"/>
        <v>0</v>
      </c>
      <c r="AB1130" s="2">
        <f>VLOOKUP(A1130,segment1_SB_quantity!$A$2:$B$1922,2,FALSE)</f>
        <v>2</v>
      </c>
      <c r="AC1130" s="4">
        <f t="shared" si="160"/>
        <v>6.7000000000000002E-3</v>
      </c>
      <c r="AD1130">
        <f t="shared" si="156"/>
        <v>0</v>
      </c>
      <c r="AE1130">
        <f t="shared" si="161"/>
        <v>18.989999999999998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6.2600830238016402E-21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6.2600830238016402E-21</v>
      </c>
      <c r="Y1131" s="2">
        <f t="shared" si="154"/>
        <v>0</v>
      </c>
      <c r="Z1131" s="2">
        <f>IF(Y1131&gt;$W$1,HLOOKUP(Y1131,B1131:$U$1923,ROW($B$1924)-ROW($A1131),FALSE),0)</f>
        <v>0</v>
      </c>
      <c r="AA1131" s="2">
        <f t="shared" si="155"/>
        <v>0</v>
      </c>
      <c r="AB1131" s="2">
        <f>VLOOKUP(A1131,segment1_SB_quantity!$A$2:$B$1922,2,FALSE)</f>
        <v>6</v>
      </c>
      <c r="AC1131" s="4">
        <f t="shared" si="160"/>
        <v>6.7000000000000002E-3</v>
      </c>
      <c r="AD1131">
        <f t="shared" si="156"/>
        <v>0</v>
      </c>
      <c r="AE1131">
        <f t="shared" si="161"/>
        <v>18.989999999999998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0</v>
      </c>
      <c r="Y1132" s="2">
        <f t="shared" si="154"/>
        <v>0</v>
      </c>
      <c r="Z1132" s="2">
        <f>IF(Y1132&gt;$W$1,HLOOKUP(Y1132,B1132:$U$1923,ROW($B$1924)-ROW($A1132),FALSE),0)</f>
        <v>0</v>
      </c>
      <c r="AA1132" s="2">
        <f t="shared" si="155"/>
        <v>0</v>
      </c>
      <c r="AB1132" s="2">
        <f>VLOOKUP(A1132,segment1_SB_quantity!$A$2:$B$1922,2,FALSE)</f>
        <v>7</v>
      </c>
      <c r="AC1132" s="4">
        <f t="shared" si="160"/>
        <v>6.7000000000000002E-3</v>
      </c>
      <c r="AD1132">
        <f t="shared" si="156"/>
        <v>0</v>
      </c>
      <c r="AE1132">
        <f t="shared" si="161"/>
        <v>18.989999999999998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</v>
      </c>
      <c r="Y1133" s="2">
        <f t="shared" si="154"/>
        <v>0</v>
      </c>
      <c r="Z1133" s="2">
        <f>IF(Y1133&gt;$W$1,HLOOKUP(Y1133,B1133:$U$1923,ROW($B$1924)-ROW($A1133),FALSE),0)</f>
        <v>0</v>
      </c>
      <c r="AA1133" s="2">
        <f t="shared" si="155"/>
        <v>0</v>
      </c>
      <c r="AB1133" s="2">
        <f>VLOOKUP(A1133,segment1_SB_quantity!$A$2:$B$1922,2,FALSE)</f>
        <v>110</v>
      </c>
      <c r="AC1133" s="4">
        <f t="shared" si="160"/>
        <v>6.7000000000000002E-3</v>
      </c>
      <c r="AD1133">
        <f t="shared" si="156"/>
        <v>0</v>
      </c>
      <c r="AE1133">
        <f t="shared" si="161"/>
        <v>18.989999999999998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0</v>
      </c>
      <c r="Y1134" s="2">
        <f t="shared" si="154"/>
        <v>0</v>
      </c>
      <c r="Z1134" s="2">
        <f>IF(Y1134&gt;$W$1,HLOOKUP(Y1134,B1134:$U$1923,ROW($B$1924)-ROW($A1134),FALSE),0)</f>
        <v>0</v>
      </c>
      <c r="AA1134" s="2">
        <f t="shared" si="155"/>
        <v>0</v>
      </c>
      <c r="AB1134" s="2">
        <f>VLOOKUP(A1134,segment1_SB_quantity!$A$2:$B$1922,2,FALSE)</f>
        <v>7</v>
      </c>
      <c r="AC1134" s="4">
        <f t="shared" si="160"/>
        <v>6.7000000000000002E-3</v>
      </c>
      <c r="AD1134">
        <f t="shared" si="156"/>
        <v>0</v>
      </c>
      <c r="AE1134">
        <f t="shared" si="161"/>
        <v>18.989999999999998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0</v>
      </c>
      <c r="Y1135" s="2">
        <f t="shared" si="154"/>
        <v>0</v>
      </c>
      <c r="Z1135" s="2">
        <f>IF(Y1135&gt;$W$1,HLOOKUP(Y1135,B1135:$U$1923,ROW($B$1924)-ROW($A1135),FALSE),0)</f>
        <v>0</v>
      </c>
      <c r="AA1135" s="2">
        <f t="shared" si="155"/>
        <v>0</v>
      </c>
      <c r="AB1135" s="2">
        <f>VLOOKUP(A1135,segment1_SB_quantity!$A$2:$B$1922,2,FALSE)</f>
        <v>3</v>
      </c>
      <c r="AC1135" s="4">
        <f t="shared" si="160"/>
        <v>6.7000000000000002E-3</v>
      </c>
      <c r="AD1135">
        <f t="shared" si="156"/>
        <v>0</v>
      </c>
      <c r="AE1135">
        <f t="shared" si="161"/>
        <v>18.989999999999998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0</v>
      </c>
      <c r="Y1136" s="2">
        <f t="shared" si="154"/>
        <v>0</v>
      </c>
      <c r="Z1136" s="2">
        <f>IF(Y1136&gt;$W$1,HLOOKUP(Y1136,B1136:$U$1923,ROW($B$1924)-ROW($A1136),FALSE),0)</f>
        <v>0</v>
      </c>
      <c r="AA1136" s="2">
        <f t="shared" si="155"/>
        <v>0</v>
      </c>
      <c r="AB1136" s="2">
        <f>VLOOKUP(A1136,segment1_SB_quantity!$A$2:$B$1922,2,FALSE)</f>
        <v>31</v>
      </c>
      <c r="AC1136" s="4">
        <f t="shared" si="160"/>
        <v>6.7000000000000002E-3</v>
      </c>
      <c r="AD1136">
        <f t="shared" si="156"/>
        <v>0</v>
      </c>
      <c r="AE1136">
        <f t="shared" si="161"/>
        <v>18.989999999999998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0</v>
      </c>
      <c r="Y1137" s="2">
        <f t="shared" si="154"/>
        <v>0</v>
      </c>
      <c r="Z1137" s="2">
        <f>IF(Y1137&gt;$W$1,HLOOKUP(Y1137,B1137:$U$1923,ROW($B$1924)-ROW($A1137),FALSE),0)</f>
        <v>0</v>
      </c>
      <c r="AA1137" s="2">
        <f t="shared" si="155"/>
        <v>0</v>
      </c>
      <c r="AB1137" s="2">
        <f>VLOOKUP(A1137,segment1_SB_quantity!$A$2:$B$1922,2,FALSE)</f>
        <v>22</v>
      </c>
      <c r="AC1137" s="4">
        <f t="shared" si="160"/>
        <v>6.7000000000000002E-3</v>
      </c>
      <c r="AD1137">
        <f t="shared" si="156"/>
        <v>0</v>
      </c>
      <c r="AE1137">
        <f t="shared" si="161"/>
        <v>18.989999999999998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4.2864069579370501E-11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4.2864069579370501E-11</v>
      </c>
      <c r="Y1138" s="2">
        <f t="shared" si="154"/>
        <v>0</v>
      </c>
      <c r="Z1138" s="2">
        <f>IF(Y1138&gt;$W$1,HLOOKUP(Y1138,B1138:$U$1923,ROW($B$1924)-ROW($A1138),FALSE),0)</f>
        <v>0</v>
      </c>
      <c r="AA1138" s="2">
        <f t="shared" si="155"/>
        <v>0</v>
      </c>
      <c r="AB1138" s="2">
        <f>VLOOKUP(A1138,segment1_SB_quantity!$A$2:$B$1922,2,FALSE)</f>
        <v>114</v>
      </c>
      <c r="AC1138" s="4">
        <f t="shared" si="160"/>
        <v>6.7000000000000002E-3</v>
      </c>
      <c r="AD1138">
        <f t="shared" si="156"/>
        <v>0</v>
      </c>
      <c r="AE1138">
        <f t="shared" si="161"/>
        <v>18.989999999999998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</v>
      </c>
      <c r="Y1139" s="2">
        <f t="shared" si="154"/>
        <v>0</v>
      </c>
      <c r="Z1139" s="2">
        <f>IF(Y1139&gt;$W$1,HLOOKUP(Y1139,B1139:$U$1923,ROW($B$1924)-ROW($A1139),FALSE),0)</f>
        <v>0</v>
      </c>
      <c r="AA1139" s="2">
        <f t="shared" si="155"/>
        <v>0</v>
      </c>
      <c r="AB1139" s="2">
        <f>VLOOKUP(A1139,segment1_SB_quantity!$A$2:$B$1922,2,FALSE)</f>
        <v>2</v>
      </c>
      <c r="AC1139" s="4">
        <f t="shared" si="160"/>
        <v>6.7000000000000002E-3</v>
      </c>
      <c r="AD1139">
        <f t="shared" si="156"/>
        <v>0</v>
      </c>
      <c r="AE1139">
        <f t="shared" si="161"/>
        <v>18.989999999999998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2.8978845969861601E-6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2.8978845969861601E-6</v>
      </c>
      <c r="Y1140" s="2">
        <f t="shared" si="154"/>
        <v>0</v>
      </c>
      <c r="Z1140" s="2">
        <f>IF(Y1140&gt;$W$1,HLOOKUP(Y1140,B1140:$U$1923,ROW($B$1924)-ROW($A1140),FALSE),0)</f>
        <v>0</v>
      </c>
      <c r="AA1140" s="2">
        <f t="shared" si="155"/>
        <v>0</v>
      </c>
      <c r="AB1140" s="2">
        <f>VLOOKUP(A1140,segment1_SB_quantity!$A$2:$B$1922,2,FALSE)</f>
        <v>40</v>
      </c>
      <c r="AC1140" s="4">
        <f t="shared" si="160"/>
        <v>6.7000000000000002E-3</v>
      </c>
      <c r="AD1140">
        <f t="shared" si="156"/>
        <v>0</v>
      </c>
      <c r="AE1140">
        <f t="shared" si="161"/>
        <v>18.989999999999998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60449987</v>
      </c>
      <c r="B1141" s="2">
        <v>0</v>
      </c>
      <c r="C1141" s="2">
        <v>2.35200423047532E-2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2.35200423047532E-2</v>
      </c>
      <c r="Y1141" s="2">
        <f t="shared" si="154"/>
        <v>0</v>
      </c>
      <c r="Z1141" s="2">
        <f>IF(Y1141&gt;$W$1,HLOOKUP(Y1141,B1141:$U$1923,ROW($B$1924)-ROW($A1141),FALSE),0)</f>
        <v>0</v>
      </c>
      <c r="AA1141" s="2">
        <f t="shared" si="155"/>
        <v>0</v>
      </c>
      <c r="AB1141" s="2">
        <f>VLOOKUP(A1141,segment1_SB_quantity!$A$2:$B$1922,2,FALSE)</f>
        <v>32</v>
      </c>
      <c r="AC1141" s="4">
        <f t="shared" si="160"/>
        <v>6.7000000000000002E-3</v>
      </c>
      <c r="AD1141">
        <f t="shared" si="156"/>
        <v>0</v>
      </c>
      <c r="AE1141">
        <f t="shared" si="161"/>
        <v>18.989999999999998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7.6209424666862998E-8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7.6209424666862998E-8</v>
      </c>
      <c r="Y1142" s="2">
        <f t="shared" si="154"/>
        <v>0</v>
      </c>
      <c r="Z1142" s="2">
        <f>IF(Y1142&gt;$W$1,HLOOKUP(Y1142,B1142:$U$1923,ROW($B$1924)-ROW($A1142),FALSE),0)</f>
        <v>0</v>
      </c>
      <c r="AA1142" s="2">
        <f t="shared" si="155"/>
        <v>0</v>
      </c>
      <c r="AB1142" s="2">
        <f>VLOOKUP(A1142,segment1_SB_quantity!$A$2:$B$1922,2,FALSE)</f>
        <v>9</v>
      </c>
      <c r="AC1142" s="4">
        <f t="shared" si="160"/>
        <v>6.7000000000000002E-3</v>
      </c>
      <c r="AD1142">
        <f t="shared" si="156"/>
        <v>0</v>
      </c>
      <c r="AE1142">
        <f t="shared" si="161"/>
        <v>18.989999999999998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5.0150093631368103E-2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5.0150093631368103E-2</v>
      </c>
      <c r="Y1143" s="2">
        <f t="shared" si="154"/>
        <v>0</v>
      </c>
      <c r="Z1143" s="2">
        <f>IF(Y1143&gt;$W$1,HLOOKUP(Y1143,B1143:$U$1923,ROW($B$1924)-ROW($A1143),FALSE),0)</f>
        <v>0</v>
      </c>
      <c r="AA1143" s="2">
        <f t="shared" si="155"/>
        <v>0</v>
      </c>
      <c r="AB1143" s="2">
        <f>VLOOKUP(A1143,segment1_SB_quantity!$A$2:$B$1922,2,FALSE)</f>
        <v>37</v>
      </c>
      <c r="AC1143" s="4">
        <f t="shared" si="160"/>
        <v>6.7000000000000002E-3</v>
      </c>
      <c r="AD1143">
        <f t="shared" si="156"/>
        <v>0</v>
      </c>
      <c r="AE1143">
        <f t="shared" si="161"/>
        <v>18.989999999999998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0</v>
      </c>
      <c r="Y1144" s="2">
        <f t="shared" si="154"/>
        <v>0</v>
      </c>
      <c r="Z1144" s="2">
        <f>IF(Y1144&gt;$W$1,HLOOKUP(Y1144,B1144:$U$1923,ROW($B$1924)-ROW($A1144),FALSE),0)</f>
        <v>0</v>
      </c>
      <c r="AA1144" s="2">
        <f t="shared" si="155"/>
        <v>0</v>
      </c>
      <c r="AB1144" s="2">
        <f>VLOOKUP(A1144,segment1_SB_quantity!$A$2:$B$1922,2,FALSE)</f>
        <v>7</v>
      </c>
      <c r="AC1144" s="4">
        <f t="shared" si="160"/>
        <v>6.7000000000000002E-3</v>
      </c>
      <c r="AD1144">
        <f t="shared" si="156"/>
        <v>0</v>
      </c>
      <c r="AE1144">
        <f t="shared" si="161"/>
        <v>18.989999999999998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60569562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0</v>
      </c>
      <c r="Y1145" s="2">
        <f t="shared" si="154"/>
        <v>0</v>
      </c>
      <c r="Z1145" s="2">
        <f>IF(Y1145&gt;$W$1,HLOOKUP(Y1145,B1145:$U$1923,ROW($B$1924)-ROW($A1145),FALSE),0)</f>
        <v>0</v>
      </c>
      <c r="AA1145" s="2">
        <f t="shared" si="155"/>
        <v>0</v>
      </c>
      <c r="AB1145" s="2">
        <f>VLOOKUP(A1145,segment1_SB_quantity!$A$2:$B$1922,2,FALSE)</f>
        <v>1</v>
      </c>
      <c r="AC1145" s="4">
        <f t="shared" si="160"/>
        <v>6.7000000000000002E-3</v>
      </c>
      <c r="AD1145">
        <f t="shared" si="156"/>
        <v>0</v>
      </c>
      <c r="AE1145">
        <f t="shared" si="161"/>
        <v>18.989999999999998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60569577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0</v>
      </c>
      <c r="Y1146" s="2">
        <f t="shared" si="154"/>
        <v>0</v>
      </c>
      <c r="Z1146" s="2">
        <f>IF(Y1146&gt;$W$1,HLOOKUP(Y1146,B1146:$U$1923,ROW($B$1924)-ROW($A1146),FALSE),0)</f>
        <v>0</v>
      </c>
      <c r="AA1146" s="2">
        <f t="shared" si="155"/>
        <v>0</v>
      </c>
      <c r="AB1146" s="2">
        <f>VLOOKUP(A1146,segment1_SB_quantity!$A$2:$B$1922,2,FALSE)</f>
        <v>12</v>
      </c>
      <c r="AC1146" s="4">
        <f t="shared" si="160"/>
        <v>6.7000000000000002E-3</v>
      </c>
      <c r="AD1146">
        <f t="shared" si="156"/>
        <v>0</v>
      </c>
      <c r="AE1146">
        <f t="shared" si="161"/>
        <v>18.989999999999998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0</v>
      </c>
      <c r="Y1147" s="2">
        <f t="shared" si="154"/>
        <v>0</v>
      </c>
      <c r="Z1147" s="2">
        <f>IF(Y1147&gt;$W$1,HLOOKUP(Y1147,B1147:$U$1923,ROW($B$1924)-ROW($A1147),FALSE),0)</f>
        <v>0</v>
      </c>
      <c r="AA1147" s="2">
        <f t="shared" si="155"/>
        <v>0</v>
      </c>
      <c r="AB1147" s="2">
        <f>VLOOKUP(A1147,segment1_SB_quantity!$A$2:$B$1922,2,FALSE)</f>
        <v>33</v>
      </c>
      <c r="AC1147" s="4">
        <f t="shared" si="160"/>
        <v>6.7000000000000002E-3</v>
      </c>
      <c r="AD1147">
        <f t="shared" si="156"/>
        <v>0</v>
      </c>
      <c r="AE1147">
        <f t="shared" si="161"/>
        <v>18.989999999999998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0</v>
      </c>
      <c r="Y1148" s="2">
        <f t="shared" si="154"/>
        <v>0</v>
      </c>
      <c r="Z1148" s="2">
        <f>IF(Y1148&gt;$W$1,HLOOKUP(Y1148,B1148:$U$1923,ROW($B$1924)-ROW($A1148),FALSE),0)</f>
        <v>0</v>
      </c>
      <c r="AA1148" s="2">
        <f t="shared" si="155"/>
        <v>0</v>
      </c>
      <c r="AB1148" s="2">
        <f>VLOOKUP(A1148,segment1_SB_quantity!$A$2:$B$1922,2,FALSE)</f>
        <v>52</v>
      </c>
      <c r="AC1148" s="4">
        <f t="shared" si="160"/>
        <v>6.7000000000000002E-3</v>
      </c>
      <c r="AD1148">
        <f t="shared" si="156"/>
        <v>0</v>
      </c>
      <c r="AE1148">
        <f t="shared" si="161"/>
        <v>18.989999999999998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0</v>
      </c>
      <c r="Y1149" s="2">
        <f t="shared" si="154"/>
        <v>0</v>
      </c>
      <c r="Z1149" s="2">
        <f>IF(Y1149&gt;$W$1,HLOOKUP(Y1149,B1149:$U$1923,ROW($B$1924)-ROW($A1149),FALSE),0)</f>
        <v>0</v>
      </c>
      <c r="AA1149" s="2">
        <f t="shared" si="155"/>
        <v>0</v>
      </c>
      <c r="AB1149" s="2">
        <f>VLOOKUP(A1149,segment1_SB_quantity!$A$2:$B$1922,2,FALSE)</f>
        <v>14</v>
      </c>
      <c r="AC1149" s="4">
        <f t="shared" si="160"/>
        <v>6.7000000000000002E-3</v>
      </c>
      <c r="AD1149">
        <f t="shared" si="156"/>
        <v>0</v>
      </c>
      <c r="AE1149">
        <f t="shared" si="161"/>
        <v>18.989999999999998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0</v>
      </c>
      <c r="Y1150" s="2">
        <f t="shared" si="154"/>
        <v>0</v>
      </c>
      <c r="Z1150" s="2">
        <f>IF(Y1150&gt;$W$1,HLOOKUP(Y1150,B1150:$U$1923,ROW($B$1924)-ROW($A1150),FALSE),0)</f>
        <v>0</v>
      </c>
      <c r="AA1150" s="2">
        <f t="shared" si="155"/>
        <v>0</v>
      </c>
      <c r="AB1150" s="2">
        <f>VLOOKUP(A1150,segment1_SB_quantity!$A$2:$B$1922,2,FALSE)</f>
        <v>1</v>
      </c>
      <c r="AC1150" s="4">
        <f t="shared" si="160"/>
        <v>6.7000000000000002E-3</v>
      </c>
      <c r="AD1150">
        <f t="shared" si="156"/>
        <v>0</v>
      </c>
      <c r="AE1150">
        <f t="shared" si="161"/>
        <v>18.989999999999998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61109732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0</v>
      </c>
      <c r="Y1151" s="2">
        <f t="shared" si="154"/>
        <v>0</v>
      </c>
      <c r="Z1151" s="2">
        <f>IF(Y1151&gt;$W$1,HLOOKUP(Y1151,B1151:$U$1923,ROW($B$1924)-ROW($A1151),FALSE),0)</f>
        <v>0</v>
      </c>
      <c r="AA1151" s="2">
        <f t="shared" si="155"/>
        <v>0</v>
      </c>
      <c r="AB1151" s="2">
        <f>VLOOKUP(A1151,segment1_SB_quantity!$A$2:$B$1922,2,FALSE)</f>
        <v>9</v>
      </c>
      <c r="AC1151" s="4">
        <f t="shared" si="160"/>
        <v>6.7000000000000002E-3</v>
      </c>
      <c r="AD1151">
        <f t="shared" si="156"/>
        <v>0</v>
      </c>
      <c r="AE1151">
        <f t="shared" si="161"/>
        <v>18.989999999999998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61109941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0</v>
      </c>
      <c r="Y1152" s="2">
        <f t="shared" si="154"/>
        <v>0</v>
      </c>
      <c r="Z1152" s="2">
        <f>IF(Y1152&gt;$W$1,HLOOKUP(Y1152,B1152:$U$1923,ROW($B$1924)-ROW($A1152),FALSE),0)</f>
        <v>0</v>
      </c>
      <c r="AA1152" s="2">
        <f t="shared" si="155"/>
        <v>0</v>
      </c>
      <c r="AB1152" s="2">
        <f>VLOOKUP(A1152,segment1_SB_quantity!$A$2:$B$1922,2,FALSE)</f>
        <v>2</v>
      </c>
      <c r="AC1152" s="4">
        <f t="shared" si="160"/>
        <v>6.7000000000000002E-3</v>
      </c>
      <c r="AD1152">
        <f t="shared" si="156"/>
        <v>0</v>
      </c>
      <c r="AE1152">
        <f t="shared" si="161"/>
        <v>18.989999999999998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0</v>
      </c>
      <c r="Y1153" s="2">
        <f t="shared" si="154"/>
        <v>0</v>
      </c>
      <c r="Z1153" s="2">
        <f>IF(Y1153&gt;$W$1,HLOOKUP(Y1153,B1153:$U$1923,ROW($B$1924)-ROW($A1153),FALSE),0)</f>
        <v>0</v>
      </c>
      <c r="AA1153" s="2">
        <f t="shared" si="155"/>
        <v>0</v>
      </c>
      <c r="AB1153" s="2">
        <f>VLOOKUP(A1153,segment1_SB_quantity!$A$2:$B$1922,2,FALSE)</f>
        <v>9</v>
      </c>
      <c r="AC1153" s="4">
        <f t="shared" si="160"/>
        <v>6.7000000000000002E-3</v>
      </c>
      <c r="AD1153">
        <f t="shared" si="156"/>
        <v>0</v>
      </c>
      <c r="AE1153">
        <f t="shared" si="161"/>
        <v>18.989999999999998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4.83964895973124E-227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4.83964895973124E-227</v>
      </c>
      <c r="Y1154" s="2">
        <f t="shared" si="154"/>
        <v>0</v>
      </c>
      <c r="Z1154" s="2">
        <f>IF(Y1154&gt;$W$1,HLOOKUP(Y1154,B1154:$U$1923,ROW($B$1924)-ROW($A1154),FALSE),0)</f>
        <v>0</v>
      </c>
      <c r="AA1154" s="2">
        <f t="shared" si="155"/>
        <v>0</v>
      </c>
      <c r="AB1154" s="2">
        <f>VLOOKUP(A1154,segment1_SB_quantity!$A$2:$B$1922,2,FALSE)</f>
        <v>21</v>
      </c>
      <c r="AC1154" s="4">
        <f t="shared" si="160"/>
        <v>6.7000000000000002E-3</v>
      </c>
      <c r="AD1154">
        <f t="shared" si="156"/>
        <v>0</v>
      </c>
      <c r="AE1154">
        <f t="shared" si="161"/>
        <v>18.989999999999998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0</v>
      </c>
      <c r="Y1155" s="2">
        <f t="shared" ref="Y1155:Y1218" si="163">IF(X1155&gt;$W$1,X1155,0)</f>
        <v>0</v>
      </c>
      <c r="Z1155" s="2">
        <f>IF(Y1155&gt;$W$1,HLOOKUP(Y1155,B1155:$U$1923,ROW($B$1924)-ROW($A1155),FALSE),0)</f>
        <v>0</v>
      </c>
      <c r="AA1155" s="2">
        <f t="shared" ref="AA1155:AA1218" si="164">IF(Z1155&gt;0,HLOOKUP(Z1155,$B$1923:$U$1924,2,FALSE),0)</f>
        <v>0</v>
      </c>
      <c r="AB1155" s="2">
        <f>VLOOKUP(A1155,segment1_SB_quantity!$A$2:$B$1922,2,FALSE)</f>
        <v>3</v>
      </c>
      <c r="AC1155" s="4">
        <f t="shared" si="160"/>
        <v>6.7000000000000002E-3</v>
      </c>
      <c r="AD1155">
        <f t="shared" ref="AD1155:AD1218" si="165">IF(AA1155&gt;0,AB1155*AC1155,0)</f>
        <v>0</v>
      </c>
      <c r="AE1155">
        <f t="shared" si="161"/>
        <v>18.989999999999998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61319998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</v>
      </c>
      <c r="Y1156" s="2">
        <f t="shared" si="163"/>
        <v>0</v>
      </c>
      <c r="Z1156" s="2">
        <f>IF(Y1156&gt;$W$1,HLOOKUP(Y1156,B1156:$U$1923,ROW($B$1924)-ROW($A1156),FALSE),0)</f>
        <v>0</v>
      </c>
      <c r="AA1156" s="2">
        <f t="shared" si="164"/>
        <v>0</v>
      </c>
      <c r="AB1156" s="2">
        <f>VLOOKUP(A1156,segment1_SB_quantity!$A$2:$B$1922,2,FALSE)</f>
        <v>41</v>
      </c>
      <c r="AC1156" s="4">
        <f t="shared" ref="AC1156:AC1219" si="169">AC1155</f>
        <v>6.7000000000000002E-3</v>
      </c>
      <c r="AD1156">
        <f t="shared" si="165"/>
        <v>0</v>
      </c>
      <c r="AE1156">
        <f t="shared" ref="AE1156:AE1219" si="170">AE1155</f>
        <v>18.989999999999998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0</v>
      </c>
      <c r="Y1157" s="2">
        <f t="shared" si="163"/>
        <v>0</v>
      </c>
      <c r="Z1157" s="2">
        <f>IF(Y1157&gt;$W$1,HLOOKUP(Y1157,B1157:$U$1923,ROW($B$1924)-ROW($A1157),FALSE),0)</f>
        <v>0</v>
      </c>
      <c r="AA1157" s="2">
        <f t="shared" si="164"/>
        <v>0</v>
      </c>
      <c r="AB1157" s="2">
        <f>VLOOKUP(A1157,segment1_SB_quantity!$A$2:$B$1922,2,FALSE)</f>
        <v>4</v>
      </c>
      <c r="AC1157" s="4">
        <f t="shared" si="169"/>
        <v>6.7000000000000002E-3</v>
      </c>
      <c r="AD1157">
        <f t="shared" si="165"/>
        <v>0</v>
      </c>
      <c r="AE1157">
        <f t="shared" si="170"/>
        <v>18.989999999999998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0</v>
      </c>
      <c r="Y1158" s="2">
        <f t="shared" si="163"/>
        <v>0</v>
      </c>
      <c r="Z1158" s="2">
        <f>IF(Y1158&gt;$W$1,HLOOKUP(Y1158,B1158:$U$1923,ROW($B$1924)-ROW($A1158),FALSE),0)</f>
        <v>0</v>
      </c>
      <c r="AA1158" s="2">
        <f t="shared" si="164"/>
        <v>0</v>
      </c>
      <c r="AB1158" s="2">
        <f>VLOOKUP(A1158,segment1_SB_quantity!$A$2:$B$1922,2,FALSE)</f>
        <v>13</v>
      </c>
      <c r="AC1158" s="4">
        <f t="shared" si="169"/>
        <v>6.7000000000000002E-3</v>
      </c>
      <c r="AD1158">
        <f t="shared" si="165"/>
        <v>0</v>
      </c>
      <c r="AE1158">
        <f t="shared" si="170"/>
        <v>18.989999999999998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2.4172553567849302E-2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2.4172553567849302E-2</v>
      </c>
      <c r="Y1159" s="2">
        <f t="shared" si="163"/>
        <v>0</v>
      </c>
      <c r="Z1159" s="2">
        <f>IF(Y1159&gt;$W$1,HLOOKUP(Y1159,B1159:$U$1923,ROW($B$1924)-ROW($A1159),FALSE),0)</f>
        <v>0</v>
      </c>
      <c r="AA1159" s="2">
        <f t="shared" si="164"/>
        <v>0</v>
      </c>
      <c r="AB1159" s="2">
        <f>VLOOKUP(A1159,segment1_SB_quantity!$A$2:$B$1922,2,FALSE)</f>
        <v>4</v>
      </c>
      <c r="AC1159" s="4">
        <f t="shared" si="169"/>
        <v>6.7000000000000002E-3</v>
      </c>
      <c r="AD1159">
        <f t="shared" si="165"/>
        <v>0</v>
      </c>
      <c r="AE1159">
        <f t="shared" si="170"/>
        <v>18.989999999999998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0</v>
      </c>
      <c r="Y1160" s="2">
        <f t="shared" si="163"/>
        <v>0</v>
      </c>
      <c r="Z1160" s="2">
        <f>IF(Y1160&gt;$W$1,HLOOKUP(Y1160,B1160:$U$1923,ROW($B$1924)-ROW($A1160),FALSE),0)</f>
        <v>0</v>
      </c>
      <c r="AA1160" s="2">
        <f t="shared" si="164"/>
        <v>0</v>
      </c>
      <c r="AB1160" s="2">
        <f>VLOOKUP(A1160,segment1_SB_quantity!$A$2:$B$1922,2,FALSE)</f>
        <v>21</v>
      </c>
      <c r="AC1160" s="4">
        <f t="shared" si="169"/>
        <v>6.7000000000000002E-3</v>
      </c>
      <c r="AD1160">
        <f t="shared" si="165"/>
        <v>0</v>
      </c>
      <c r="AE1160">
        <f t="shared" si="170"/>
        <v>18.989999999999998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61639671</v>
      </c>
      <c r="B1161" s="2">
        <v>0</v>
      </c>
      <c r="C1161" s="2">
        <v>1.17436400338522E-2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1.17436400338522E-2</v>
      </c>
      <c r="Y1161" s="2">
        <f t="shared" si="163"/>
        <v>0</v>
      </c>
      <c r="Z1161" s="2">
        <f>IF(Y1161&gt;$W$1,HLOOKUP(Y1161,B1161:$U$1923,ROW($B$1924)-ROW($A1161),FALSE),0)</f>
        <v>0</v>
      </c>
      <c r="AA1161" s="2">
        <f t="shared" si="164"/>
        <v>0</v>
      </c>
      <c r="AB1161" s="2">
        <f>VLOOKUP(A1161,segment1_SB_quantity!$A$2:$B$1922,2,FALSE)</f>
        <v>12</v>
      </c>
      <c r="AC1161" s="4">
        <f t="shared" si="169"/>
        <v>6.7000000000000002E-3</v>
      </c>
      <c r="AD1161">
        <f t="shared" si="165"/>
        <v>0</v>
      </c>
      <c r="AE1161">
        <f t="shared" si="170"/>
        <v>18.989999999999998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61649933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0</v>
      </c>
      <c r="Y1162" s="2">
        <f t="shared" si="163"/>
        <v>0</v>
      </c>
      <c r="Z1162" s="2">
        <f>IF(Y1162&gt;$W$1,HLOOKUP(Y1162,B1162:$U$1923,ROW($B$1924)-ROW($A1162),FALSE),0)</f>
        <v>0</v>
      </c>
      <c r="AA1162" s="2">
        <f t="shared" si="164"/>
        <v>0</v>
      </c>
      <c r="AB1162" s="2">
        <f>VLOOKUP(A1162,segment1_SB_quantity!$A$2:$B$1922,2,FALSE)</f>
        <v>1</v>
      </c>
      <c r="AC1162" s="4">
        <f t="shared" si="169"/>
        <v>6.7000000000000002E-3</v>
      </c>
      <c r="AD1162">
        <f t="shared" si="165"/>
        <v>0</v>
      </c>
      <c r="AE1162">
        <f t="shared" si="170"/>
        <v>18.989999999999998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</v>
      </c>
      <c r="Y1163" s="2">
        <f t="shared" si="163"/>
        <v>0</v>
      </c>
      <c r="Z1163" s="2">
        <f>IF(Y1163&gt;$W$1,HLOOKUP(Y1163,B1163:$U$1923,ROW($B$1924)-ROW($A1163),FALSE),0)</f>
        <v>0</v>
      </c>
      <c r="AA1163" s="2">
        <f t="shared" si="164"/>
        <v>0</v>
      </c>
      <c r="AB1163" s="2">
        <f>VLOOKUP(A1163,segment1_SB_quantity!$A$2:$B$1922,2,FALSE)</f>
        <v>2</v>
      </c>
      <c r="AC1163" s="4">
        <f t="shared" si="169"/>
        <v>6.7000000000000002E-3</v>
      </c>
      <c r="AD1163">
        <f t="shared" si="165"/>
        <v>0</v>
      </c>
      <c r="AE1163">
        <f t="shared" si="170"/>
        <v>18.989999999999998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61779671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0</v>
      </c>
      <c r="Y1164" s="2">
        <f t="shared" si="163"/>
        <v>0</v>
      </c>
      <c r="Z1164" s="2">
        <f>IF(Y1164&gt;$W$1,HLOOKUP(Y1164,B1164:$U$1923,ROW($B$1924)-ROW($A1164),FALSE),0)</f>
        <v>0</v>
      </c>
      <c r="AA1164" s="2">
        <f t="shared" si="164"/>
        <v>0</v>
      </c>
      <c r="AB1164" s="2">
        <f>VLOOKUP(A1164,segment1_SB_quantity!$A$2:$B$1922,2,FALSE)</f>
        <v>79</v>
      </c>
      <c r="AC1164" s="4">
        <f t="shared" si="169"/>
        <v>6.7000000000000002E-3</v>
      </c>
      <c r="AD1164">
        <f t="shared" si="165"/>
        <v>0</v>
      </c>
      <c r="AE1164">
        <f t="shared" si="170"/>
        <v>18.989999999999998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61859612</v>
      </c>
      <c r="B1165" s="2">
        <v>0</v>
      </c>
      <c r="C1165" s="2">
        <v>8.1472591394314703E-3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8.1472591394314703E-3</v>
      </c>
      <c r="Y1165" s="2">
        <f t="shared" si="163"/>
        <v>0</v>
      </c>
      <c r="Z1165" s="2">
        <f>IF(Y1165&gt;$W$1,HLOOKUP(Y1165,B1165:$U$1923,ROW($B$1924)-ROW($A1165),FALSE),0)</f>
        <v>0</v>
      </c>
      <c r="AA1165" s="2">
        <f t="shared" si="164"/>
        <v>0</v>
      </c>
      <c r="AB1165" s="2">
        <f>VLOOKUP(A1165,segment1_SB_quantity!$A$2:$B$1922,2,FALSE)</f>
        <v>128</v>
      </c>
      <c r="AC1165" s="4">
        <f t="shared" si="169"/>
        <v>6.7000000000000002E-3</v>
      </c>
      <c r="AD1165">
        <f t="shared" si="165"/>
        <v>0</v>
      </c>
      <c r="AE1165">
        <f t="shared" si="170"/>
        <v>18.989999999999998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0</v>
      </c>
      <c r="Y1166" s="2">
        <f t="shared" si="163"/>
        <v>0</v>
      </c>
      <c r="Z1166" s="2">
        <f>IF(Y1166&gt;$W$1,HLOOKUP(Y1166,B1166:$U$1923,ROW($B$1924)-ROW($A1166),FALSE),0)</f>
        <v>0</v>
      </c>
      <c r="AA1166" s="2">
        <f t="shared" si="164"/>
        <v>0</v>
      </c>
      <c r="AB1166" s="2">
        <f>VLOOKUP(A1166,segment1_SB_quantity!$A$2:$B$1922,2,FALSE)</f>
        <v>1</v>
      </c>
      <c r="AC1166" s="4">
        <f t="shared" si="169"/>
        <v>6.7000000000000002E-3</v>
      </c>
      <c r="AD1166">
        <f t="shared" si="165"/>
        <v>0</v>
      </c>
      <c r="AE1166">
        <f t="shared" si="170"/>
        <v>18.989999999999998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61889820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0</v>
      </c>
      <c r="Y1167" s="2">
        <f t="shared" si="163"/>
        <v>0</v>
      </c>
      <c r="Z1167" s="2">
        <f>IF(Y1167&gt;$W$1,HLOOKUP(Y1167,B1167:$U$1923,ROW($B$1924)-ROW($A1167),FALSE),0)</f>
        <v>0</v>
      </c>
      <c r="AA1167" s="2">
        <f t="shared" si="164"/>
        <v>0</v>
      </c>
      <c r="AB1167" s="2">
        <f>VLOOKUP(A1167,segment1_SB_quantity!$A$2:$B$1922,2,FALSE)</f>
        <v>2</v>
      </c>
      <c r="AC1167" s="4">
        <f t="shared" si="169"/>
        <v>6.7000000000000002E-3</v>
      </c>
      <c r="AD1167">
        <f t="shared" si="165"/>
        <v>0</v>
      </c>
      <c r="AE1167">
        <f t="shared" si="170"/>
        <v>18.989999999999998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61889839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0</v>
      </c>
      <c r="Y1168" s="2">
        <f t="shared" si="163"/>
        <v>0</v>
      </c>
      <c r="Z1168" s="2">
        <f>IF(Y1168&gt;$W$1,HLOOKUP(Y1168,B1168:$U$1923,ROW($B$1924)-ROW($A1168),FALSE),0)</f>
        <v>0</v>
      </c>
      <c r="AA1168" s="2">
        <f t="shared" si="164"/>
        <v>0</v>
      </c>
      <c r="AB1168" s="2">
        <f>VLOOKUP(A1168,segment1_SB_quantity!$A$2:$B$1922,2,FALSE)</f>
        <v>6</v>
      </c>
      <c r="AC1168" s="4">
        <f t="shared" si="169"/>
        <v>6.7000000000000002E-3</v>
      </c>
      <c r="AD1168">
        <f t="shared" si="165"/>
        <v>0</v>
      </c>
      <c r="AE1168">
        <f t="shared" si="170"/>
        <v>18.989999999999998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5.2107642434043896E-4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5.2107642434043896E-4</v>
      </c>
      <c r="Y1169" s="2">
        <f t="shared" si="163"/>
        <v>0</v>
      </c>
      <c r="Z1169" s="2">
        <f>IF(Y1169&gt;$W$1,HLOOKUP(Y1169,B1169:$U$1923,ROW($B$1924)-ROW($A1169),FALSE),0)</f>
        <v>0</v>
      </c>
      <c r="AA1169" s="2">
        <f t="shared" si="164"/>
        <v>0</v>
      </c>
      <c r="AB1169" s="2">
        <f>VLOOKUP(A1169,segment1_SB_quantity!$A$2:$B$1922,2,FALSE)</f>
        <v>28</v>
      </c>
      <c r="AC1169" s="4">
        <f t="shared" si="169"/>
        <v>6.7000000000000002E-3</v>
      </c>
      <c r="AD1169">
        <f t="shared" si="165"/>
        <v>0</v>
      </c>
      <c r="AE1169">
        <f t="shared" si="170"/>
        <v>18.989999999999998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61939986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0</v>
      </c>
      <c r="Y1170" s="2">
        <f t="shared" si="163"/>
        <v>0</v>
      </c>
      <c r="Z1170" s="2">
        <f>IF(Y1170&gt;$W$1,HLOOKUP(Y1170,B1170:$U$1923,ROW($B$1924)-ROW($A1170),FALSE),0)</f>
        <v>0</v>
      </c>
      <c r="AA1170" s="2">
        <f t="shared" si="164"/>
        <v>0</v>
      </c>
      <c r="AB1170" s="2">
        <f>VLOOKUP(A1170,segment1_SB_quantity!$A$2:$B$1922,2,FALSE)</f>
        <v>3</v>
      </c>
      <c r="AC1170" s="4">
        <f t="shared" si="169"/>
        <v>6.7000000000000002E-3</v>
      </c>
      <c r="AD1170">
        <f t="shared" si="165"/>
        <v>0</v>
      </c>
      <c r="AE1170">
        <f t="shared" si="170"/>
        <v>18.989999999999998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61999616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0</v>
      </c>
      <c r="Y1171" s="2">
        <f t="shared" si="163"/>
        <v>0</v>
      </c>
      <c r="Z1171" s="2">
        <f>IF(Y1171&gt;$W$1,HLOOKUP(Y1171,B1171:$U$1923,ROW($B$1924)-ROW($A1171),FALSE),0)</f>
        <v>0</v>
      </c>
      <c r="AA1171" s="2">
        <f t="shared" si="164"/>
        <v>0</v>
      </c>
      <c r="AB1171" s="2">
        <f>VLOOKUP(A1171,segment1_SB_quantity!$A$2:$B$1922,2,FALSE)</f>
        <v>4</v>
      </c>
      <c r="AC1171" s="4">
        <f t="shared" si="169"/>
        <v>6.7000000000000002E-3</v>
      </c>
      <c r="AD1171">
        <f t="shared" si="165"/>
        <v>0</v>
      </c>
      <c r="AE1171">
        <f t="shared" si="170"/>
        <v>18.989999999999998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61999856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</v>
      </c>
      <c r="Y1172" s="2">
        <f t="shared" si="163"/>
        <v>0</v>
      </c>
      <c r="Z1172" s="2">
        <f>IF(Y1172&gt;$W$1,HLOOKUP(Y1172,B1172:$U$1923,ROW($B$1924)-ROW($A1172),FALSE),0)</f>
        <v>0</v>
      </c>
      <c r="AA1172" s="2">
        <f t="shared" si="164"/>
        <v>0</v>
      </c>
      <c r="AB1172" s="2">
        <f>VLOOKUP(A1172,segment1_SB_quantity!$A$2:$B$1922,2,FALSE)</f>
        <v>1</v>
      </c>
      <c r="AC1172" s="4">
        <f t="shared" si="169"/>
        <v>6.7000000000000002E-3</v>
      </c>
      <c r="AD1172">
        <f t="shared" si="165"/>
        <v>0</v>
      </c>
      <c r="AE1172">
        <f t="shared" si="170"/>
        <v>18.989999999999998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62009827</v>
      </c>
      <c r="B1173" s="2">
        <v>0</v>
      </c>
      <c r="C1173" s="2">
        <v>5.19482381229059E-9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5.19482381229059E-9</v>
      </c>
      <c r="Y1173" s="2">
        <f t="shared" si="163"/>
        <v>0</v>
      </c>
      <c r="Z1173" s="2">
        <f>IF(Y1173&gt;$W$1,HLOOKUP(Y1173,B1173:$U$1923,ROW($B$1924)-ROW($A1173),FALSE),0)</f>
        <v>0</v>
      </c>
      <c r="AA1173" s="2">
        <f t="shared" si="164"/>
        <v>0</v>
      </c>
      <c r="AB1173" s="2">
        <f>VLOOKUP(A1173,segment1_SB_quantity!$A$2:$B$1922,2,FALSE)</f>
        <v>6</v>
      </c>
      <c r="AC1173" s="4">
        <f t="shared" si="169"/>
        <v>6.7000000000000002E-3</v>
      </c>
      <c r="AD1173">
        <f t="shared" si="165"/>
        <v>0</v>
      </c>
      <c r="AE1173">
        <f t="shared" si="170"/>
        <v>18.989999999999998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62009942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</v>
      </c>
      <c r="Y1174" s="2">
        <f t="shared" si="163"/>
        <v>0</v>
      </c>
      <c r="Z1174" s="2">
        <f>IF(Y1174&gt;$W$1,HLOOKUP(Y1174,B1174:$U$1923,ROW($B$1924)-ROW($A1174),FALSE),0)</f>
        <v>0</v>
      </c>
      <c r="AA1174" s="2">
        <f t="shared" si="164"/>
        <v>0</v>
      </c>
      <c r="AB1174" s="2">
        <f>VLOOKUP(A1174,segment1_SB_quantity!$A$2:$B$1922,2,FALSE)</f>
        <v>13</v>
      </c>
      <c r="AC1174" s="4">
        <f t="shared" si="169"/>
        <v>6.7000000000000002E-3</v>
      </c>
      <c r="AD1174">
        <f t="shared" si="165"/>
        <v>0</v>
      </c>
      <c r="AE1174">
        <f t="shared" si="170"/>
        <v>18.989999999999998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1.6301707615876399E-80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1.6301707615876399E-80</v>
      </c>
      <c r="Y1175" s="2">
        <f t="shared" si="163"/>
        <v>0</v>
      </c>
      <c r="Z1175" s="2">
        <f>IF(Y1175&gt;$W$1,HLOOKUP(Y1175,B1175:$U$1923,ROW($B$1924)-ROW($A1175),FALSE),0)</f>
        <v>0</v>
      </c>
      <c r="AA1175" s="2">
        <f t="shared" si="164"/>
        <v>0</v>
      </c>
      <c r="AB1175" s="2">
        <f>VLOOKUP(A1175,segment1_SB_quantity!$A$2:$B$1922,2,FALSE)</f>
        <v>35</v>
      </c>
      <c r="AC1175" s="4">
        <f t="shared" si="169"/>
        <v>6.7000000000000002E-3</v>
      </c>
      <c r="AD1175">
        <f t="shared" si="165"/>
        <v>0</v>
      </c>
      <c r="AE1175">
        <f t="shared" si="170"/>
        <v>18.989999999999998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0</v>
      </c>
      <c r="Y1176" s="2">
        <f t="shared" si="163"/>
        <v>0</v>
      </c>
      <c r="Z1176" s="2">
        <f>IF(Y1176&gt;$W$1,HLOOKUP(Y1176,B1176:$U$1923,ROW($B$1924)-ROW($A1176),FALSE),0)</f>
        <v>0</v>
      </c>
      <c r="AA1176" s="2">
        <f t="shared" si="164"/>
        <v>0</v>
      </c>
      <c r="AB1176" s="2">
        <f>VLOOKUP(A1176,segment1_SB_quantity!$A$2:$B$1922,2,FALSE)</f>
        <v>1</v>
      </c>
      <c r="AC1176" s="4">
        <f t="shared" si="169"/>
        <v>6.7000000000000002E-3</v>
      </c>
      <c r="AD1176">
        <f t="shared" si="165"/>
        <v>0</v>
      </c>
      <c r="AE1176">
        <f t="shared" si="170"/>
        <v>18.989999999999998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</v>
      </c>
      <c r="Y1177" s="2">
        <f t="shared" si="163"/>
        <v>0</v>
      </c>
      <c r="Z1177" s="2">
        <f>IF(Y1177&gt;$W$1,HLOOKUP(Y1177,B1177:$U$1923,ROW($B$1924)-ROW($A1177),FALSE),0)</f>
        <v>0</v>
      </c>
      <c r="AA1177" s="2">
        <f t="shared" si="164"/>
        <v>0</v>
      </c>
      <c r="AB1177" s="2">
        <f>VLOOKUP(A1177,segment1_SB_quantity!$A$2:$B$1922,2,FALSE)</f>
        <v>8</v>
      </c>
      <c r="AC1177" s="4">
        <f t="shared" si="169"/>
        <v>6.7000000000000002E-3</v>
      </c>
      <c r="AD1177">
        <f t="shared" si="165"/>
        <v>0</v>
      </c>
      <c r="AE1177">
        <f t="shared" si="170"/>
        <v>18.989999999999998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0</v>
      </c>
      <c r="Y1178" s="2">
        <f t="shared" si="163"/>
        <v>0</v>
      </c>
      <c r="Z1178" s="2">
        <f>IF(Y1178&gt;$W$1,HLOOKUP(Y1178,B1178:$U$1923,ROW($B$1924)-ROW($A1178),FALSE),0)</f>
        <v>0</v>
      </c>
      <c r="AA1178" s="2">
        <f t="shared" si="164"/>
        <v>0</v>
      </c>
      <c r="AB1178" s="2">
        <f>VLOOKUP(A1178,segment1_SB_quantity!$A$2:$B$1922,2,FALSE)</f>
        <v>6</v>
      </c>
      <c r="AC1178" s="4">
        <f t="shared" si="169"/>
        <v>6.7000000000000002E-3</v>
      </c>
      <c r="AD1178">
        <f t="shared" si="165"/>
        <v>0</v>
      </c>
      <c r="AE1178">
        <f t="shared" si="170"/>
        <v>18.989999999999998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62409748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0</v>
      </c>
      <c r="Y1179" s="2">
        <f t="shared" si="163"/>
        <v>0</v>
      </c>
      <c r="Z1179" s="2">
        <f>IF(Y1179&gt;$W$1,HLOOKUP(Y1179,B1179:$U$1923,ROW($B$1924)-ROW($A1179),FALSE),0)</f>
        <v>0</v>
      </c>
      <c r="AA1179" s="2">
        <f t="shared" si="164"/>
        <v>0</v>
      </c>
      <c r="AB1179" s="2">
        <f>VLOOKUP(A1179,segment1_SB_quantity!$A$2:$B$1922,2,FALSE)</f>
        <v>1</v>
      </c>
      <c r="AC1179" s="4">
        <f t="shared" si="169"/>
        <v>6.7000000000000002E-3</v>
      </c>
      <c r="AD1179">
        <f t="shared" si="165"/>
        <v>0</v>
      </c>
      <c r="AE1179">
        <f t="shared" si="170"/>
        <v>18.989999999999998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0</v>
      </c>
      <c r="Y1180" s="2">
        <f t="shared" si="163"/>
        <v>0</v>
      </c>
      <c r="Z1180" s="2">
        <f>IF(Y1180&gt;$W$1,HLOOKUP(Y1180,B1180:$U$1923,ROW($B$1924)-ROW($A1180),FALSE),0)</f>
        <v>0</v>
      </c>
      <c r="AA1180" s="2">
        <f t="shared" si="164"/>
        <v>0</v>
      </c>
      <c r="AB1180" s="2">
        <f>VLOOKUP(A1180,segment1_SB_quantity!$A$2:$B$1922,2,FALSE)</f>
        <v>2</v>
      </c>
      <c r="AC1180" s="4">
        <f t="shared" si="169"/>
        <v>6.7000000000000002E-3</v>
      </c>
      <c r="AD1180">
        <f t="shared" si="165"/>
        <v>0</v>
      </c>
      <c r="AE1180">
        <f t="shared" si="170"/>
        <v>18.989999999999998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0</v>
      </c>
      <c r="Y1181" s="2">
        <f t="shared" si="163"/>
        <v>0</v>
      </c>
      <c r="Z1181" s="2">
        <f>IF(Y1181&gt;$W$1,HLOOKUP(Y1181,B1181:$U$1923,ROW($B$1924)-ROW($A1181),FALSE),0)</f>
        <v>0</v>
      </c>
      <c r="AA1181" s="2">
        <f t="shared" si="164"/>
        <v>0</v>
      </c>
      <c r="AB1181" s="2">
        <f>VLOOKUP(A1181,segment1_SB_quantity!$A$2:$B$1922,2,FALSE)</f>
        <v>3</v>
      </c>
      <c r="AC1181" s="4">
        <f t="shared" si="169"/>
        <v>6.7000000000000002E-3</v>
      </c>
      <c r="AD1181">
        <f t="shared" si="165"/>
        <v>0</v>
      </c>
      <c r="AE1181">
        <f t="shared" si="170"/>
        <v>18.989999999999998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8.3653200385892103E-8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8.3653200385892103E-8</v>
      </c>
      <c r="Y1182" s="2">
        <f t="shared" si="163"/>
        <v>0</v>
      </c>
      <c r="Z1182" s="2">
        <f>IF(Y1182&gt;$W$1,HLOOKUP(Y1182,B1182:$U$1923,ROW($B$1924)-ROW($A1182),FALSE),0)</f>
        <v>0</v>
      </c>
      <c r="AA1182" s="2">
        <f t="shared" si="164"/>
        <v>0</v>
      </c>
      <c r="AB1182" s="2">
        <f>VLOOKUP(A1182,segment1_SB_quantity!$A$2:$B$1922,2,FALSE)</f>
        <v>6</v>
      </c>
      <c r="AC1182" s="4">
        <f t="shared" si="169"/>
        <v>6.7000000000000002E-3</v>
      </c>
      <c r="AD1182">
        <f t="shared" si="165"/>
        <v>0</v>
      </c>
      <c r="AE1182">
        <f t="shared" si="170"/>
        <v>18.989999999999998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</v>
      </c>
      <c r="Y1183" s="2">
        <f t="shared" si="163"/>
        <v>0</v>
      </c>
      <c r="Z1183" s="2">
        <f>IF(Y1183&gt;$W$1,HLOOKUP(Y1183,B1183:$U$1923,ROW($B$1924)-ROW($A1183),FALSE),0)</f>
        <v>0</v>
      </c>
      <c r="AA1183" s="2">
        <f t="shared" si="164"/>
        <v>0</v>
      </c>
      <c r="AB1183" s="2">
        <f>VLOOKUP(A1183,segment1_SB_quantity!$A$2:$B$1922,2,FALSE)</f>
        <v>21</v>
      </c>
      <c r="AC1183" s="4">
        <f t="shared" si="169"/>
        <v>6.7000000000000002E-3</v>
      </c>
      <c r="AD1183">
        <f t="shared" si="165"/>
        <v>0</v>
      </c>
      <c r="AE1183">
        <f t="shared" si="170"/>
        <v>18.989999999999998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62599919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0</v>
      </c>
      <c r="Y1184" s="2">
        <f t="shared" si="163"/>
        <v>0</v>
      </c>
      <c r="Z1184" s="2">
        <f>IF(Y1184&gt;$W$1,HLOOKUP(Y1184,B1184:$U$1923,ROW($B$1924)-ROW($A1184),FALSE),0)</f>
        <v>0</v>
      </c>
      <c r="AA1184" s="2">
        <f t="shared" si="164"/>
        <v>0</v>
      </c>
      <c r="AB1184" s="2">
        <f>VLOOKUP(A1184,segment1_SB_quantity!$A$2:$B$1922,2,FALSE)</f>
        <v>28</v>
      </c>
      <c r="AC1184" s="4">
        <f t="shared" si="169"/>
        <v>6.7000000000000002E-3</v>
      </c>
      <c r="AD1184">
        <f t="shared" si="165"/>
        <v>0</v>
      </c>
      <c r="AE1184">
        <f t="shared" si="170"/>
        <v>18.989999999999998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0</v>
      </c>
      <c r="Y1185" s="2">
        <f t="shared" si="163"/>
        <v>0</v>
      </c>
      <c r="Z1185" s="2">
        <f>IF(Y1185&gt;$W$1,HLOOKUP(Y1185,B1185:$U$1923,ROW($B$1924)-ROW($A1185),FALSE),0)</f>
        <v>0</v>
      </c>
      <c r="AA1185" s="2">
        <f t="shared" si="164"/>
        <v>0</v>
      </c>
      <c r="AB1185" s="2">
        <f>VLOOKUP(A1185,segment1_SB_quantity!$A$2:$B$1922,2,FALSE)</f>
        <v>183</v>
      </c>
      <c r="AC1185" s="4">
        <f t="shared" si="169"/>
        <v>6.7000000000000002E-3</v>
      </c>
      <c r="AD1185">
        <f t="shared" si="165"/>
        <v>0</v>
      </c>
      <c r="AE1185">
        <f t="shared" si="170"/>
        <v>18.989999999999998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</v>
      </c>
      <c r="Y1186" s="2">
        <f t="shared" si="163"/>
        <v>0</v>
      </c>
      <c r="Z1186" s="2">
        <f>IF(Y1186&gt;$W$1,HLOOKUP(Y1186,B1186:$U$1923,ROW($B$1924)-ROW($A1186),FALSE),0)</f>
        <v>0</v>
      </c>
      <c r="AA1186" s="2">
        <f t="shared" si="164"/>
        <v>0</v>
      </c>
      <c r="AB1186" s="2">
        <f>VLOOKUP(A1186,segment1_SB_quantity!$A$2:$B$1922,2,FALSE)</f>
        <v>6</v>
      </c>
      <c r="AC1186" s="4">
        <f t="shared" si="169"/>
        <v>6.7000000000000002E-3</v>
      </c>
      <c r="AD1186">
        <f t="shared" si="165"/>
        <v>0</v>
      </c>
      <c r="AE1186">
        <f t="shared" si="170"/>
        <v>18.989999999999998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62739992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0</v>
      </c>
      <c r="Y1187" s="2">
        <f t="shared" si="163"/>
        <v>0</v>
      </c>
      <c r="Z1187" s="2">
        <f>IF(Y1187&gt;$W$1,HLOOKUP(Y1187,B1187:$U$1923,ROW($B$1924)-ROW($A1187),FALSE),0)</f>
        <v>0</v>
      </c>
      <c r="AA1187" s="2">
        <f t="shared" si="164"/>
        <v>0</v>
      </c>
      <c r="AB1187" s="2">
        <f>VLOOKUP(A1187,segment1_SB_quantity!$A$2:$B$1922,2,FALSE)</f>
        <v>1</v>
      </c>
      <c r="AC1187" s="4">
        <f t="shared" si="169"/>
        <v>6.7000000000000002E-3</v>
      </c>
      <c r="AD1187">
        <f t="shared" si="165"/>
        <v>0</v>
      </c>
      <c r="AE1187">
        <f t="shared" si="170"/>
        <v>18.989999999999998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62759768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0</v>
      </c>
      <c r="Y1188" s="2">
        <f t="shared" si="163"/>
        <v>0</v>
      </c>
      <c r="Z1188" s="2">
        <f>IF(Y1188&gt;$W$1,HLOOKUP(Y1188,B1188:$U$1923,ROW($B$1924)-ROW($A1188),FALSE),0)</f>
        <v>0</v>
      </c>
      <c r="AA1188" s="2">
        <f t="shared" si="164"/>
        <v>0</v>
      </c>
      <c r="AB1188" s="2">
        <f>VLOOKUP(A1188,segment1_SB_quantity!$A$2:$B$1922,2,FALSE)</f>
        <v>21</v>
      </c>
      <c r="AC1188" s="4">
        <f t="shared" si="169"/>
        <v>6.7000000000000002E-3</v>
      </c>
      <c r="AD1188">
        <f t="shared" si="165"/>
        <v>0</v>
      </c>
      <c r="AE1188">
        <f t="shared" si="170"/>
        <v>18.989999999999998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0</v>
      </c>
      <c r="Y1189" s="2">
        <f t="shared" si="163"/>
        <v>0</v>
      </c>
      <c r="Z1189" s="2">
        <f>IF(Y1189&gt;$W$1,HLOOKUP(Y1189,B1189:$U$1923,ROW($B$1924)-ROW($A1189),FALSE),0)</f>
        <v>0</v>
      </c>
      <c r="AA1189" s="2">
        <f t="shared" si="164"/>
        <v>0</v>
      </c>
      <c r="AB1189" s="2">
        <f>VLOOKUP(A1189,segment1_SB_quantity!$A$2:$B$1922,2,FALSE)</f>
        <v>18</v>
      </c>
      <c r="AC1189" s="4">
        <f t="shared" si="169"/>
        <v>6.7000000000000002E-3</v>
      </c>
      <c r="AD1189">
        <f t="shared" si="165"/>
        <v>0</v>
      </c>
      <c r="AE1189">
        <f t="shared" si="170"/>
        <v>18.989999999999998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62949975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0</v>
      </c>
      <c r="Y1190" s="2">
        <f t="shared" si="163"/>
        <v>0</v>
      </c>
      <c r="Z1190" s="2">
        <f>IF(Y1190&gt;$W$1,HLOOKUP(Y1190,B1190:$U$1923,ROW($B$1924)-ROW($A1190),FALSE),0)</f>
        <v>0</v>
      </c>
      <c r="AA1190" s="2">
        <f t="shared" si="164"/>
        <v>0</v>
      </c>
      <c r="AB1190" s="2">
        <f>VLOOKUP(A1190,segment1_SB_quantity!$A$2:$B$1922,2,FALSE)</f>
        <v>111</v>
      </c>
      <c r="AC1190" s="4">
        <f t="shared" si="169"/>
        <v>6.7000000000000002E-3</v>
      </c>
      <c r="AD1190">
        <f t="shared" si="165"/>
        <v>0</v>
      </c>
      <c r="AE1190">
        <f t="shared" si="170"/>
        <v>18.989999999999998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0</v>
      </c>
      <c r="Y1191" s="2">
        <f t="shared" si="163"/>
        <v>0</v>
      </c>
      <c r="Z1191" s="2">
        <f>IF(Y1191&gt;$W$1,HLOOKUP(Y1191,B1191:$U$1923,ROW($B$1924)-ROW($A1191),FALSE),0)</f>
        <v>0</v>
      </c>
      <c r="AA1191" s="2">
        <f t="shared" si="164"/>
        <v>0</v>
      </c>
      <c r="AB1191" s="2">
        <f>VLOOKUP(A1191,segment1_SB_quantity!$A$2:$B$1922,2,FALSE)</f>
        <v>59</v>
      </c>
      <c r="AC1191" s="4">
        <f t="shared" si="169"/>
        <v>6.7000000000000002E-3</v>
      </c>
      <c r="AD1191">
        <f t="shared" si="165"/>
        <v>0</v>
      </c>
      <c r="AE1191">
        <f t="shared" si="170"/>
        <v>18.989999999999998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63019856</v>
      </c>
      <c r="B1192" s="2">
        <v>0</v>
      </c>
      <c r="C1192" s="2">
        <v>1.51795967957796E-12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1.51795967957796E-12</v>
      </c>
      <c r="Y1192" s="2">
        <f t="shared" si="163"/>
        <v>0</v>
      </c>
      <c r="Z1192" s="2">
        <f>IF(Y1192&gt;$W$1,HLOOKUP(Y1192,B1192:$U$1923,ROW($B$1924)-ROW($A1192),FALSE),0)</f>
        <v>0</v>
      </c>
      <c r="AA1192" s="2">
        <f t="shared" si="164"/>
        <v>0</v>
      </c>
      <c r="AB1192" s="2">
        <f>VLOOKUP(A1192,segment1_SB_quantity!$A$2:$B$1922,2,FALSE)</f>
        <v>16</v>
      </c>
      <c r="AC1192" s="4">
        <f t="shared" si="169"/>
        <v>6.7000000000000002E-3</v>
      </c>
      <c r="AD1192">
        <f t="shared" si="165"/>
        <v>0</v>
      </c>
      <c r="AE1192">
        <f t="shared" si="170"/>
        <v>18.989999999999998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0</v>
      </c>
      <c r="Y1193" s="2">
        <f t="shared" si="163"/>
        <v>0</v>
      </c>
      <c r="Z1193" s="2">
        <f>IF(Y1193&gt;$W$1,HLOOKUP(Y1193,B1193:$U$1923,ROW($B$1924)-ROW($A1193),FALSE),0)</f>
        <v>0</v>
      </c>
      <c r="AA1193" s="2">
        <f t="shared" si="164"/>
        <v>0</v>
      </c>
      <c r="AB1193" s="2">
        <f>VLOOKUP(A1193,segment1_SB_quantity!$A$2:$B$1922,2,FALSE)</f>
        <v>23</v>
      </c>
      <c r="AC1193" s="4">
        <f t="shared" si="169"/>
        <v>6.7000000000000002E-3</v>
      </c>
      <c r="AD1193">
        <f t="shared" si="165"/>
        <v>0</v>
      </c>
      <c r="AE1193">
        <f t="shared" si="170"/>
        <v>18.989999999999998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63159673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0</v>
      </c>
      <c r="Y1194" s="2">
        <f t="shared" si="163"/>
        <v>0</v>
      </c>
      <c r="Z1194" s="2">
        <f>IF(Y1194&gt;$W$1,HLOOKUP(Y1194,B1194:$U$1923,ROW($B$1924)-ROW($A1194),FALSE),0)</f>
        <v>0</v>
      </c>
      <c r="AA1194" s="2">
        <f t="shared" si="164"/>
        <v>0</v>
      </c>
      <c r="AB1194" s="2">
        <f>VLOOKUP(A1194,segment1_SB_quantity!$A$2:$B$1922,2,FALSE)</f>
        <v>36</v>
      </c>
      <c r="AC1194" s="4">
        <f t="shared" si="169"/>
        <v>6.7000000000000002E-3</v>
      </c>
      <c r="AD1194">
        <f t="shared" si="165"/>
        <v>0</v>
      </c>
      <c r="AE1194">
        <f t="shared" si="170"/>
        <v>18.989999999999998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2.5790556569488102E-10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2.5790556569488102E-10</v>
      </c>
      <c r="Y1195" s="2">
        <f t="shared" si="163"/>
        <v>0</v>
      </c>
      <c r="Z1195" s="2">
        <f>IF(Y1195&gt;$W$1,HLOOKUP(Y1195,B1195:$U$1923,ROW($B$1924)-ROW($A1195),FALSE),0)</f>
        <v>0</v>
      </c>
      <c r="AA1195" s="2">
        <f t="shared" si="164"/>
        <v>0</v>
      </c>
      <c r="AB1195" s="2">
        <f>VLOOKUP(A1195,segment1_SB_quantity!$A$2:$B$1922,2,FALSE)</f>
        <v>475</v>
      </c>
      <c r="AC1195" s="4">
        <f t="shared" si="169"/>
        <v>6.7000000000000002E-3</v>
      </c>
      <c r="AD1195">
        <f t="shared" si="165"/>
        <v>0</v>
      </c>
      <c r="AE1195">
        <f t="shared" si="170"/>
        <v>18.989999999999998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2.3406194342897398E-226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2.3406194342897398E-226</v>
      </c>
      <c r="Y1196" s="2">
        <f t="shared" si="163"/>
        <v>0</v>
      </c>
      <c r="Z1196" s="2">
        <f>IF(Y1196&gt;$W$1,HLOOKUP(Y1196,B1196:$U$1923,ROW($B$1924)-ROW($A1196),FALSE),0)</f>
        <v>0</v>
      </c>
      <c r="AA1196" s="2">
        <f t="shared" si="164"/>
        <v>0</v>
      </c>
      <c r="AB1196" s="2">
        <f>VLOOKUP(A1196,segment1_SB_quantity!$A$2:$B$1922,2,FALSE)</f>
        <v>18</v>
      </c>
      <c r="AC1196" s="4">
        <f t="shared" si="169"/>
        <v>6.7000000000000002E-3</v>
      </c>
      <c r="AD1196">
        <f t="shared" si="165"/>
        <v>0</v>
      </c>
      <c r="AE1196">
        <f t="shared" si="170"/>
        <v>18.989999999999998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0</v>
      </c>
      <c r="Y1197" s="2">
        <f t="shared" si="163"/>
        <v>0</v>
      </c>
      <c r="Z1197" s="2">
        <f>IF(Y1197&gt;$W$1,HLOOKUP(Y1197,B1197:$U$1923,ROW($B$1924)-ROW($A1197),FALSE),0)</f>
        <v>0</v>
      </c>
      <c r="AA1197" s="2">
        <f t="shared" si="164"/>
        <v>0</v>
      </c>
      <c r="AB1197" s="2">
        <f>VLOOKUP(A1197,segment1_SB_quantity!$A$2:$B$1922,2,FALSE)</f>
        <v>5</v>
      </c>
      <c r="AC1197" s="4">
        <f t="shared" si="169"/>
        <v>6.7000000000000002E-3</v>
      </c>
      <c r="AD1197">
        <f t="shared" si="165"/>
        <v>0</v>
      </c>
      <c r="AE1197">
        <f t="shared" si="170"/>
        <v>18.989999999999998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0</v>
      </c>
      <c r="Y1198" s="2">
        <f t="shared" si="163"/>
        <v>0</v>
      </c>
      <c r="Z1198" s="2">
        <f>IF(Y1198&gt;$W$1,HLOOKUP(Y1198,B1198:$U$1923,ROW($B$1924)-ROW($A1198),FALSE),0)</f>
        <v>0</v>
      </c>
      <c r="AA1198" s="2">
        <f t="shared" si="164"/>
        <v>0</v>
      </c>
      <c r="AB1198" s="2">
        <f>VLOOKUP(A1198,segment1_SB_quantity!$A$2:$B$1922,2,FALSE)</f>
        <v>22</v>
      </c>
      <c r="AC1198" s="4">
        <f t="shared" si="169"/>
        <v>6.7000000000000002E-3</v>
      </c>
      <c r="AD1198">
        <f t="shared" si="165"/>
        <v>0</v>
      </c>
      <c r="AE1198">
        <f t="shared" si="170"/>
        <v>18.989999999999998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2.9896490626449301E-9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2.9896490626449301E-9</v>
      </c>
      <c r="Y1199" s="2">
        <f t="shared" si="163"/>
        <v>0</v>
      </c>
      <c r="Z1199" s="2">
        <f>IF(Y1199&gt;$W$1,HLOOKUP(Y1199,B1199:$U$1923,ROW($B$1924)-ROW($A1199),FALSE),0)</f>
        <v>0</v>
      </c>
      <c r="AA1199" s="2">
        <f t="shared" si="164"/>
        <v>0</v>
      </c>
      <c r="AB1199" s="2">
        <f>VLOOKUP(A1199,segment1_SB_quantity!$A$2:$B$1922,2,FALSE)</f>
        <v>8</v>
      </c>
      <c r="AC1199" s="4">
        <f t="shared" si="169"/>
        <v>6.7000000000000002E-3</v>
      </c>
      <c r="AD1199">
        <f t="shared" si="165"/>
        <v>0</v>
      </c>
      <c r="AE1199">
        <f t="shared" si="170"/>
        <v>18.989999999999998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0</v>
      </c>
      <c r="Y1200" s="2">
        <f t="shared" si="163"/>
        <v>0</v>
      </c>
      <c r="Z1200" s="2">
        <f>IF(Y1200&gt;$W$1,HLOOKUP(Y1200,B1200:$U$1923,ROW($B$1924)-ROW($A1200),FALSE),0)</f>
        <v>0</v>
      </c>
      <c r="AA1200" s="2">
        <f t="shared" si="164"/>
        <v>0</v>
      </c>
      <c r="AB1200" s="2">
        <f>VLOOKUP(A1200,segment1_SB_quantity!$A$2:$B$1922,2,FALSE)</f>
        <v>16</v>
      </c>
      <c r="AC1200" s="4">
        <f t="shared" si="169"/>
        <v>6.7000000000000002E-3</v>
      </c>
      <c r="AD1200">
        <f t="shared" si="165"/>
        <v>0</v>
      </c>
      <c r="AE1200">
        <f t="shared" si="170"/>
        <v>18.989999999999998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8.3076670894440803E-8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8.3076670894440803E-8</v>
      </c>
      <c r="Y1201" s="2">
        <f t="shared" si="163"/>
        <v>0</v>
      </c>
      <c r="Z1201" s="2">
        <f>IF(Y1201&gt;$W$1,HLOOKUP(Y1201,B1201:$U$1923,ROW($B$1924)-ROW($A1201),FALSE),0)</f>
        <v>0</v>
      </c>
      <c r="AA1201" s="2">
        <f t="shared" si="164"/>
        <v>0</v>
      </c>
      <c r="AB1201" s="2">
        <f>VLOOKUP(A1201,segment1_SB_quantity!$A$2:$B$1922,2,FALSE)</f>
        <v>16</v>
      </c>
      <c r="AC1201" s="4">
        <f t="shared" si="169"/>
        <v>6.7000000000000002E-3</v>
      </c>
      <c r="AD1201">
        <f t="shared" si="165"/>
        <v>0</v>
      </c>
      <c r="AE1201">
        <f t="shared" si="170"/>
        <v>18.989999999999998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63509609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0</v>
      </c>
      <c r="Y1202" s="2">
        <f t="shared" si="163"/>
        <v>0</v>
      </c>
      <c r="Z1202" s="2">
        <f>IF(Y1202&gt;$W$1,HLOOKUP(Y1202,B1202:$U$1923,ROW($B$1924)-ROW($A1202),FALSE),0)</f>
        <v>0</v>
      </c>
      <c r="AA1202" s="2">
        <f t="shared" si="164"/>
        <v>0</v>
      </c>
      <c r="AB1202" s="2">
        <f>VLOOKUP(A1202,segment1_SB_quantity!$A$2:$B$1922,2,FALSE)</f>
        <v>113</v>
      </c>
      <c r="AC1202" s="4">
        <f t="shared" si="169"/>
        <v>6.7000000000000002E-3</v>
      </c>
      <c r="AD1202">
        <f t="shared" si="165"/>
        <v>0</v>
      </c>
      <c r="AE1202">
        <f t="shared" si="170"/>
        <v>18.989999999999998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0</v>
      </c>
      <c r="Y1203" s="2">
        <f t="shared" si="163"/>
        <v>0</v>
      </c>
      <c r="Z1203" s="2">
        <f>IF(Y1203&gt;$W$1,HLOOKUP(Y1203,B1203:$U$1923,ROW($B$1924)-ROW($A1203),FALSE),0)</f>
        <v>0</v>
      </c>
      <c r="AA1203" s="2">
        <f t="shared" si="164"/>
        <v>0</v>
      </c>
      <c r="AB1203" s="2">
        <f>VLOOKUP(A1203,segment1_SB_quantity!$A$2:$B$1922,2,FALSE)</f>
        <v>446</v>
      </c>
      <c r="AC1203" s="4">
        <f t="shared" si="169"/>
        <v>6.7000000000000002E-3</v>
      </c>
      <c r="AD1203">
        <f t="shared" si="165"/>
        <v>0</v>
      </c>
      <c r="AE1203">
        <f t="shared" si="170"/>
        <v>18.989999999999998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63649991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0</v>
      </c>
      <c r="Y1204" s="2">
        <f t="shared" si="163"/>
        <v>0</v>
      </c>
      <c r="Z1204" s="2">
        <f>IF(Y1204&gt;$W$1,HLOOKUP(Y1204,B1204:$U$1923,ROW($B$1924)-ROW($A1204),FALSE),0)</f>
        <v>0</v>
      </c>
      <c r="AA1204" s="2">
        <f t="shared" si="164"/>
        <v>0</v>
      </c>
      <c r="AB1204" s="2">
        <f>VLOOKUP(A1204,segment1_SB_quantity!$A$2:$B$1922,2,FALSE)</f>
        <v>1</v>
      </c>
      <c r="AC1204" s="4">
        <f t="shared" si="169"/>
        <v>6.7000000000000002E-3</v>
      </c>
      <c r="AD1204">
        <f t="shared" si="165"/>
        <v>0</v>
      </c>
      <c r="AE1204">
        <f t="shared" si="170"/>
        <v>18.989999999999998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63709996</v>
      </c>
      <c r="B1205" s="2">
        <v>0</v>
      </c>
      <c r="C1205" s="2">
        <v>2.0415035167076001E-13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2.0415035167076001E-13</v>
      </c>
      <c r="Y1205" s="2">
        <f t="shared" si="163"/>
        <v>0</v>
      </c>
      <c r="Z1205" s="2">
        <f>IF(Y1205&gt;$W$1,HLOOKUP(Y1205,B1205:$U$1923,ROW($B$1924)-ROW($A1205),FALSE),0)</f>
        <v>0</v>
      </c>
      <c r="AA1205" s="2">
        <f t="shared" si="164"/>
        <v>0</v>
      </c>
      <c r="AB1205" s="2">
        <f>VLOOKUP(A1205,segment1_SB_quantity!$A$2:$B$1922,2,FALSE)</f>
        <v>3</v>
      </c>
      <c r="AC1205" s="4">
        <f t="shared" si="169"/>
        <v>6.7000000000000002E-3</v>
      </c>
      <c r="AD1205">
        <f t="shared" si="165"/>
        <v>0</v>
      </c>
      <c r="AE1205">
        <f t="shared" si="170"/>
        <v>18.989999999999998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5.4486518939999097E-2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5.4486518939999097E-2</v>
      </c>
      <c r="Y1206" s="2">
        <f t="shared" si="163"/>
        <v>0</v>
      </c>
      <c r="Z1206" s="2">
        <f>IF(Y1206&gt;$W$1,HLOOKUP(Y1206,B1206:$U$1923,ROW($B$1924)-ROW($A1206),FALSE),0)</f>
        <v>0</v>
      </c>
      <c r="AA1206" s="2">
        <f t="shared" si="164"/>
        <v>0</v>
      </c>
      <c r="AB1206" s="2">
        <f>VLOOKUP(A1206,segment1_SB_quantity!$A$2:$B$1922,2,FALSE)</f>
        <v>35</v>
      </c>
      <c r="AC1206" s="4">
        <f t="shared" si="169"/>
        <v>6.7000000000000002E-3</v>
      </c>
      <c r="AD1206">
        <f t="shared" si="165"/>
        <v>0</v>
      </c>
      <c r="AE1206">
        <f t="shared" si="170"/>
        <v>18.989999999999998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0</v>
      </c>
      <c r="Y1207" s="2">
        <f t="shared" si="163"/>
        <v>0</v>
      </c>
      <c r="Z1207" s="2">
        <f>IF(Y1207&gt;$W$1,HLOOKUP(Y1207,B1207:$U$1923,ROW($B$1924)-ROW($A1207),FALSE),0)</f>
        <v>0</v>
      </c>
      <c r="AA1207" s="2">
        <f t="shared" si="164"/>
        <v>0</v>
      </c>
      <c r="AB1207" s="2">
        <f>VLOOKUP(A1207,segment1_SB_quantity!$A$2:$B$1922,2,FALSE)</f>
        <v>20</v>
      </c>
      <c r="AC1207" s="4">
        <f t="shared" si="169"/>
        <v>6.7000000000000002E-3</v>
      </c>
      <c r="AD1207">
        <f t="shared" si="165"/>
        <v>0</v>
      </c>
      <c r="AE1207">
        <f t="shared" si="170"/>
        <v>18.989999999999998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0.25403942865019402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0.25403942865019402</v>
      </c>
      <c r="Y1208" s="2">
        <f t="shared" si="163"/>
        <v>0</v>
      </c>
      <c r="Z1208" s="2">
        <f>IF(Y1208&gt;$W$1,HLOOKUP(Y1208,B1208:$U$1923,ROW($B$1924)-ROW($A1208),FALSE),0)</f>
        <v>0</v>
      </c>
      <c r="AA1208" s="2">
        <f t="shared" si="164"/>
        <v>0</v>
      </c>
      <c r="AB1208" s="2">
        <f>VLOOKUP(A1208,segment1_SB_quantity!$A$2:$B$1922,2,FALSE)</f>
        <v>61</v>
      </c>
      <c r="AC1208" s="4">
        <f t="shared" si="169"/>
        <v>6.7000000000000002E-3</v>
      </c>
      <c r="AD1208">
        <f t="shared" si="165"/>
        <v>0</v>
      </c>
      <c r="AE1208">
        <f t="shared" si="170"/>
        <v>18.989999999999998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63899694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0</v>
      </c>
      <c r="Y1209" s="2">
        <f t="shared" si="163"/>
        <v>0</v>
      </c>
      <c r="Z1209" s="2">
        <f>IF(Y1209&gt;$W$1,HLOOKUP(Y1209,B1209:$U$1923,ROW($B$1924)-ROW($A1209),FALSE),0)</f>
        <v>0</v>
      </c>
      <c r="AA1209" s="2">
        <f t="shared" si="164"/>
        <v>0</v>
      </c>
      <c r="AB1209" s="2">
        <f>VLOOKUP(A1209,segment1_SB_quantity!$A$2:$B$1922,2,FALSE)</f>
        <v>1</v>
      </c>
      <c r="AC1209" s="4">
        <f t="shared" si="169"/>
        <v>6.7000000000000002E-3</v>
      </c>
      <c r="AD1209">
        <f t="shared" si="165"/>
        <v>0</v>
      </c>
      <c r="AE1209">
        <f t="shared" si="170"/>
        <v>18.989999999999998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4.74194518418211E-2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4.74194518418211E-2</v>
      </c>
      <c r="Y1210" s="2">
        <f t="shared" si="163"/>
        <v>0</v>
      </c>
      <c r="Z1210" s="2">
        <f>IF(Y1210&gt;$W$1,HLOOKUP(Y1210,B1210:$U$1923,ROW($B$1924)-ROW($A1210),FALSE),0)</f>
        <v>0</v>
      </c>
      <c r="AA1210" s="2">
        <f t="shared" si="164"/>
        <v>0</v>
      </c>
      <c r="AB1210" s="2">
        <f>VLOOKUP(A1210,segment1_SB_quantity!$A$2:$B$1922,2,FALSE)</f>
        <v>56</v>
      </c>
      <c r="AC1210" s="4">
        <f t="shared" si="169"/>
        <v>6.7000000000000002E-3</v>
      </c>
      <c r="AD1210">
        <f t="shared" si="165"/>
        <v>0</v>
      </c>
      <c r="AE1210">
        <f t="shared" si="170"/>
        <v>18.989999999999998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0</v>
      </c>
      <c r="Y1211" s="2">
        <f t="shared" si="163"/>
        <v>0</v>
      </c>
      <c r="Z1211" s="2">
        <f>IF(Y1211&gt;$W$1,HLOOKUP(Y1211,B1211:$U$1923,ROW($B$1924)-ROW($A1211),FALSE),0)</f>
        <v>0</v>
      </c>
      <c r="AA1211" s="2">
        <f t="shared" si="164"/>
        <v>0</v>
      </c>
      <c r="AB1211" s="2">
        <f>VLOOKUP(A1211,segment1_SB_quantity!$A$2:$B$1922,2,FALSE)</f>
        <v>41</v>
      </c>
      <c r="AC1211" s="4">
        <f t="shared" si="169"/>
        <v>6.7000000000000002E-3</v>
      </c>
      <c r="AD1211">
        <f t="shared" si="165"/>
        <v>0</v>
      </c>
      <c r="AE1211">
        <f t="shared" si="170"/>
        <v>18.989999999999998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0</v>
      </c>
      <c r="Y1212" s="2">
        <f t="shared" si="163"/>
        <v>0</v>
      </c>
      <c r="Z1212" s="2">
        <f>IF(Y1212&gt;$W$1,HLOOKUP(Y1212,B1212:$U$1923,ROW($B$1924)-ROW($A1212),FALSE),0)</f>
        <v>0</v>
      </c>
      <c r="AA1212" s="2">
        <f t="shared" si="164"/>
        <v>0</v>
      </c>
      <c r="AB1212" s="2">
        <f>VLOOKUP(A1212,segment1_SB_quantity!$A$2:$B$1922,2,FALSE)</f>
        <v>6</v>
      </c>
      <c r="AC1212" s="4">
        <f t="shared" si="169"/>
        <v>6.7000000000000002E-3</v>
      </c>
      <c r="AD1212">
        <f t="shared" si="165"/>
        <v>0</v>
      </c>
      <c r="AE1212">
        <f t="shared" si="170"/>
        <v>18.989999999999998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</v>
      </c>
      <c r="Y1213" s="2">
        <f t="shared" si="163"/>
        <v>0</v>
      </c>
      <c r="Z1213" s="2">
        <f>IF(Y1213&gt;$W$1,HLOOKUP(Y1213,B1213:$U$1923,ROW($B$1924)-ROW($A1213),FALSE),0)</f>
        <v>0</v>
      </c>
      <c r="AA1213" s="2">
        <f t="shared" si="164"/>
        <v>0</v>
      </c>
      <c r="AB1213" s="2">
        <f>VLOOKUP(A1213,segment1_SB_quantity!$A$2:$B$1922,2,FALSE)</f>
        <v>1</v>
      </c>
      <c r="AC1213" s="4">
        <f t="shared" si="169"/>
        <v>6.7000000000000002E-3</v>
      </c>
      <c r="AD1213">
        <f t="shared" si="165"/>
        <v>0</v>
      </c>
      <c r="AE1213">
        <f t="shared" si="170"/>
        <v>18.989999999999998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64099831</v>
      </c>
      <c r="B1214" s="2">
        <v>0</v>
      </c>
      <c r="C1214" s="2">
        <v>9.1609043551500402E-2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9.1609043551500402E-2</v>
      </c>
      <c r="Y1214" s="2">
        <f t="shared" si="163"/>
        <v>0</v>
      </c>
      <c r="Z1214" s="2">
        <f>IF(Y1214&gt;$W$1,HLOOKUP(Y1214,B1214:$U$1923,ROW($B$1924)-ROW($A1214),FALSE),0)</f>
        <v>0</v>
      </c>
      <c r="AA1214" s="2">
        <f t="shared" si="164"/>
        <v>0</v>
      </c>
      <c r="AB1214" s="2">
        <f>VLOOKUP(A1214,segment1_SB_quantity!$A$2:$B$1922,2,FALSE)</f>
        <v>29</v>
      </c>
      <c r="AC1214" s="4">
        <f t="shared" si="169"/>
        <v>6.7000000000000002E-3</v>
      </c>
      <c r="AD1214">
        <f t="shared" si="165"/>
        <v>0</v>
      </c>
      <c r="AE1214">
        <f t="shared" si="170"/>
        <v>18.989999999999998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0</v>
      </c>
      <c r="Y1215" s="2">
        <f t="shared" si="163"/>
        <v>0</v>
      </c>
      <c r="Z1215" s="2">
        <f>IF(Y1215&gt;$W$1,HLOOKUP(Y1215,B1215:$U$1923,ROW($B$1924)-ROW($A1215),FALSE),0)</f>
        <v>0</v>
      </c>
      <c r="AA1215" s="2">
        <f t="shared" si="164"/>
        <v>0</v>
      </c>
      <c r="AB1215" s="2">
        <f>VLOOKUP(A1215,segment1_SB_quantity!$A$2:$B$1922,2,FALSE)</f>
        <v>58</v>
      </c>
      <c r="AC1215" s="4">
        <f t="shared" si="169"/>
        <v>6.7000000000000002E-3</v>
      </c>
      <c r="AD1215">
        <f t="shared" si="165"/>
        <v>0</v>
      </c>
      <c r="AE1215">
        <f t="shared" si="170"/>
        <v>18.989999999999998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64169960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0</v>
      </c>
      <c r="Y1216" s="2">
        <f t="shared" si="163"/>
        <v>0</v>
      </c>
      <c r="Z1216" s="2">
        <f>IF(Y1216&gt;$W$1,HLOOKUP(Y1216,B1216:$U$1923,ROW($B$1924)-ROW($A1216),FALSE),0)</f>
        <v>0</v>
      </c>
      <c r="AA1216" s="2">
        <f t="shared" si="164"/>
        <v>0</v>
      </c>
      <c r="AB1216" s="2">
        <f>VLOOKUP(A1216,segment1_SB_quantity!$A$2:$B$1922,2,FALSE)</f>
        <v>2</v>
      </c>
      <c r="AC1216" s="4">
        <f t="shared" si="169"/>
        <v>6.7000000000000002E-3</v>
      </c>
      <c r="AD1216">
        <f t="shared" si="165"/>
        <v>0</v>
      </c>
      <c r="AE1216">
        <f t="shared" si="170"/>
        <v>18.989999999999998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0</v>
      </c>
      <c r="Y1217" s="2">
        <f t="shared" si="163"/>
        <v>0</v>
      </c>
      <c r="Z1217" s="2">
        <f>IF(Y1217&gt;$W$1,HLOOKUP(Y1217,B1217:$U$1923,ROW($B$1924)-ROW($A1217),FALSE),0)</f>
        <v>0</v>
      </c>
      <c r="AA1217" s="2">
        <f t="shared" si="164"/>
        <v>0</v>
      </c>
      <c r="AB1217" s="2">
        <f>VLOOKUP(A1217,segment1_SB_quantity!$A$2:$B$1922,2,FALSE)</f>
        <v>5</v>
      </c>
      <c r="AC1217" s="4">
        <f t="shared" si="169"/>
        <v>6.7000000000000002E-3</v>
      </c>
      <c r="AD1217">
        <f t="shared" si="165"/>
        <v>0</v>
      </c>
      <c r="AE1217">
        <f t="shared" si="170"/>
        <v>18.989999999999998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0</v>
      </c>
      <c r="Y1218" s="2">
        <f t="shared" si="163"/>
        <v>0</v>
      </c>
      <c r="Z1218" s="2">
        <f>IF(Y1218&gt;$W$1,HLOOKUP(Y1218,B1218:$U$1923,ROW($B$1924)-ROW($A1218),FALSE),0)</f>
        <v>0</v>
      </c>
      <c r="AA1218" s="2">
        <f t="shared" si="164"/>
        <v>0</v>
      </c>
      <c r="AB1218" s="2">
        <f>VLOOKUP(A1218,segment1_SB_quantity!$A$2:$B$1922,2,FALSE)</f>
        <v>696</v>
      </c>
      <c r="AC1218" s="4">
        <f t="shared" si="169"/>
        <v>6.7000000000000002E-3</v>
      </c>
      <c r="AD1218">
        <f t="shared" si="165"/>
        <v>0</v>
      </c>
      <c r="AE1218">
        <f t="shared" si="170"/>
        <v>18.989999999999998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1.40727324681298E-7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1.40727324681298E-7</v>
      </c>
      <c r="Y1219" s="2">
        <f t="shared" ref="Y1219:Y1282" si="172">IF(X1219&gt;$W$1,X1219,0)</f>
        <v>0</v>
      </c>
      <c r="Z1219" s="2">
        <f>IF(Y1219&gt;$W$1,HLOOKUP(Y1219,B1219:$U$1923,ROW($B$1924)-ROW($A1219),FALSE),0)</f>
        <v>0</v>
      </c>
      <c r="AA1219" s="2">
        <f t="shared" ref="AA1219:AA1282" si="173">IF(Z1219&gt;0,HLOOKUP(Z1219,$B$1923:$U$1924,2,FALSE),0)</f>
        <v>0</v>
      </c>
      <c r="AB1219" s="2">
        <f>VLOOKUP(A1219,segment1_SB_quantity!$A$2:$B$1922,2,FALSE)</f>
        <v>8</v>
      </c>
      <c r="AC1219" s="4">
        <f t="shared" si="169"/>
        <v>6.7000000000000002E-3</v>
      </c>
      <c r="AD1219">
        <f t="shared" ref="AD1219:AD1282" si="174">IF(AA1219&gt;0,AB1219*AC1219,0)</f>
        <v>0</v>
      </c>
      <c r="AE1219">
        <f t="shared" si="170"/>
        <v>18.989999999999998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1.71454684138289E-7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1.71454684138289E-7</v>
      </c>
      <c r="Y1220" s="2">
        <f t="shared" si="172"/>
        <v>0</v>
      </c>
      <c r="Z1220" s="2">
        <f>IF(Y1220&gt;$W$1,HLOOKUP(Y1220,B1220:$U$1923,ROW($B$1924)-ROW($A1220),FALSE),0)</f>
        <v>0</v>
      </c>
      <c r="AA1220" s="2">
        <f t="shared" si="173"/>
        <v>0</v>
      </c>
      <c r="AB1220" s="2">
        <f>VLOOKUP(A1220,segment1_SB_quantity!$A$2:$B$1922,2,FALSE)</f>
        <v>5</v>
      </c>
      <c r="AC1220" s="4">
        <f t="shared" ref="AC1220:AC1283" si="178">AC1219</f>
        <v>6.7000000000000002E-3</v>
      </c>
      <c r="AD1220">
        <f t="shared" si="174"/>
        <v>0</v>
      </c>
      <c r="AE1220">
        <f t="shared" ref="AE1220:AE1283" si="179">AE1219</f>
        <v>18.989999999999998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64449830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0</v>
      </c>
      <c r="Y1221" s="2">
        <f t="shared" si="172"/>
        <v>0</v>
      </c>
      <c r="Z1221" s="2">
        <f>IF(Y1221&gt;$W$1,HLOOKUP(Y1221,B1221:$U$1923,ROW($B$1924)-ROW($A1221),FALSE),0)</f>
        <v>0</v>
      </c>
      <c r="AA1221" s="2">
        <f t="shared" si="173"/>
        <v>0</v>
      </c>
      <c r="AB1221" s="2">
        <f>VLOOKUP(A1221,segment1_SB_quantity!$A$2:$B$1922,2,FALSE)</f>
        <v>28</v>
      </c>
      <c r="AC1221" s="4">
        <f t="shared" si="178"/>
        <v>6.7000000000000002E-3</v>
      </c>
      <c r="AD1221">
        <f t="shared" si="174"/>
        <v>0</v>
      </c>
      <c r="AE1221">
        <f t="shared" si="179"/>
        <v>18.989999999999998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64519961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0</v>
      </c>
      <c r="Y1222" s="2">
        <f t="shared" si="172"/>
        <v>0</v>
      </c>
      <c r="Z1222" s="2">
        <f>IF(Y1222&gt;$W$1,HLOOKUP(Y1222,B1222:$U$1923,ROW($B$1924)-ROW($A1222),FALSE),0)</f>
        <v>0</v>
      </c>
      <c r="AA1222" s="2">
        <f t="shared" si="173"/>
        <v>0</v>
      </c>
      <c r="AB1222" s="2">
        <f>VLOOKUP(A1222,segment1_SB_quantity!$A$2:$B$1922,2,FALSE)</f>
        <v>1</v>
      </c>
      <c r="AC1222" s="4">
        <f t="shared" si="178"/>
        <v>6.7000000000000002E-3</v>
      </c>
      <c r="AD1222">
        <f t="shared" si="174"/>
        <v>0</v>
      </c>
      <c r="AE1222">
        <f t="shared" si="179"/>
        <v>18.989999999999998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64519986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</v>
      </c>
      <c r="Y1223" s="2">
        <f t="shared" si="172"/>
        <v>0</v>
      </c>
      <c r="Z1223" s="2">
        <f>IF(Y1223&gt;$W$1,HLOOKUP(Y1223,B1223:$U$1923,ROW($B$1924)-ROW($A1223),FALSE),0)</f>
        <v>0</v>
      </c>
      <c r="AA1223" s="2">
        <f t="shared" si="173"/>
        <v>0</v>
      </c>
      <c r="AB1223" s="2">
        <f>VLOOKUP(A1223,segment1_SB_quantity!$A$2:$B$1922,2,FALSE)</f>
        <v>8</v>
      </c>
      <c r="AC1223" s="4">
        <f t="shared" si="178"/>
        <v>6.7000000000000002E-3</v>
      </c>
      <c r="AD1223">
        <f t="shared" si="174"/>
        <v>0</v>
      </c>
      <c r="AE1223">
        <f t="shared" si="179"/>
        <v>18.989999999999998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64589819</v>
      </c>
      <c r="B1224" s="2">
        <v>0</v>
      </c>
      <c r="C1224" s="2">
        <v>9.8924697424000794E-13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9.8924697424000794E-13</v>
      </c>
      <c r="Y1224" s="2">
        <f t="shared" si="172"/>
        <v>0</v>
      </c>
      <c r="Z1224" s="2">
        <f>IF(Y1224&gt;$W$1,HLOOKUP(Y1224,B1224:$U$1923,ROW($B$1924)-ROW($A1224),FALSE),0)</f>
        <v>0</v>
      </c>
      <c r="AA1224" s="2">
        <f t="shared" si="173"/>
        <v>0</v>
      </c>
      <c r="AB1224" s="2">
        <f>VLOOKUP(A1224,segment1_SB_quantity!$A$2:$B$1922,2,FALSE)</f>
        <v>86</v>
      </c>
      <c r="AC1224" s="4">
        <f t="shared" si="178"/>
        <v>6.7000000000000002E-3</v>
      </c>
      <c r="AD1224">
        <f t="shared" si="174"/>
        <v>0</v>
      </c>
      <c r="AE1224">
        <f t="shared" si="179"/>
        <v>18.989999999999998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0.249697511570104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0.249697511570104</v>
      </c>
      <c r="Y1225" s="2">
        <f t="shared" si="172"/>
        <v>0</v>
      </c>
      <c r="Z1225" s="2">
        <f>IF(Y1225&gt;$W$1,HLOOKUP(Y1225,B1225:$U$1923,ROW($B$1924)-ROW($A1225),FALSE),0)</f>
        <v>0</v>
      </c>
      <c r="AA1225" s="2">
        <f t="shared" si="173"/>
        <v>0</v>
      </c>
      <c r="AB1225" s="2">
        <f>VLOOKUP(A1225,segment1_SB_quantity!$A$2:$B$1922,2,FALSE)</f>
        <v>6</v>
      </c>
      <c r="AC1225" s="4">
        <f t="shared" si="178"/>
        <v>6.7000000000000002E-3</v>
      </c>
      <c r="AD1225">
        <f t="shared" si="174"/>
        <v>0</v>
      </c>
      <c r="AE1225">
        <f t="shared" si="179"/>
        <v>18.989999999999998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64719938</v>
      </c>
      <c r="B1226" s="2">
        <v>0</v>
      </c>
      <c r="C1226" s="2">
        <v>8.9834550837513902E-4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8.9834550837513902E-4</v>
      </c>
      <c r="Y1226" s="2">
        <f t="shared" si="172"/>
        <v>0</v>
      </c>
      <c r="Z1226" s="2">
        <f>IF(Y1226&gt;$W$1,HLOOKUP(Y1226,B1226:$U$1923,ROW($B$1924)-ROW($A1226),FALSE),0)</f>
        <v>0</v>
      </c>
      <c r="AA1226" s="2">
        <f t="shared" si="173"/>
        <v>0</v>
      </c>
      <c r="AB1226" s="2">
        <f>VLOOKUP(A1226,segment1_SB_quantity!$A$2:$B$1922,2,FALSE)</f>
        <v>3</v>
      </c>
      <c r="AC1226" s="4">
        <f t="shared" si="178"/>
        <v>6.7000000000000002E-3</v>
      </c>
      <c r="AD1226">
        <f t="shared" si="174"/>
        <v>0</v>
      </c>
      <c r="AE1226">
        <f t="shared" si="179"/>
        <v>18.989999999999998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1.3996192333721701E-186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1.3996192333721701E-186</v>
      </c>
      <c r="Y1227" s="2">
        <f t="shared" si="172"/>
        <v>0</v>
      </c>
      <c r="Z1227" s="2">
        <f>IF(Y1227&gt;$W$1,HLOOKUP(Y1227,B1227:$U$1923,ROW($B$1924)-ROW($A1227),FALSE),0)</f>
        <v>0</v>
      </c>
      <c r="AA1227" s="2">
        <f t="shared" si="173"/>
        <v>0</v>
      </c>
      <c r="AB1227" s="2">
        <f>VLOOKUP(A1227,segment1_SB_quantity!$A$2:$B$1922,2,FALSE)</f>
        <v>176</v>
      </c>
      <c r="AC1227" s="4">
        <f t="shared" si="178"/>
        <v>6.7000000000000002E-3</v>
      </c>
      <c r="AD1227">
        <f t="shared" si="174"/>
        <v>0</v>
      </c>
      <c r="AE1227">
        <f t="shared" si="179"/>
        <v>18.989999999999998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0</v>
      </c>
      <c r="Y1228" s="2">
        <f t="shared" si="172"/>
        <v>0</v>
      </c>
      <c r="Z1228" s="2">
        <f>IF(Y1228&gt;$W$1,HLOOKUP(Y1228,B1228:$U$1923,ROW($B$1924)-ROW($A1228),FALSE),0)</f>
        <v>0</v>
      </c>
      <c r="AA1228" s="2">
        <f t="shared" si="173"/>
        <v>0</v>
      </c>
      <c r="AB1228" s="2">
        <f>VLOOKUP(A1228,segment1_SB_quantity!$A$2:$B$1922,2,FALSE)</f>
        <v>3</v>
      </c>
      <c r="AC1228" s="4">
        <f t="shared" si="178"/>
        <v>6.7000000000000002E-3</v>
      </c>
      <c r="AD1228">
        <f t="shared" si="174"/>
        <v>0</v>
      </c>
      <c r="AE1228">
        <f t="shared" si="179"/>
        <v>18.989999999999998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0</v>
      </c>
      <c r="Y1229" s="2">
        <f t="shared" si="172"/>
        <v>0</v>
      </c>
      <c r="Z1229" s="2">
        <f>IF(Y1229&gt;$W$1,HLOOKUP(Y1229,B1229:$U$1923,ROW($B$1924)-ROW($A1229),FALSE),0)</f>
        <v>0</v>
      </c>
      <c r="AA1229" s="2">
        <f t="shared" si="173"/>
        <v>0</v>
      </c>
      <c r="AB1229" s="2">
        <f>VLOOKUP(A1229,segment1_SB_quantity!$A$2:$B$1922,2,FALSE)</f>
        <v>76</v>
      </c>
      <c r="AC1229" s="4">
        <f t="shared" si="178"/>
        <v>6.7000000000000002E-3</v>
      </c>
      <c r="AD1229">
        <f t="shared" si="174"/>
        <v>0</v>
      </c>
      <c r="AE1229">
        <f t="shared" si="179"/>
        <v>18.989999999999998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0</v>
      </c>
      <c r="Y1230" s="2">
        <f t="shared" si="172"/>
        <v>0</v>
      </c>
      <c r="Z1230" s="2">
        <f>IF(Y1230&gt;$W$1,HLOOKUP(Y1230,B1230:$U$1923,ROW($B$1924)-ROW($A1230),FALSE),0)</f>
        <v>0</v>
      </c>
      <c r="AA1230" s="2">
        <f t="shared" si="173"/>
        <v>0</v>
      </c>
      <c r="AB1230" s="2">
        <f>VLOOKUP(A1230,segment1_SB_quantity!$A$2:$B$1922,2,FALSE)</f>
        <v>25</v>
      </c>
      <c r="AC1230" s="4">
        <f t="shared" si="178"/>
        <v>6.7000000000000002E-3</v>
      </c>
      <c r="AD1230">
        <f t="shared" si="174"/>
        <v>0</v>
      </c>
      <c r="AE1230">
        <f t="shared" si="179"/>
        <v>18.989999999999998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0</v>
      </c>
      <c r="Y1231" s="2">
        <f t="shared" si="172"/>
        <v>0</v>
      </c>
      <c r="Z1231" s="2">
        <f>IF(Y1231&gt;$W$1,HLOOKUP(Y1231,B1231:$U$1923,ROW($B$1924)-ROW($A1231),FALSE),0)</f>
        <v>0</v>
      </c>
      <c r="AA1231" s="2">
        <f t="shared" si="173"/>
        <v>0</v>
      </c>
      <c r="AB1231" s="2">
        <f>VLOOKUP(A1231,segment1_SB_quantity!$A$2:$B$1922,2,FALSE)</f>
        <v>7</v>
      </c>
      <c r="AC1231" s="4">
        <f t="shared" si="178"/>
        <v>6.7000000000000002E-3</v>
      </c>
      <c r="AD1231">
        <f t="shared" si="174"/>
        <v>0</v>
      </c>
      <c r="AE1231">
        <f t="shared" si="179"/>
        <v>18.989999999999998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0</v>
      </c>
      <c r="Y1232" s="2">
        <f t="shared" si="172"/>
        <v>0</v>
      </c>
      <c r="Z1232" s="2">
        <f>IF(Y1232&gt;$W$1,HLOOKUP(Y1232,B1232:$U$1923,ROW($B$1924)-ROW($A1232),FALSE),0)</f>
        <v>0</v>
      </c>
      <c r="AA1232" s="2">
        <f t="shared" si="173"/>
        <v>0</v>
      </c>
      <c r="AB1232" s="2">
        <f>VLOOKUP(A1232,segment1_SB_quantity!$A$2:$B$1922,2,FALSE)</f>
        <v>66</v>
      </c>
      <c r="AC1232" s="4">
        <f t="shared" si="178"/>
        <v>6.7000000000000002E-3</v>
      </c>
      <c r="AD1232">
        <f t="shared" si="174"/>
        <v>0</v>
      </c>
      <c r="AE1232">
        <f t="shared" si="179"/>
        <v>18.989999999999998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3.0994466727511001E-2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3.0994466727511001E-2</v>
      </c>
      <c r="Y1233" s="2">
        <f t="shared" si="172"/>
        <v>0</v>
      </c>
      <c r="Z1233" s="2">
        <f>IF(Y1233&gt;$W$1,HLOOKUP(Y1233,B1233:$U$1923,ROW($B$1924)-ROW($A1233),FALSE),0)</f>
        <v>0</v>
      </c>
      <c r="AA1233" s="2">
        <f t="shared" si="173"/>
        <v>0</v>
      </c>
      <c r="AB1233" s="2">
        <f>VLOOKUP(A1233,segment1_SB_quantity!$A$2:$B$1922,2,FALSE)</f>
        <v>7</v>
      </c>
      <c r="AC1233" s="4">
        <f t="shared" si="178"/>
        <v>6.7000000000000002E-3</v>
      </c>
      <c r="AD1233">
        <f t="shared" si="174"/>
        <v>0</v>
      </c>
      <c r="AE1233">
        <f t="shared" si="179"/>
        <v>18.989999999999998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0</v>
      </c>
      <c r="Y1234" s="2">
        <f t="shared" si="172"/>
        <v>0</v>
      </c>
      <c r="Z1234" s="2">
        <f>IF(Y1234&gt;$W$1,HLOOKUP(Y1234,B1234:$U$1923,ROW($B$1924)-ROW($A1234),FALSE),0)</f>
        <v>0</v>
      </c>
      <c r="AA1234" s="2">
        <f t="shared" si="173"/>
        <v>0</v>
      </c>
      <c r="AB1234" s="2">
        <f>VLOOKUP(A1234,segment1_SB_quantity!$A$2:$B$1922,2,FALSE)</f>
        <v>19</v>
      </c>
      <c r="AC1234" s="4">
        <f t="shared" si="178"/>
        <v>6.7000000000000002E-3</v>
      </c>
      <c r="AD1234">
        <f t="shared" si="174"/>
        <v>0</v>
      </c>
      <c r="AE1234">
        <f t="shared" si="179"/>
        <v>18.989999999999998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64999730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0</v>
      </c>
      <c r="Y1235" s="2">
        <f t="shared" si="172"/>
        <v>0</v>
      </c>
      <c r="Z1235" s="2">
        <f>IF(Y1235&gt;$W$1,HLOOKUP(Y1235,B1235:$U$1923,ROW($B$1924)-ROW($A1235),FALSE),0)</f>
        <v>0</v>
      </c>
      <c r="AA1235" s="2">
        <f t="shared" si="173"/>
        <v>0</v>
      </c>
      <c r="AB1235" s="2">
        <f>VLOOKUP(A1235,segment1_SB_quantity!$A$2:$B$1922,2,FALSE)</f>
        <v>7</v>
      </c>
      <c r="AC1235" s="4">
        <f t="shared" si="178"/>
        <v>6.7000000000000002E-3</v>
      </c>
      <c r="AD1235">
        <f t="shared" si="174"/>
        <v>0</v>
      </c>
      <c r="AE1235">
        <f t="shared" si="179"/>
        <v>18.989999999999998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6.1223378803985397E-4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6.1223378803985397E-4</v>
      </c>
      <c r="Y1236" s="2">
        <f t="shared" si="172"/>
        <v>0</v>
      </c>
      <c r="Z1236" s="2">
        <f>IF(Y1236&gt;$W$1,HLOOKUP(Y1236,B1236:$U$1923,ROW($B$1924)-ROW($A1236),FALSE),0)</f>
        <v>0</v>
      </c>
      <c r="AA1236" s="2">
        <f t="shared" si="173"/>
        <v>0</v>
      </c>
      <c r="AB1236" s="2">
        <f>VLOOKUP(A1236,segment1_SB_quantity!$A$2:$B$1922,2,FALSE)</f>
        <v>7</v>
      </c>
      <c r="AC1236" s="4">
        <f t="shared" si="178"/>
        <v>6.7000000000000002E-3</v>
      </c>
      <c r="AD1236">
        <f t="shared" si="174"/>
        <v>0</v>
      </c>
      <c r="AE1236">
        <f t="shared" si="179"/>
        <v>18.989999999999998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65119552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0</v>
      </c>
      <c r="Y1237" s="2">
        <f t="shared" si="172"/>
        <v>0</v>
      </c>
      <c r="Z1237" s="2">
        <f>IF(Y1237&gt;$W$1,HLOOKUP(Y1237,B1237:$U$1923,ROW($B$1924)-ROW($A1237),FALSE),0)</f>
        <v>0</v>
      </c>
      <c r="AA1237" s="2">
        <f t="shared" si="173"/>
        <v>0</v>
      </c>
      <c r="AB1237" s="2">
        <f>VLOOKUP(A1237,segment1_SB_quantity!$A$2:$B$1922,2,FALSE)</f>
        <v>1</v>
      </c>
      <c r="AC1237" s="4">
        <f t="shared" si="178"/>
        <v>6.7000000000000002E-3</v>
      </c>
      <c r="AD1237">
        <f t="shared" si="174"/>
        <v>0</v>
      </c>
      <c r="AE1237">
        <f t="shared" si="179"/>
        <v>18.989999999999998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2.7751803005179298E-168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2.7751803005179298E-168</v>
      </c>
      <c r="Y1238" s="2">
        <f t="shared" si="172"/>
        <v>0</v>
      </c>
      <c r="Z1238" s="2">
        <f>IF(Y1238&gt;$W$1,HLOOKUP(Y1238,B1238:$U$1923,ROW($B$1924)-ROW($A1238),FALSE),0)</f>
        <v>0</v>
      </c>
      <c r="AA1238" s="2">
        <f t="shared" si="173"/>
        <v>0</v>
      </c>
      <c r="AB1238" s="2">
        <f>VLOOKUP(A1238,segment1_SB_quantity!$A$2:$B$1922,2,FALSE)</f>
        <v>98</v>
      </c>
      <c r="AC1238" s="4">
        <f t="shared" si="178"/>
        <v>6.7000000000000002E-3</v>
      </c>
      <c r="AD1238">
        <f t="shared" si="174"/>
        <v>0</v>
      </c>
      <c r="AE1238">
        <f t="shared" si="179"/>
        <v>18.989999999999998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1.85957429559013E-29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1.85957429559013E-29</v>
      </c>
      <c r="Y1239" s="2">
        <f t="shared" si="172"/>
        <v>0</v>
      </c>
      <c r="Z1239" s="2">
        <f>IF(Y1239&gt;$W$1,HLOOKUP(Y1239,B1239:$U$1923,ROW($B$1924)-ROW($A1239),FALSE),0)</f>
        <v>0</v>
      </c>
      <c r="AA1239" s="2">
        <f t="shared" si="173"/>
        <v>0</v>
      </c>
      <c r="AB1239" s="2">
        <f>VLOOKUP(A1239,segment1_SB_quantity!$A$2:$B$1922,2,FALSE)</f>
        <v>8</v>
      </c>
      <c r="AC1239" s="4">
        <f t="shared" si="178"/>
        <v>6.7000000000000002E-3</v>
      </c>
      <c r="AD1239">
        <f t="shared" si="174"/>
        <v>0</v>
      </c>
      <c r="AE1239">
        <f t="shared" si="179"/>
        <v>18.989999999999998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0</v>
      </c>
      <c r="Y1240" s="2">
        <f t="shared" si="172"/>
        <v>0</v>
      </c>
      <c r="Z1240" s="2">
        <f>IF(Y1240&gt;$W$1,HLOOKUP(Y1240,B1240:$U$1923,ROW($B$1924)-ROW($A1240),FALSE),0)</f>
        <v>0</v>
      </c>
      <c r="AA1240" s="2">
        <f t="shared" si="173"/>
        <v>0</v>
      </c>
      <c r="AB1240" s="2">
        <f>VLOOKUP(A1240,segment1_SB_quantity!$A$2:$B$1922,2,FALSE)</f>
        <v>2</v>
      </c>
      <c r="AC1240" s="4">
        <f t="shared" si="178"/>
        <v>6.7000000000000002E-3</v>
      </c>
      <c r="AD1240">
        <f t="shared" si="174"/>
        <v>0</v>
      </c>
      <c r="AE1240">
        <f t="shared" si="179"/>
        <v>18.989999999999998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65349949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0</v>
      </c>
      <c r="Y1241" s="2">
        <f t="shared" si="172"/>
        <v>0</v>
      </c>
      <c r="Z1241" s="2">
        <f>IF(Y1241&gt;$W$1,HLOOKUP(Y1241,B1241:$U$1923,ROW($B$1924)-ROW($A1241),FALSE),0)</f>
        <v>0</v>
      </c>
      <c r="AA1241" s="2">
        <f t="shared" si="173"/>
        <v>0</v>
      </c>
      <c r="AB1241" s="2">
        <f>VLOOKUP(A1241,segment1_SB_quantity!$A$2:$B$1922,2,FALSE)</f>
        <v>94</v>
      </c>
      <c r="AC1241" s="4">
        <f t="shared" si="178"/>
        <v>6.7000000000000002E-3</v>
      </c>
      <c r="AD1241">
        <f t="shared" si="174"/>
        <v>0</v>
      </c>
      <c r="AE1241">
        <f t="shared" si="179"/>
        <v>18.989999999999998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0</v>
      </c>
      <c r="Y1242" s="2">
        <f t="shared" si="172"/>
        <v>0</v>
      </c>
      <c r="Z1242" s="2">
        <f>IF(Y1242&gt;$W$1,HLOOKUP(Y1242,B1242:$U$1923,ROW($B$1924)-ROW($A1242),FALSE),0)</f>
        <v>0</v>
      </c>
      <c r="AA1242" s="2">
        <f t="shared" si="173"/>
        <v>0</v>
      </c>
      <c r="AB1242" s="2">
        <f>VLOOKUP(A1242,segment1_SB_quantity!$A$2:$B$1922,2,FALSE)</f>
        <v>43</v>
      </c>
      <c r="AC1242" s="4">
        <f t="shared" si="178"/>
        <v>6.7000000000000002E-3</v>
      </c>
      <c r="AD1242">
        <f t="shared" si="174"/>
        <v>0</v>
      </c>
      <c r="AE1242">
        <f t="shared" si="179"/>
        <v>18.989999999999998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65459841</v>
      </c>
      <c r="B1243" s="2">
        <v>0</v>
      </c>
      <c r="C1243" s="2">
        <v>1.1219053200881301E-2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1.1219053200881301E-2</v>
      </c>
      <c r="Y1243" s="2">
        <f t="shared" si="172"/>
        <v>0</v>
      </c>
      <c r="Z1243" s="2">
        <f>IF(Y1243&gt;$W$1,HLOOKUP(Y1243,B1243:$U$1923,ROW($B$1924)-ROW($A1243),FALSE),0)</f>
        <v>0</v>
      </c>
      <c r="AA1243" s="2">
        <f t="shared" si="173"/>
        <v>0</v>
      </c>
      <c r="AB1243" s="2">
        <f>VLOOKUP(A1243,segment1_SB_quantity!$A$2:$B$1922,2,FALSE)</f>
        <v>10</v>
      </c>
      <c r="AC1243" s="4">
        <f t="shared" si="178"/>
        <v>6.7000000000000002E-3</v>
      </c>
      <c r="AD1243">
        <f t="shared" si="174"/>
        <v>0</v>
      </c>
      <c r="AE1243">
        <f t="shared" si="179"/>
        <v>18.989999999999998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3.3077578808568401E-4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3.3077578808568401E-4</v>
      </c>
      <c r="Y1244" s="2">
        <f t="shared" si="172"/>
        <v>0</v>
      </c>
      <c r="Z1244" s="2">
        <f>IF(Y1244&gt;$W$1,HLOOKUP(Y1244,B1244:$U$1923,ROW($B$1924)-ROW($A1244),FALSE),0)</f>
        <v>0</v>
      </c>
      <c r="AA1244" s="2">
        <f t="shared" si="173"/>
        <v>0</v>
      </c>
      <c r="AB1244" s="2">
        <f>VLOOKUP(A1244,segment1_SB_quantity!$A$2:$B$1922,2,FALSE)</f>
        <v>50</v>
      </c>
      <c r="AC1244" s="4">
        <f t="shared" si="178"/>
        <v>6.7000000000000002E-3</v>
      </c>
      <c r="AD1244">
        <f t="shared" si="174"/>
        <v>0</v>
      </c>
      <c r="AE1244">
        <f t="shared" si="179"/>
        <v>18.989999999999998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65739938</v>
      </c>
      <c r="B1245" s="2">
        <v>0</v>
      </c>
      <c r="C1245" s="2">
        <v>1.0107574322010799E-2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1.0107574322010799E-2</v>
      </c>
      <c r="Y1245" s="2">
        <f t="shared" si="172"/>
        <v>0</v>
      </c>
      <c r="Z1245" s="2">
        <f>IF(Y1245&gt;$W$1,HLOOKUP(Y1245,B1245:$U$1923,ROW($B$1924)-ROW($A1245),FALSE),0)</f>
        <v>0</v>
      </c>
      <c r="AA1245" s="2">
        <f t="shared" si="173"/>
        <v>0</v>
      </c>
      <c r="AB1245" s="2">
        <f>VLOOKUP(A1245,segment1_SB_quantity!$A$2:$B$1922,2,FALSE)</f>
        <v>24</v>
      </c>
      <c r="AC1245" s="4">
        <f t="shared" si="178"/>
        <v>6.7000000000000002E-3</v>
      </c>
      <c r="AD1245">
        <f t="shared" si="174"/>
        <v>0</v>
      </c>
      <c r="AE1245">
        <f t="shared" si="179"/>
        <v>18.989999999999998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65929895</v>
      </c>
      <c r="B1246" s="2">
        <v>0</v>
      </c>
      <c r="C1246" s="2">
        <v>5.7186716387499397E-4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5.7186716387499397E-4</v>
      </c>
      <c r="Y1246" s="2">
        <f t="shared" si="172"/>
        <v>0</v>
      </c>
      <c r="Z1246" s="2">
        <f>IF(Y1246&gt;$W$1,HLOOKUP(Y1246,B1246:$U$1923,ROW($B$1924)-ROW($A1246),FALSE),0)</f>
        <v>0</v>
      </c>
      <c r="AA1246" s="2">
        <f t="shared" si="173"/>
        <v>0</v>
      </c>
      <c r="AB1246" s="2">
        <f>VLOOKUP(A1246,segment1_SB_quantity!$A$2:$B$1922,2,FALSE)</f>
        <v>3</v>
      </c>
      <c r="AC1246" s="4">
        <f t="shared" si="178"/>
        <v>6.7000000000000002E-3</v>
      </c>
      <c r="AD1246">
        <f t="shared" si="174"/>
        <v>0</v>
      </c>
      <c r="AE1246">
        <f t="shared" si="179"/>
        <v>18.989999999999998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65929992</v>
      </c>
      <c r="B1247" s="2">
        <v>0</v>
      </c>
      <c r="C1247" s="2">
        <v>1.55794307049318E-2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1.55794307049318E-2</v>
      </c>
      <c r="Y1247" s="2">
        <f t="shared" si="172"/>
        <v>0</v>
      </c>
      <c r="Z1247" s="2">
        <f>IF(Y1247&gt;$W$1,HLOOKUP(Y1247,B1247:$U$1923,ROW($B$1924)-ROW($A1247),FALSE),0)</f>
        <v>0</v>
      </c>
      <c r="AA1247" s="2">
        <f t="shared" si="173"/>
        <v>0</v>
      </c>
      <c r="AB1247" s="2">
        <f>VLOOKUP(A1247,segment1_SB_quantity!$A$2:$B$1922,2,FALSE)</f>
        <v>6</v>
      </c>
      <c r="AC1247" s="4">
        <f t="shared" si="178"/>
        <v>6.7000000000000002E-3</v>
      </c>
      <c r="AD1247">
        <f t="shared" si="174"/>
        <v>0</v>
      </c>
      <c r="AE1247">
        <f t="shared" si="179"/>
        <v>18.989999999999998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65939863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0</v>
      </c>
      <c r="Y1248" s="2">
        <f t="shared" si="172"/>
        <v>0</v>
      </c>
      <c r="Z1248" s="2">
        <f>IF(Y1248&gt;$W$1,HLOOKUP(Y1248,B1248:$U$1923,ROW($B$1924)-ROW($A1248),FALSE),0)</f>
        <v>0</v>
      </c>
      <c r="AA1248" s="2">
        <f t="shared" si="173"/>
        <v>0</v>
      </c>
      <c r="AB1248" s="2">
        <f>VLOOKUP(A1248,segment1_SB_quantity!$A$2:$B$1922,2,FALSE)</f>
        <v>1</v>
      </c>
      <c r="AC1248" s="4">
        <f t="shared" si="178"/>
        <v>6.7000000000000002E-3</v>
      </c>
      <c r="AD1248">
        <f t="shared" si="174"/>
        <v>0</v>
      </c>
      <c r="AE1248">
        <f t="shared" si="179"/>
        <v>18.989999999999998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65959646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0</v>
      </c>
      <c r="Y1249" s="2">
        <f t="shared" si="172"/>
        <v>0</v>
      </c>
      <c r="Z1249" s="2">
        <f>IF(Y1249&gt;$W$1,HLOOKUP(Y1249,B1249:$U$1923,ROW($B$1924)-ROW($A1249),FALSE),0)</f>
        <v>0</v>
      </c>
      <c r="AA1249" s="2">
        <f t="shared" si="173"/>
        <v>0</v>
      </c>
      <c r="AB1249" s="2">
        <f>VLOOKUP(A1249,segment1_SB_quantity!$A$2:$B$1922,2,FALSE)</f>
        <v>8</v>
      </c>
      <c r="AC1249" s="4">
        <f t="shared" si="178"/>
        <v>6.7000000000000002E-3</v>
      </c>
      <c r="AD1249">
        <f t="shared" si="174"/>
        <v>0</v>
      </c>
      <c r="AE1249">
        <f t="shared" si="179"/>
        <v>18.989999999999998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0</v>
      </c>
      <c r="Y1250" s="2">
        <f t="shared" si="172"/>
        <v>0</v>
      </c>
      <c r="Z1250" s="2">
        <f>IF(Y1250&gt;$W$1,HLOOKUP(Y1250,B1250:$U$1923,ROW($B$1924)-ROW($A1250),FALSE),0)</f>
        <v>0</v>
      </c>
      <c r="AA1250" s="2">
        <f t="shared" si="173"/>
        <v>0</v>
      </c>
      <c r="AB1250" s="2">
        <f>VLOOKUP(A1250,segment1_SB_quantity!$A$2:$B$1922,2,FALSE)</f>
        <v>28</v>
      </c>
      <c r="AC1250" s="4">
        <f t="shared" si="178"/>
        <v>6.7000000000000002E-3</v>
      </c>
      <c r="AD1250">
        <f t="shared" si="174"/>
        <v>0</v>
      </c>
      <c r="AE1250">
        <f t="shared" si="179"/>
        <v>18.989999999999998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0</v>
      </c>
      <c r="Y1251" s="2">
        <f t="shared" si="172"/>
        <v>0</v>
      </c>
      <c r="Z1251" s="2">
        <f>IF(Y1251&gt;$W$1,HLOOKUP(Y1251,B1251:$U$1923,ROW($B$1924)-ROW($A1251),FALSE),0)</f>
        <v>0</v>
      </c>
      <c r="AA1251" s="2">
        <f t="shared" si="173"/>
        <v>0</v>
      </c>
      <c r="AB1251" s="2">
        <f>VLOOKUP(A1251,segment1_SB_quantity!$A$2:$B$1922,2,FALSE)</f>
        <v>49</v>
      </c>
      <c r="AC1251" s="4">
        <f t="shared" si="178"/>
        <v>6.7000000000000002E-3</v>
      </c>
      <c r="AD1251">
        <f t="shared" si="174"/>
        <v>0</v>
      </c>
      <c r="AE1251">
        <f t="shared" si="179"/>
        <v>18.989999999999998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66009928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0</v>
      </c>
      <c r="Y1252" s="2">
        <f t="shared" si="172"/>
        <v>0</v>
      </c>
      <c r="Z1252" s="2">
        <f>IF(Y1252&gt;$W$1,HLOOKUP(Y1252,B1252:$U$1923,ROW($B$1924)-ROW($A1252),FALSE),0)</f>
        <v>0</v>
      </c>
      <c r="AA1252" s="2">
        <f t="shared" si="173"/>
        <v>0</v>
      </c>
      <c r="AB1252" s="2">
        <f>VLOOKUP(A1252,segment1_SB_quantity!$A$2:$B$1922,2,FALSE)</f>
        <v>8</v>
      </c>
      <c r="AC1252" s="4">
        <f t="shared" si="178"/>
        <v>6.7000000000000002E-3</v>
      </c>
      <c r="AD1252">
        <f t="shared" si="174"/>
        <v>0</v>
      </c>
      <c r="AE1252">
        <f t="shared" si="179"/>
        <v>18.989999999999998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66069532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</v>
      </c>
      <c r="Y1253" s="2">
        <f t="shared" si="172"/>
        <v>0</v>
      </c>
      <c r="Z1253" s="2">
        <f>IF(Y1253&gt;$W$1,HLOOKUP(Y1253,B1253:$U$1923,ROW($B$1924)-ROW($A1253),FALSE),0)</f>
        <v>0</v>
      </c>
      <c r="AA1253" s="2">
        <f t="shared" si="173"/>
        <v>0</v>
      </c>
      <c r="AB1253" s="2">
        <f>VLOOKUP(A1253,segment1_SB_quantity!$A$2:$B$1922,2,FALSE)</f>
        <v>7</v>
      </c>
      <c r="AC1253" s="4">
        <f t="shared" si="178"/>
        <v>6.7000000000000002E-3</v>
      </c>
      <c r="AD1253">
        <f t="shared" si="174"/>
        <v>0</v>
      </c>
      <c r="AE1253">
        <f t="shared" si="179"/>
        <v>18.989999999999998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1.3892277691697501E-6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1.3892277691697501E-6</v>
      </c>
      <c r="Y1254" s="2">
        <f t="shared" si="172"/>
        <v>0</v>
      </c>
      <c r="Z1254" s="2">
        <f>IF(Y1254&gt;$W$1,HLOOKUP(Y1254,B1254:$U$1923,ROW($B$1924)-ROW($A1254),FALSE),0)</f>
        <v>0</v>
      </c>
      <c r="AA1254" s="2">
        <f t="shared" si="173"/>
        <v>0</v>
      </c>
      <c r="AB1254" s="2">
        <f>VLOOKUP(A1254,segment1_SB_quantity!$A$2:$B$1922,2,FALSE)</f>
        <v>20</v>
      </c>
      <c r="AC1254" s="4">
        <f t="shared" si="178"/>
        <v>6.7000000000000002E-3</v>
      </c>
      <c r="AD1254">
        <f t="shared" si="174"/>
        <v>0</v>
      </c>
      <c r="AE1254">
        <f t="shared" si="179"/>
        <v>18.989999999999998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0</v>
      </c>
      <c r="Y1255" s="2">
        <f t="shared" si="172"/>
        <v>0</v>
      </c>
      <c r="Z1255" s="2">
        <f>IF(Y1255&gt;$W$1,HLOOKUP(Y1255,B1255:$U$1923,ROW($B$1924)-ROW($A1255),FALSE),0)</f>
        <v>0</v>
      </c>
      <c r="AA1255" s="2">
        <f t="shared" si="173"/>
        <v>0</v>
      </c>
      <c r="AB1255" s="2">
        <f>VLOOKUP(A1255,segment1_SB_quantity!$A$2:$B$1922,2,FALSE)</f>
        <v>83</v>
      </c>
      <c r="AC1255" s="4">
        <f t="shared" si="178"/>
        <v>6.7000000000000002E-3</v>
      </c>
      <c r="AD1255">
        <f t="shared" si="174"/>
        <v>0</v>
      </c>
      <c r="AE1255">
        <f t="shared" si="179"/>
        <v>18.989999999999998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66129646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0</v>
      </c>
      <c r="Y1256" s="2">
        <f t="shared" si="172"/>
        <v>0</v>
      </c>
      <c r="Z1256" s="2">
        <f>IF(Y1256&gt;$W$1,HLOOKUP(Y1256,B1256:$U$1923,ROW($B$1924)-ROW($A1256),FALSE),0)</f>
        <v>0</v>
      </c>
      <c r="AA1256" s="2">
        <f t="shared" si="173"/>
        <v>0</v>
      </c>
      <c r="AB1256" s="2">
        <f>VLOOKUP(A1256,segment1_SB_quantity!$A$2:$B$1922,2,FALSE)</f>
        <v>37</v>
      </c>
      <c r="AC1256" s="4">
        <f t="shared" si="178"/>
        <v>6.7000000000000002E-3</v>
      </c>
      <c r="AD1256">
        <f t="shared" si="174"/>
        <v>0</v>
      </c>
      <c r="AE1256">
        <f t="shared" si="179"/>
        <v>18.989999999999998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66139812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0</v>
      </c>
      <c r="Y1257" s="2">
        <f t="shared" si="172"/>
        <v>0</v>
      </c>
      <c r="Z1257" s="2">
        <f>IF(Y1257&gt;$W$1,HLOOKUP(Y1257,B1257:$U$1923,ROW($B$1924)-ROW($A1257),FALSE),0)</f>
        <v>0</v>
      </c>
      <c r="AA1257" s="2">
        <f t="shared" si="173"/>
        <v>0</v>
      </c>
      <c r="AB1257" s="2">
        <f>VLOOKUP(A1257,segment1_SB_quantity!$A$2:$B$1922,2,FALSE)</f>
        <v>15</v>
      </c>
      <c r="AC1257" s="4">
        <f t="shared" si="178"/>
        <v>6.7000000000000002E-3</v>
      </c>
      <c r="AD1257">
        <f t="shared" si="174"/>
        <v>0</v>
      </c>
      <c r="AE1257">
        <f t="shared" si="179"/>
        <v>18.989999999999998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0</v>
      </c>
      <c r="Y1258" s="2">
        <f t="shared" si="172"/>
        <v>0</v>
      </c>
      <c r="Z1258" s="2">
        <f>IF(Y1258&gt;$W$1,HLOOKUP(Y1258,B1258:$U$1923,ROW($B$1924)-ROW($A1258),FALSE),0)</f>
        <v>0</v>
      </c>
      <c r="AA1258" s="2">
        <f t="shared" si="173"/>
        <v>0</v>
      </c>
      <c r="AB1258" s="2">
        <f>VLOOKUP(A1258,segment1_SB_quantity!$A$2:$B$1922,2,FALSE)</f>
        <v>47</v>
      </c>
      <c r="AC1258" s="4">
        <f t="shared" si="178"/>
        <v>6.7000000000000002E-3</v>
      </c>
      <c r="AD1258">
        <f t="shared" si="174"/>
        <v>0</v>
      </c>
      <c r="AE1258">
        <f t="shared" si="179"/>
        <v>18.989999999999998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66219731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0</v>
      </c>
      <c r="Y1259" s="2">
        <f t="shared" si="172"/>
        <v>0</v>
      </c>
      <c r="Z1259" s="2">
        <f>IF(Y1259&gt;$W$1,HLOOKUP(Y1259,B1259:$U$1923,ROW($B$1924)-ROW($A1259),FALSE),0)</f>
        <v>0</v>
      </c>
      <c r="AA1259" s="2">
        <f t="shared" si="173"/>
        <v>0</v>
      </c>
      <c r="AB1259" s="2">
        <f>VLOOKUP(A1259,segment1_SB_quantity!$A$2:$B$1922,2,FALSE)</f>
        <v>81</v>
      </c>
      <c r="AC1259" s="4">
        <f t="shared" si="178"/>
        <v>6.7000000000000002E-3</v>
      </c>
      <c r="AD1259">
        <f t="shared" si="174"/>
        <v>0</v>
      </c>
      <c r="AE1259">
        <f t="shared" si="179"/>
        <v>18.989999999999998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0</v>
      </c>
      <c r="Y1260" s="2">
        <f t="shared" si="172"/>
        <v>0</v>
      </c>
      <c r="Z1260" s="2">
        <f>IF(Y1260&gt;$W$1,HLOOKUP(Y1260,B1260:$U$1923,ROW($B$1924)-ROW($A1260),FALSE),0)</f>
        <v>0</v>
      </c>
      <c r="AA1260" s="2">
        <f t="shared" si="173"/>
        <v>0</v>
      </c>
      <c r="AB1260" s="2">
        <f>VLOOKUP(A1260,segment1_SB_quantity!$A$2:$B$1922,2,FALSE)</f>
        <v>83</v>
      </c>
      <c r="AC1260" s="4">
        <f t="shared" si="178"/>
        <v>6.7000000000000002E-3</v>
      </c>
      <c r="AD1260">
        <f t="shared" si="174"/>
        <v>0</v>
      </c>
      <c r="AE1260">
        <f t="shared" si="179"/>
        <v>18.989999999999998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66239864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0</v>
      </c>
      <c r="Y1261" s="2">
        <f t="shared" si="172"/>
        <v>0</v>
      </c>
      <c r="Z1261" s="2">
        <f>IF(Y1261&gt;$W$1,HLOOKUP(Y1261,B1261:$U$1923,ROW($B$1924)-ROW($A1261),FALSE),0)</f>
        <v>0</v>
      </c>
      <c r="AA1261" s="2">
        <f t="shared" si="173"/>
        <v>0</v>
      </c>
      <c r="AB1261" s="2">
        <f>VLOOKUP(A1261,segment1_SB_quantity!$A$2:$B$1922,2,FALSE)</f>
        <v>4</v>
      </c>
      <c r="AC1261" s="4">
        <f t="shared" si="178"/>
        <v>6.7000000000000002E-3</v>
      </c>
      <c r="AD1261">
        <f t="shared" si="174"/>
        <v>0</v>
      </c>
      <c r="AE1261">
        <f t="shared" si="179"/>
        <v>18.989999999999998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66269728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0</v>
      </c>
      <c r="Y1262" s="2">
        <f t="shared" si="172"/>
        <v>0</v>
      </c>
      <c r="Z1262" s="2">
        <f>IF(Y1262&gt;$W$1,HLOOKUP(Y1262,B1262:$U$1923,ROW($B$1924)-ROW($A1262),FALSE),0)</f>
        <v>0</v>
      </c>
      <c r="AA1262" s="2">
        <f t="shared" si="173"/>
        <v>0</v>
      </c>
      <c r="AB1262" s="2">
        <f>VLOOKUP(A1262,segment1_SB_quantity!$A$2:$B$1922,2,FALSE)</f>
        <v>7</v>
      </c>
      <c r="AC1262" s="4">
        <f t="shared" si="178"/>
        <v>6.7000000000000002E-3</v>
      </c>
      <c r="AD1262">
        <f t="shared" si="174"/>
        <v>0</v>
      </c>
      <c r="AE1262">
        <f t="shared" si="179"/>
        <v>18.989999999999998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0</v>
      </c>
      <c r="Y1263" s="2">
        <f t="shared" si="172"/>
        <v>0</v>
      </c>
      <c r="Z1263" s="2">
        <f>IF(Y1263&gt;$W$1,HLOOKUP(Y1263,B1263:$U$1923,ROW($B$1924)-ROW($A1263),FALSE),0)</f>
        <v>0</v>
      </c>
      <c r="AA1263" s="2">
        <f t="shared" si="173"/>
        <v>0</v>
      </c>
      <c r="AB1263" s="2">
        <f>VLOOKUP(A1263,segment1_SB_quantity!$A$2:$B$1922,2,FALSE)</f>
        <v>2</v>
      </c>
      <c r="AC1263" s="4">
        <f t="shared" si="178"/>
        <v>6.7000000000000002E-3</v>
      </c>
      <c r="AD1263">
        <f t="shared" si="174"/>
        <v>0</v>
      </c>
      <c r="AE1263">
        <f t="shared" si="179"/>
        <v>18.989999999999998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0</v>
      </c>
      <c r="Y1264" s="2">
        <f t="shared" si="172"/>
        <v>0</v>
      </c>
      <c r="Z1264" s="2">
        <f>IF(Y1264&gt;$W$1,HLOOKUP(Y1264,B1264:$U$1923,ROW($B$1924)-ROW($A1264),FALSE),0)</f>
        <v>0</v>
      </c>
      <c r="AA1264" s="2">
        <f t="shared" si="173"/>
        <v>0</v>
      </c>
      <c r="AB1264" s="2">
        <f>VLOOKUP(A1264,segment1_SB_quantity!$A$2:$B$1922,2,FALSE)</f>
        <v>41</v>
      </c>
      <c r="AC1264" s="4">
        <f t="shared" si="178"/>
        <v>6.7000000000000002E-3</v>
      </c>
      <c r="AD1264">
        <f t="shared" si="174"/>
        <v>0</v>
      </c>
      <c r="AE1264">
        <f t="shared" si="179"/>
        <v>18.989999999999998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0</v>
      </c>
      <c r="Y1265" s="2">
        <f t="shared" si="172"/>
        <v>0</v>
      </c>
      <c r="Z1265" s="2">
        <f>IF(Y1265&gt;$W$1,HLOOKUP(Y1265,B1265:$U$1923,ROW($B$1924)-ROW($A1265),FALSE),0)</f>
        <v>0</v>
      </c>
      <c r="AA1265" s="2">
        <f t="shared" si="173"/>
        <v>0</v>
      </c>
      <c r="AB1265" s="2">
        <f>VLOOKUP(A1265,segment1_SB_quantity!$A$2:$B$1922,2,FALSE)</f>
        <v>11</v>
      </c>
      <c r="AC1265" s="4">
        <f t="shared" si="178"/>
        <v>6.7000000000000002E-3</v>
      </c>
      <c r="AD1265">
        <f t="shared" si="174"/>
        <v>0</v>
      </c>
      <c r="AE1265">
        <f t="shared" si="179"/>
        <v>18.989999999999998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0</v>
      </c>
      <c r="Y1266" s="2">
        <f t="shared" si="172"/>
        <v>0</v>
      </c>
      <c r="Z1266" s="2">
        <f>IF(Y1266&gt;$W$1,HLOOKUP(Y1266,B1266:$U$1923,ROW($B$1924)-ROW($A1266),FALSE),0)</f>
        <v>0</v>
      </c>
      <c r="AA1266" s="2">
        <f t="shared" si="173"/>
        <v>0</v>
      </c>
      <c r="AB1266" s="2">
        <f>VLOOKUP(A1266,segment1_SB_quantity!$A$2:$B$1922,2,FALSE)</f>
        <v>41</v>
      </c>
      <c r="AC1266" s="4">
        <f t="shared" si="178"/>
        <v>6.7000000000000002E-3</v>
      </c>
      <c r="AD1266">
        <f t="shared" si="174"/>
        <v>0</v>
      </c>
      <c r="AE1266">
        <f t="shared" si="179"/>
        <v>18.989999999999998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0</v>
      </c>
      <c r="Y1267" s="2">
        <f t="shared" si="172"/>
        <v>0</v>
      </c>
      <c r="Z1267" s="2">
        <f>IF(Y1267&gt;$W$1,HLOOKUP(Y1267,B1267:$U$1923,ROW($B$1924)-ROW($A1267),FALSE),0)</f>
        <v>0</v>
      </c>
      <c r="AA1267" s="2">
        <f t="shared" si="173"/>
        <v>0</v>
      </c>
      <c r="AB1267" s="2">
        <f>VLOOKUP(A1267,segment1_SB_quantity!$A$2:$B$1922,2,FALSE)</f>
        <v>17</v>
      </c>
      <c r="AC1267" s="4">
        <f t="shared" si="178"/>
        <v>6.7000000000000002E-3</v>
      </c>
      <c r="AD1267">
        <f t="shared" si="174"/>
        <v>0</v>
      </c>
      <c r="AE1267">
        <f t="shared" si="179"/>
        <v>18.989999999999998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66449585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0</v>
      </c>
      <c r="Y1268" s="2">
        <f t="shared" si="172"/>
        <v>0</v>
      </c>
      <c r="Z1268" s="2">
        <f>IF(Y1268&gt;$W$1,HLOOKUP(Y1268,B1268:$U$1923,ROW($B$1924)-ROW($A1268),FALSE),0)</f>
        <v>0</v>
      </c>
      <c r="AA1268" s="2">
        <f t="shared" si="173"/>
        <v>0</v>
      </c>
      <c r="AB1268" s="2">
        <f>VLOOKUP(A1268,segment1_SB_quantity!$A$2:$B$1922,2,FALSE)</f>
        <v>55</v>
      </c>
      <c r="AC1268" s="4">
        <f t="shared" si="178"/>
        <v>6.7000000000000002E-3</v>
      </c>
      <c r="AD1268">
        <f t="shared" si="174"/>
        <v>0</v>
      </c>
      <c r="AE1268">
        <f t="shared" si="179"/>
        <v>18.989999999999998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0</v>
      </c>
      <c r="Y1269" s="2">
        <f t="shared" si="172"/>
        <v>0</v>
      </c>
      <c r="Z1269" s="2">
        <f>IF(Y1269&gt;$W$1,HLOOKUP(Y1269,B1269:$U$1923,ROW($B$1924)-ROW($A1269),FALSE),0)</f>
        <v>0</v>
      </c>
      <c r="AA1269" s="2">
        <f t="shared" si="173"/>
        <v>0</v>
      </c>
      <c r="AB1269" s="2">
        <f>VLOOKUP(A1269,segment1_SB_quantity!$A$2:$B$1922,2,FALSE)</f>
        <v>24</v>
      </c>
      <c r="AC1269" s="4">
        <f t="shared" si="178"/>
        <v>6.7000000000000002E-3</v>
      </c>
      <c r="AD1269">
        <f t="shared" si="174"/>
        <v>0</v>
      </c>
      <c r="AE1269">
        <f t="shared" si="179"/>
        <v>18.989999999999998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0</v>
      </c>
      <c r="Y1270" s="2">
        <f t="shared" si="172"/>
        <v>0</v>
      </c>
      <c r="Z1270" s="2">
        <f>IF(Y1270&gt;$W$1,HLOOKUP(Y1270,B1270:$U$1923,ROW($B$1924)-ROW($A1270),FALSE),0)</f>
        <v>0</v>
      </c>
      <c r="AA1270" s="2">
        <f t="shared" si="173"/>
        <v>0</v>
      </c>
      <c r="AB1270" s="2">
        <f>VLOOKUP(A1270,segment1_SB_quantity!$A$2:$B$1922,2,FALSE)</f>
        <v>40</v>
      </c>
      <c r="AC1270" s="4">
        <f t="shared" si="178"/>
        <v>6.7000000000000002E-3</v>
      </c>
      <c r="AD1270">
        <f t="shared" si="174"/>
        <v>0</v>
      </c>
      <c r="AE1270">
        <f t="shared" si="179"/>
        <v>18.989999999999998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0</v>
      </c>
      <c r="Y1271" s="2">
        <f t="shared" si="172"/>
        <v>0</v>
      </c>
      <c r="Z1271" s="2">
        <f>IF(Y1271&gt;$W$1,HLOOKUP(Y1271,B1271:$U$1923,ROW($B$1924)-ROW($A1271),FALSE),0)</f>
        <v>0</v>
      </c>
      <c r="AA1271" s="2">
        <f t="shared" si="173"/>
        <v>0</v>
      </c>
      <c r="AB1271" s="2">
        <f>VLOOKUP(A1271,segment1_SB_quantity!$A$2:$B$1922,2,FALSE)</f>
        <v>192</v>
      </c>
      <c r="AC1271" s="4">
        <f t="shared" si="178"/>
        <v>6.7000000000000002E-3</v>
      </c>
      <c r="AD1271">
        <f t="shared" si="174"/>
        <v>0</v>
      </c>
      <c r="AE1271">
        <f t="shared" si="179"/>
        <v>18.989999999999998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0</v>
      </c>
      <c r="Y1272" s="2">
        <f t="shared" si="172"/>
        <v>0</v>
      </c>
      <c r="Z1272" s="2">
        <f>IF(Y1272&gt;$W$1,HLOOKUP(Y1272,B1272:$U$1923,ROW($B$1924)-ROW($A1272),FALSE),0)</f>
        <v>0</v>
      </c>
      <c r="AA1272" s="2">
        <f t="shared" si="173"/>
        <v>0</v>
      </c>
      <c r="AB1272" s="2">
        <f>VLOOKUP(A1272,segment1_SB_quantity!$A$2:$B$1922,2,FALSE)</f>
        <v>127</v>
      </c>
      <c r="AC1272" s="4">
        <f t="shared" si="178"/>
        <v>6.7000000000000002E-3</v>
      </c>
      <c r="AD1272">
        <f t="shared" si="174"/>
        <v>0</v>
      </c>
      <c r="AE1272">
        <f t="shared" si="179"/>
        <v>18.989999999999998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66839835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0</v>
      </c>
      <c r="Y1273" s="2">
        <f t="shared" si="172"/>
        <v>0</v>
      </c>
      <c r="Z1273" s="2">
        <f>IF(Y1273&gt;$W$1,HLOOKUP(Y1273,B1273:$U$1923,ROW($B$1924)-ROW($A1273),FALSE),0)</f>
        <v>0</v>
      </c>
      <c r="AA1273" s="2">
        <f t="shared" si="173"/>
        <v>0</v>
      </c>
      <c r="AB1273" s="2">
        <f>VLOOKUP(A1273,segment1_SB_quantity!$A$2:$B$1922,2,FALSE)</f>
        <v>30</v>
      </c>
      <c r="AC1273" s="4">
        <f t="shared" si="178"/>
        <v>6.7000000000000002E-3</v>
      </c>
      <c r="AD1273">
        <f t="shared" si="174"/>
        <v>0</v>
      </c>
      <c r="AE1273">
        <f t="shared" si="179"/>
        <v>18.989999999999998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0</v>
      </c>
      <c r="Y1274" s="2">
        <f t="shared" si="172"/>
        <v>0</v>
      </c>
      <c r="Z1274" s="2">
        <f>IF(Y1274&gt;$W$1,HLOOKUP(Y1274,B1274:$U$1923,ROW($B$1924)-ROW($A1274),FALSE),0)</f>
        <v>0</v>
      </c>
      <c r="AA1274" s="2">
        <f t="shared" si="173"/>
        <v>0</v>
      </c>
      <c r="AB1274" s="2">
        <f>VLOOKUP(A1274,segment1_SB_quantity!$A$2:$B$1922,2,FALSE)</f>
        <v>72</v>
      </c>
      <c r="AC1274" s="4">
        <f t="shared" si="178"/>
        <v>6.7000000000000002E-3</v>
      </c>
      <c r="AD1274">
        <f t="shared" si="174"/>
        <v>0</v>
      </c>
      <c r="AE1274">
        <f t="shared" si="179"/>
        <v>18.989999999999998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</v>
      </c>
      <c r="Y1275" s="2">
        <f t="shared" si="172"/>
        <v>0</v>
      </c>
      <c r="Z1275" s="2">
        <f>IF(Y1275&gt;$W$1,HLOOKUP(Y1275,B1275:$U$1923,ROW($B$1924)-ROW($A1275),FALSE),0)</f>
        <v>0</v>
      </c>
      <c r="AA1275" s="2">
        <f t="shared" si="173"/>
        <v>0</v>
      </c>
      <c r="AB1275" s="2">
        <f>VLOOKUP(A1275,segment1_SB_quantity!$A$2:$B$1922,2,FALSE)</f>
        <v>14</v>
      </c>
      <c r="AC1275" s="4">
        <f t="shared" si="178"/>
        <v>6.7000000000000002E-3</v>
      </c>
      <c r="AD1275">
        <f t="shared" si="174"/>
        <v>0</v>
      </c>
      <c r="AE1275">
        <f t="shared" si="179"/>
        <v>18.989999999999998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0</v>
      </c>
      <c r="Y1276" s="2">
        <f t="shared" si="172"/>
        <v>0</v>
      </c>
      <c r="Z1276" s="2">
        <f>IF(Y1276&gt;$W$1,HLOOKUP(Y1276,B1276:$U$1923,ROW($B$1924)-ROW($A1276),FALSE),0)</f>
        <v>0</v>
      </c>
      <c r="AA1276" s="2">
        <f t="shared" si="173"/>
        <v>0</v>
      </c>
      <c r="AB1276" s="2">
        <f>VLOOKUP(A1276,segment1_SB_quantity!$A$2:$B$1922,2,FALSE)</f>
        <v>2</v>
      </c>
      <c r="AC1276" s="4">
        <f t="shared" si="178"/>
        <v>6.7000000000000002E-3</v>
      </c>
      <c r="AD1276">
        <f t="shared" si="174"/>
        <v>0</v>
      </c>
      <c r="AE1276">
        <f t="shared" si="179"/>
        <v>18.989999999999998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67029936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0</v>
      </c>
      <c r="Y1277" s="2">
        <f t="shared" si="172"/>
        <v>0</v>
      </c>
      <c r="Z1277" s="2">
        <f>IF(Y1277&gt;$W$1,HLOOKUP(Y1277,B1277:$U$1923,ROW($B$1924)-ROW($A1277),FALSE),0)</f>
        <v>0</v>
      </c>
      <c r="AA1277" s="2">
        <f t="shared" si="173"/>
        <v>0</v>
      </c>
      <c r="AB1277" s="2">
        <f>VLOOKUP(A1277,segment1_SB_quantity!$A$2:$B$1922,2,FALSE)</f>
        <v>11</v>
      </c>
      <c r="AC1277" s="4">
        <f t="shared" si="178"/>
        <v>6.7000000000000002E-3</v>
      </c>
      <c r="AD1277">
        <f t="shared" si="174"/>
        <v>0</v>
      </c>
      <c r="AE1277">
        <f t="shared" si="179"/>
        <v>18.989999999999998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5.1711878455054601E-2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5.1711878455054601E-2</v>
      </c>
      <c r="Y1278" s="2">
        <f t="shared" si="172"/>
        <v>0</v>
      </c>
      <c r="Z1278" s="2">
        <f>IF(Y1278&gt;$W$1,HLOOKUP(Y1278,B1278:$U$1923,ROW($B$1924)-ROW($A1278),FALSE),0)</f>
        <v>0</v>
      </c>
      <c r="AA1278" s="2">
        <f t="shared" si="173"/>
        <v>0</v>
      </c>
      <c r="AB1278" s="2">
        <f>VLOOKUP(A1278,segment1_SB_quantity!$A$2:$B$1922,2,FALSE)</f>
        <v>14</v>
      </c>
      <c r="AC1278" s="4">
        <f t="shared" si="178"/>
        <v>6.7000000000000002E-3</v>
      </c>
      <c r="AD1278">
        <f t="shared" si="174"/>
        <v>0</v>
      </c>
      <c r="AE1278">
        <f t="shared" si="179"/>
        <v>18.989999999999998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2.9883946918939398E-2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2.9883946918939398E-2</v>
      </c>
      <c r="Y1279" s="2">
        <f t="shared" si="172"/>
        <v>0</v>
      </c>
      <c r="Z1279" s="2">
        <f>IF(Y1279&gt;$W$1,HLOOKUP(Y1279,B1279:$U$1923,ROW($B$1924)-ROW($A1279),FALSE),0)</f>
        <v>0</v>
      </c>
      <c r="AA1279" s="2">
        <f t="shared" si="173"/>
        <v>0</v>
      </c>
      <c r="AB1279" s="2">
        <f>VLOOKUP(A1279,segment1_SB_quantity!$A$2:$B$1922,2,FALSE)</f>
        <v>426</v>
      </c>
      <c r="AC1279" s="4">
        <f t="shared" si="178"/>
        <v>6.7000000000000002E-3</v>
      </c>
      <c r="AD1279">
        <f t="shared" si="174"/>
        <v>0</v>
      </c>
      <c r="AE1279">
        <f t="shared" si="179"/>
        <v>18.989999999999998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5.8775261670923797E-293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5.8775261670923797E-293</v>
      </c>
      <c r="Y1280" s="2">
        <f t="shared" si="172"/>
        <v>0</v>
      </c>
      <c r="Z1280" s="2">
        <f>IF(Y1280&gt;$W$1,HLOOKUP(Y1280,B1280:$U$1923,ROW($B$1924)-ROW($A1280),FALSE),0)</f>
        <v>0</v>
      </c>
      <c r="AA1280" s="2">
        <f t="shared" si="173"/>
        <v>0</v>
      </c>
      <c r="AB1280" s="2">
        <f>VLOOKUP(A1280,segment1_SB_quantity!$A$2:$B$1922,2,FALSE)</f>
        <v>2</v>
      </c>
      <c r="AC1280" s="4">
        <f t="shared" si="178"/>
        <v>6.7000000000000002E-3</v>
      </c>
      <c r="AD1280">
        <f t="shared" si="174"/>
        <v>0</v>
      </c>
      <c r="AE1280">
        <f t="shared" si="179"/>
        <v>18.989999999999998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7.7972237984157604E-3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7.7972237984157604E-3</v>
      </c>
      <c r="Y1281" s="2">
        <f t="shared" si="172"/>
        <v>0</v>
      </c>
      <c r="Z1281" s="2">
        <f>IF(Y1281&gt;$W$1,HLOOKUP(Y1281,B1281:$U$1923,ROW($B$1924)-ROW($A1281),FALSE),0)</f>
        <v>0</v>
      </c>
      <c r="AA1281" s="2">
        <f t="shared" si="173"/>
        <v>0</v>
      </c>
      <c r="AB1281" s="2">
        <f>VLOOKUP(A1281,segment1_SB_quantity!$A$2:$B$1922,2,FALSE)</f>
        <v>20</v>
      </c>
      <c r="AC1281" s="4">
        <f t="shared" si="178"/>
        <v>6.7000000000000002E-3</v>
      </c>
      <c r="AD1281">
        <f t="shared" si="174"/>
        <v>0</v>
      </c>
      <c r="AE1281">
        <f t="shared" si="179"/>
        <v>18.989999999999998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67329998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</v>
      </c>
      <c r="Y1282" s="2">
        <f t="shared" si="172"/>
        <v>0</v>
      </c>
      <c r="Z1282" s="2">
        <f>IF(Y1282&gt;$W$1,HLOOKUP(Y1282,B1282:$U$1923,ROW($B$1924)-ROW($A1282),FALSE),0)</f>
        <v>0</v>
      </c>
      <c r="AA1282" s="2">
        <f t="shared" si="173"/>
        <v>0</v>
      </c>
      <c r="AB1282" s="2">
        <f>VLOOKUP(A1282,segment1_SB_quantity!$A$2:$B$1922,2,FALSE)</f>
        <v>6</v>
      </c>
      <c r="AC1282" s="4">
        <f t="shared" si="178"/>
        <v>6.7000000000000002E-3</v>
      </c>
      <c r="AD1282">
        <f t="shared" si="174"/>
        <v>0</v>
      </c>
      <c r="AE1282">
        <f t="shared" si="179"/>
        <v>18.989999999999998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0</v>
      </c>
      <c r="Y1283" s="2">
        <f t="shared" ref="Y1283:Y1346" si="181">IF(X1283&gt;$W$1,X1283,0)</f>
        <v>0</v>
      </c>
      <c r="Z1283" s="2">
        <f>IF(Y1283&gt;$W$1,HLOOKUP(Y1283,B1283:$U$1923,ROW($B$1924)-ROW($A1283),FALSE),0)</f>
        <v>0</v>
      </c>
      <c r="AA1283" s="2">
        <f t="shared" ref="AA1283:AA1346" si="182">IF(Z1283&gt;0,HLOOKUP(Z1283,$B$1923:$U$1924,2,FALSE),0)</f>
        <v>0</v>
      </c>
      <c r="AB1283" s="2">
        <f>VLOOKUP(A1283,segment1_SB_quantity!$A$2:$B$1922,2,FALSE)</f>
        <v>996</v>
      </c>
      <c r="AC1283" s="4">
        <f t="shared" si="178"/>
        <v>6.7000000000000002E-3</v>
      </c>
      <c r="AD1283">
        <f t="shared" ref="AD1283:AD1346" si="183">IF(AA1283&gt;0,AB1283*AC1283,0)</f>
        <v>0</v>
      </c>
      <c r="AE1283">
        <f t="shared" si="179"/>
        <v>18.989999999999998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0</v>
      </c>
      <c r="Y1284" s="2">
        <f t="shared" si="181"/>
        <v>0</v>
      </c>
      <c r="Z1284" s="2">
        <f>IF(Y1284&gt;$W$1,HLOOKUP(Y1284,B1284:$U$1923,ROW($B$1924)-ROW($A1284),FALSE),0)</f>
        <v>0</v>
      </c>
      <c r="AA1284" s="2">
        <f t="shared" si="182"/>
        <v>0</v>
      </c>
      <c r="AB1284" s="2">
        <f>VLOOKUP(A1284,segment1_SB_quantity!$A$2:$B$1922,2,FALSE)</f>
        <v>61</v>
      </c>
      <c r="AC1284" s="4">
        <f t="shared" ref="AC1284:AC1347" si="187">AC1283</f>
        <v>6.7000000000000002E-3</v>
      </c>
      <c r="AD1284">
        <f t="shared" si="183"/>
        <v>0</v>
      </c>
      <c r="AE1284">
        <f t="shared" ref="AE1284:AE1347" si="188">AE1283</f>
        <v>18.989999999999998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0</v>
      </c>
      <c r="Y1285" s="2">
        <f t="shared" si="181"/>
        <v>0</v>
      </c>
      <c r="Z1285" s="2">
        <f>IF(Y1285&gt;$W$1,HLOOKUP(Y1285,B1285:$U$1923,ROW($B$1924)-ROW($A1285),FALSE),0)</f>
        <v>0</v>
      </c>
      <c r="AA1285" s="2">
        <f t="shared" si="182"/>
        <v>0</v>
      </c>
      <c r="AB1285" s="2">
        <f>VLOOKUP(A1285,segment1_SB_quantity!$A$2:$B$1922,2,FALSE)</f>
        <v>2</v>
      </c>
      <c r="AC1285" s="4">
        <f t="shared" si="187"/>
        <v>6.7000000000000002E-3</v>
      </c>
      <c r="AD1285">
        <f t="shared" si="183"/>
        <v>0</v>
      </c>
      <c r="AE1285">
        <f t="shared" si="188"/>
        <v>18.989999999999998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0</v>
      </c>
      <c r="Y1286" s="2">
        <f t="shared" si="181"/>
        <v>0</v>
      </c>
      <c r="Z1286" s="2">
        <f>IF(Y1286&gt;$W$1,HLOOKUP(Y1286,B1286:$U$1923,ROW($B$1924)-ROW($A1286),FALSE),0)</f>
        <v>0</v>
      </c>
      <c r="AA1286" s="2">
        <f t="shared" si="182"/>
        <v>0</v>
      </c>
      <c r="AB1286" s="2">
        <f>VLOOKUP(A1286,segment1_SB_quantity!$A$2:$B$1922,2,FALSE)</f>
        <v>60</v>
      </c>
      <c r="AC1286" s="4">
        <f t="shared" si="187"/>
        <v>6.7000000000000002E-3</v>
      </c>
      <c r="AD1286">
        <f t="shared" si="183"/>
        <v>0</v>
      </c>
      <c r="AE1286">
        <f t="shared" si="188"/>
        <v>18.989999999999998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</v>
      </c>
      <c r="Y1287" s="2">
        <f t="shared" si="181"/>
        <v>0</v>
      </c>
      <c r="Z1287" s="2">
        <f>IF(Y1287&gt;$W$1,HLOOKUP(Y1287,B1287:$U$1923,ROW($B$1924)-ROW($A1287),FALSE),0)</f>
        <v>0</v>
      </c>
      <c r="AA1287" s="2">
        <f t="shared" si="182"/>
        <v>0</v>
      </c>
      <c r="AB1287" s="2">
        <f>VLOOKUP(A1287,segment1_SB_quantity!$A$2:$B$1922,2,FALSE)</f>
        <v>3</v>
      </c>
      <c r="AC1287" s="4">
        <f t="shared" si="187"/>
        <v>6.7000000000000002E-3</v>
      </c>
      <c r="AD1287">
        <f t="shared" si="183"/>
        <v>0</v>
      </c>
      <c r="AE1287">
        <f t="shared" si="188"/>
        <v>18.989999999999998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</v>
      </c>
      <c r="Y1288" s="2">
        <f t="shared" si="181"/>
        <v>0</v>
      </c>
      <c r="Z1288" s="2">
        <f>IF(Y1288&gt;$W$1,HLOOKUP(Y1288,B1288:$U$1923,ROW($B$1924)-ROW($A1288),FALSE),0)</f>
        <v>0</v>
      </c>
      <c r="AA1288" s="2">
        <f t="shared" si="182"/>
        <v>0</v>
      </c>
      <c r="AB1288" s="2">
        <f>VLOOKUP(A1288,segment1_SB_quantity!$A$2:$B$1922,2,FALSE)</f>
        <v>5</v>
      </c>
      <c r="AC1288" s="4">
        <f t="shared" si="187"/>
        <v>6.7000000000000002E-3</v>
      </c>
      <c r="AD1288">
        <f t="shared" si="183"/>
        <v>0</v>
      </c>
      <c r="AE1288">
        <f t="shared" si="188"/>
        <v>18.989999999999998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</v>
      </c>
      <c r="Y1289" s="2">
        <f t="shared" si="181"/>
        <v>0</v>
      </c>
      <c r="Z1289" s="2">
        <f>IF(Y1289&gt;$W$1,HLOOKUP(Y1289,B1289:$U$1923,ROW($B$1924)-ROW($A1289),FALSE),0)</f>
        <v>0</v>
      </c>
      <c r="AA1289" s="2">
        <f t="shared" si="182"/>
        <v>0</v>
      </c>
      <c r="AB1289" s="2">
        <f>VLOOKUP(A1289,segment1_SB_quantity!$A$2:$B$1922,2,FALSE)</f>
        <v>20</v>
      </c>
      <c r="AC1289" s="4">
        <f t="shared" si="187"/>
        <v>6.7000000000000002E-3</v>
      </c>
      <c r="AD1289">
        <f t="shared" si="183"/>
        <v>0</v>
      </c>
      <c r="AE1289">
        <f t="shared" si="188"/>
        <v>18.989999999999998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</v>
      </c>
      <c r="Y1290" s="2">
        <f t="shared" si="181"/>
        <v>0</v>
      </c>
      <c r="Z1290" s="2">
        <f>IF(Y1290&gt;$W$1,HLOOKUP(Y1290,B1290:$U$1923,ROW($B$1924)-ROW($A1290),FALSE),0)</f>
        <v>0</v>
      </c>
      <c r="AA1290" s="2">
        <f t="shared" si="182"/>
        <v>0</v>
      </c>
      <c r="AB1290" s="2">
        <f>VLOOKUP(A1290,segment1_SB_quantity!$A$2:$B$1922,2,FALSE)</f>
        <v>1</v>
      </c>
      <c r="AC1290" s="4">
        <f t="shared" si="187"/>
        <v>6.7000000000000002E-3</v>
      </c>
      <c r="AD1290">
        <f t="shared" si="183"/>
        <v>0</v>
      </c>
      <c r="AE1290">
        <f t="shared" si="188"/>
        <v>18.989999999999998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0</v>
      </c>
      <c r="Y1291" s="2">
        <f t="shared" si="181"/>
        <v>0</v>
      </c>
      <c r="Z1291" s="2">
        <f>IF(Y1291&gt;$W$1,HLOOKUP(Y1291,B1291:$U$1923,ROW($B$1924)-ROW($A1291),FALSE),0)</f>
        <v>0</v>
      </c>
      <c r="AA1291" s="2">
        <f t="shared" si="182"/>
        <v>0</v>
      </c>
      <c r="AB1291" s="2">
        <f>VLOOKUP(A1291,segment1_SB_quantity!$A$2:$B$1922,2,FALSE)</f>
        <v>761</v>
      </c>
      <c r="AC1291" s="4">
        <f t="shared" si="187"/>
        <v>6.7000000000000002E-3</v>
      </c>
      <c r="AD1291">
        <f t="shared" si="183"/>
        <v>0</v>
      </c>
      <c r="AE1291">
        <f t="shared" si="188"/>
        <v>18.989999999999998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67979994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</v>
      </c>
      <c r="Y1292" s="2">
        <f t="shared" si="181"/>
        <v>0</v>
      </c>
      <c r="Z1292" s="2">
        <f>IF(Y1292&gt;$W$1,HLOOKUP(Y1292,B1292:$U$1923,ROW($B$1924)-ROW($A1292),FALSE),0)</f>
        <v>0</v>
      </c>
      <c r="AA1292" s="2">
        <f t="shared" si="182"/>
        <v>0</v>
      </c>
      <c r="AB1292" s="2">
        <f>VLOOKUP(A1292,segment1_SB_quantity!$A$2:$B$1922,2,FALSE)</f>
        <v>1</v>
      </c>
      <c r="AC1292" s="4">
        <f t="shared" si="187"/>
        <v>6.7000000000000002E-3</v>
      </c>
      <c r="AD1292">
        <f t="shared" si="183"/>
        <v>0</v>
      </c>
      <c r="AE1292">
        <f t="shared" si="188"/>
        <v>18.989999999999998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67989606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0</v>
      </c>
      <c r="Y1293" s="2">
        <f t="shared" si="181"/>
        <v>0</v>
      </c>
      <c r="Z1293" s="2">
        <f>IF(Y1293&gt;$W$1,HLOOKUP(Y1293,B1293:$U$1923,ROW($B$1924)-ROW($A1293),FALSE),0)</f>
        <v>0</v>
      </c>
      <c r="AA1293" s="2">
        <f t="shared" si="182"/>
        <v>0</v>
      </c>
      <c r="AB1293" s="2">
        <f>VLOOKUP(A1293,segment1_SB_quantity!$A$2:$B$1922,2,FALSE)</f>
        <v>1</v>
      </c>
      <c r="AC1293" s="4">
        <f t="shared" si="187"/>
        <v>6.7000000000000002E-3</v>
      </c>
      <c r="AD1293">
        <f t="shared" si="183"/>
        <v>0</v>
      </c>
      <c r="AE1293">
        <f t="shared" si="188"/>
        <v>18.989999999999998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0</v>
      </c>
      <c r="Y1294" s="2">
        <f t="shared" si="181"/>
        <v>0</v>
      </c>
      <c r="Z1294" s="2">
        <f>IF(Y1294&gt;$W$1,HLOOKUP(Y1294,B1294:$U$1923,ROW($B$1924)-ROW($A1294),FALSE),0)</f>
        <v>0</v>
      </c>
      <c r="AA1294" s="2">
        <f t="shared" si="182"/>
        <v>0</v>
      </c>
      <c r="AB1294" s="2">
        <f>VLOOKUP(A1294,segment1_SB_quantity!$A$2:$B$1922,2,FALSE)</f>
        <v>7</v>
      </c>
      <c r="AC1294" s="4">
        <f t="shared" si="187"/>
        <v>6.7000000000000002E-3</v>
      </c>
      <c r="AD1294">
        <f t="shared" si="183"/>
        <v>0</v>
      </c>
      <c r="AE1294">
        <f t="shared" si="188"/>
        <v>18.989999999999998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68069545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0</v>
      </c>
      <c r="Y1295" s="2">
        <f t="shared" si="181"/>
        <v>0</v>
      </c>
      <c r="Z1295" s="2">
        <f>IF(Y1295&gt;$W$1,HLOOKUP(Y1295,B1295:$U$1923,ROW($B$1924)-ROW($A1295),FALSE),0)</f>
        <v>0</v>
      </c>
      <c r="AA1295" s="2">
        <f t="shared" si="182"/>
        <v>0</v>
      </c>
      <c r="AB1295" s="2">
        <f>VLOOKUP(A1295,segment1_SB_quantity!$A$2:$B$1922,2,FALSE)</f>
        <v>2</v>
      </c>
      <c r="AC1295" s="4">
        <f t="shared" si="187"/>
        <v>6.7000000000000002E-3</v>
      </c>
      <c r="AD1295">
        <f t="shared" si="183"/>
        <v>0</v>
      </c>
      <c r="AE1295">
        <f t="shared" si="188"/>
        <v>18.989999999999998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0</v>
      </c>
      <c r="Y1296" s="2">
        <f t="shared" si="181"/>
        <v>0</v>
      </c>
      <c r="Z1296" s="2">
        <f>IF(Y1296&gt;$W$1,HLOOKUP(Y1296,B1296:$U$1923,ROW($B$1924)-ROW($A1296),FALSE),0)</f>
        <v>0</v>
      </c>
      <c r="AA1296" s="2">
        <f t="shared" si="182"/>
        <v>0</v>
      </c>
      <c r="AB1296" s="2">
        <f>VLOOKUP(A1296,segment1_SB_quantity!$A$2:$B$1922,2,FALSE)</f>
        <v>21</v>
      </c>
      <c r="AC1296" s="4">
        <f t="shared" si="187"/>
        <v>6.7000000000000002E-3</v>
      </c>
      <c r="AD1296">
        <f t="shared" si="183"/>
        <v>0</v>
      </c>
      <c r="AE1296">
        <f t="shared" si="188"/>
        <v>18.989999999999998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1.6209704873493299E-6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1.6209704873493299E-6</v>
      </c>
      <c r="Y1297" s="2">
        <f t="shared" si="181"/>
        <v>0</v>
      </c>
      <c r="Z1297" s="2">
        <f>IF(Y1297&gt;$W$1,HLOOKUP(Y1297,B1297:$U$1923,ROW($B$1924)-ROW($A1297),FALSE),0)</f>
        <v>0</v>
      </c>
      <c r="AA1297" s="2">
        <f t="shared" si="182"/>
        <v>0</v>
      </c>
      <c r="AB1297" s="2">
        <f>VLOOKUP(A1297,segment1_SB_quantity!$A$2:$B$1922,2,FALSE)</f>
        <v>257</v>
      </c>
      <c r="AC1297" s="4">
        <f t="shared" si="187"/>
        <v>6.7000000000000002E-3</v>
      </c>
      <c r="AD1297">
        <f t="shared" si="183"/>
        <v>0</v>
      </c>
      <c r="AE1297">
        <f t="shared" si="188"/>
        <v>18.989999999999998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68239997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0</v>
      </c>
      <c r="Y1298" s="2">
        <f t="shared" si="181"/>
        <v>0</v>
      </c>
      <c r="Z1298" s="2">
        <f>IF(Y1298&gt;$W$1,HLOOKUP(Y1298,B1298:$U$1923,ROW($B$1924)-ROW($A1298),FALSE),0)</f>
        <v>0</v>
      </c>
      <c r="AA1298" s="2">
        <f t="shared" si="182"/>
        <v>0</v>
      </c>
      <c r="AB1298" s="2">
        <f>VLOOKUP(A1298,segment1_SB_quantity!$A$2:$B$1922,2,FALSE)</f>
        <v>2</v>
      </c>
      <c r="AC1298" s="4">
        <f t="shared" si="187"/>
        <v>6.7000000000000002E-3</v>
      </c>
      <c r="AD1298">
        <f t="shared" si="183"/>
        <v>0</v>
      </c>
      <c r="AE1298">
        <f t="shared" si="188"/>
        <v>18.989999999999998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</v>
      </c>
      <c r="Y1299" s="2">
        <f t="shared" si="181"/>
        <v>0</v>
      </c>
      <c r="Z1299" s="2">
        <f>IF(Y1299&gt;$W$1,HLOOKUP(Y1299,B1299:$U$1923,ROW($B$1924)-ROW($A1299),FALSE),0)</f>
        <v>0</v>
      </c>
      <c r="AA1299" s="2">
        <f t="shared" si="182"/>
        <v>0</v>
      </c>
      <c r="AB1299" s="2">
        <f>VLOOKUP(A1299,segment1_SB_quantity!$A$2:$B$1922,2,FALSE)</f>
        <v>3</v>
      </c>
      <c r="AC1299" s="4">
        <f t="shared" si="187"/>
        <v>6.7000000000000002E-3</v>
      </c>
      <c r="AD1299">
        <f t="shared" si="183"/>
        <v>0</v>
      </c>
      <c r="AE1299">
        <f t="shared" si="188"/>
        <v>18.989999999999998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68409645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0</v>
      </c>
      <c r="Y1300" s="2">
        <f t="shared" si="181"/>
        <v>0</v>
      </c>
      <c r="Z1300" s="2">
        <f>IF(Y1300&gt;$W$1,HLOOKUP(Y1300,B1300:$U$1923,ROW($B$1924)-ROW($A1300),FALSE),0)</f>
        <v>0</v>
      </c>
      <c r="AA1300" s="2">
        <f t="shared" si="182"/>
        <v>0</v>
      </c>
      <c r="AB1300" s="2">
        <f>VLOOKUP(A1300,segment1_SB_quantity!$A$2:$B$1922,2,FALSE)</f>
        <v>54</v>
      </c>
      <c r="AC1300" s="4">
        <f t="shared" si="187"/>
        <v>6.7000000000000002E-3</v>
      </c>
      <c r="AD1300">
        <f t="shared" si="183"/>
        <v>0</v>
      </c>
      <c r="AE1300">
        <f t="shared" si="188"/>
        <v>18.989999999999998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0</v>
      </c>
      <c r="Y1301" s="2">
        <f t="shared" si="181"/>
        <v>0</v>
      </c>
      <c r="Z1301" s="2">
        <f>IF(Y1301&gt;$W$1,HLOOKUP(Y1301,B1301:$U$1923,ROW($B$1924)-ROW($A1301),FALSE),0)</f>
        <v>0</v>
      </c>
      <c r="AA1301" s="2">
        <f t="shared" si="182"/>
        <v>0</v>
      </c>
      <c r="AB1301" s="2">
        <f>VLOOKUP(A1301,segment1_SB_quantity!$A$2:$B$1922,2,FALSE)</f>
        <v>93</v>
      </c>
      <c r="AC1301" s="4">
        <f t="shared" si="187"/>
        <v>6.7000000000000002E-3</v>
      </c>
      <c r="AD1301">
        <f t="shared" si="183"/>
        <v>0</v>
      </c>
      <c r="AE1301">
        <f t="shared" si="188"/>
        <v>18.989999999999998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68539890</v>
      </c>
      <c r="B1302" s="2">
        <v>0</v>
      </c>
      <c r="C1302" s="2">
        <v>3.3405199107523299E-2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3.3405199107523299E-2</v>
      </c>
      <c r="Y1302" s="2">
        <f t="shared" si="181"/>
        <v>0</v>
      </c>
      <c r="Z1302" s="2">
        <f>IF(Y1302&gt;$W$1,HLOOKUP(Y1302,B1302:$U$1923,ROW($B$1924)-ROW($A1302),FALSE),0)</f>
        <v>0</v>
      </c>
      <c r="AA1302" s="2">
        <f t="shared" si="182"/>
        <v>0</v>
      </c>
      <c r="AB1302" s="2">
        <f>VLOOKUP(A1302,segment1_SB_quantity!$A$2:$B$1922,2,FALSE)</f>
        <v>91</v>
      </c>
      <c r="AC1302" s="4">
        <f t="shared" si="187"/>
        <v>6.7000000000000002E-3</v>
      </c>
      <c r="AD1302">
        <f t="shared" si="183"/>
        <v>0</v>
      </c>
      <c r="AE1302">
        <f t="shared" si="188"/>
        <v>18.989999999999998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0</v>
      </c>
      <c r="Y1303" s="2">
        <f t="shared" si="181"/>
        <v>0</v>
      </c>
      <c r="Z1303" s="2">
        <f>IF(Y1303&gt;$W$1,HLOOKUP(Y1303,B1303:$U$1923,ROW($B$1924)-ROW($A1303),FALSE),0)</f>
        <v>0</v>
      </c>
      <c r="AA1303" s="2">
        <f t="shared" si="182"/>
        <v>0</v>
      </c>
      <c r="AB1303" s="2">
        <f>VLOOKUP(A1303,segment1_SB_quantity!$A$2:$B$1922,2,FALSE)</f>
        <v>1</v>
      </c>
      <c r="AC1303" s="4">
        <f t="shared" si="187"/>
        <v>6.7000000000000002E-3</v>
      </c>
      <c r="AD1303">
        <f t="shared" si="183"/>
        <v>0</v>
      </c>
      <c r="AE1303">
        <f t="shared" si="188"/>
        <v>18.989999999999998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68589912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</v>
      </c>
      <c r="Y1304" s="2">
        <f t="shared" si="181"/>
        <v>0</v>
      </c>
      <c r="Z1304" s="2">
        <f>IF(Y1304&gt;$W$1,HLOOKUP(Y1304,B1304:$U$1923,ROW($B$1924)-ROW($A1304),FALSE),0)</f>
        <v>0</v>
      </c>
      <c r="AA1304" s="2">
        <f t="shared" si="182"/>
        <v>0</v>
      </c>
      <c r="AB1304" s="2">
        <f>VLOOKUP(A1304,segment1_SB_quantity!$A$2:$B$1922,2,FALSE)</f>
        <v>2</v>
      </c>
      <c r="AC1304" s="4">
        <f t="shared" si="187"/>
        <v>6.7000000000000002E-3</v>
      </c>
      <c r="AD1304">
        <f t="shared" si="183"/>
        <v>0</v>
      </c>
      <c r="AE1304">
        <f t="shared" si="188"/>
        <v>18.989999999999998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0</v>
      </c>
      <c r="Y1305" s="2">
        <f t="shared" si="181"/>
        <v>0</v>
      </c>
      <c r="Z1305" s="2">
        <f>IF(Y1305&gt;$W$1,HLOOKUP(Y1305,B1305:$U$1923,ROW($B$1924)-ROW($A1305),FALSE),0)</f>
        <v>0</v>
      </c>
      <c r="AA1305" s="2">
        <f t="shared" si="182"/>
        <v>0</v>
      </c>
      <c r="AB1305" s="2">
        <f>VLOOKUP(A1305,segment1_SB_quantity!$A$2:$B$1922,2,FALSE)</f>
        <v>35</v>
      </c>
      <c r="AC1305" s="4">
        <f t="shared" si="187"/>
        <v>6.7000000000000002E-3</v>
      </c>
      <c r="AD1305">
        <f t="shared" si="183"/>
        <v>0</v>
      </c>
      <c r="AE1305">
        <f t="shared" si="188"/>
        <v>18.989999999999998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68659566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0</v>
      </c>
      <c r="Y1306" s="2">
        <f t="shared" si="181"/>
        <v>0</v>
      </c>
      <c r="Z1306" s="2">
        <f>IF(Y1306&gt;$W$1,HLOOKUP(Y1306,B1306:$U$1923,ROW($B$1924)-ROW($A1306),FALSE),0)</f>
        <v>0</v>
      </c>
      <c r="AA1306" s="2">
        <f t="shared" si="182"/>
        <v>0</v>
      </c>
      <c r="AB1306" s="2">
        <f>VLOOKUP(A1306,segment1_SB_quantity!$A$2:$B$1922,2,FALSE)</f>
        <v>4</v>
      </c>
      <c r="AC1306" s="4">
        <f t="shared" si="187"/>
        <v>6.7000000000000002E-3</v>
      </c>
      <c r="AD1306">
        <f t="shared" si="183"/>
        <v>0</v>
      </c>
      <c r="AE1306">
        <f t="shared" si="188"/>
        <v>18.989999999999998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0</v>
      </c>
      <c r="Y1307" s="2">
        <f t="shared" si="181"/>
        <v>0</v>
      </c>
      <c r="Z1307" s="2">
        <f>IF(Y1307&gt;$W$1,HLOOKUP(Y1307,B1307:$U$1923,ROW($B$1924)-ROW($A1307),FALSE),0)</f>
        <v>0</v>
      </c>
      <c r="AA1307" s="2">
        <f t="shared" si="182"/>
        <v>0</v>
      </c>
      <c r="AB1307" s="2">
        <f>VLOOKUP(A1307,segment1_SB_quantity!$A$2:$B$1922,2,FALSE)</f>
        <v>1</v>
      </c>
      <c r="AC1307" s="4">
        <f t="shared" si="187"/>
        <v>6.7000000000000002E-3</v>
      </c>
      <c r="AD1307">
        <f t="shared" si="183"/>
        <v>0</v>
      </c>
      <c r="AE1307">
        <f t="shared" si="188"/>
        <v>18.989999999999998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0</v>
      </c>
      <c r="Y1308" s="2">
        <f t="shared" si="181"/>
        <v>0</v>
      </c>
      <c r="Z1308" s="2">
        <f>IF(Y1308&gt;$W$1,HLOOKUP(Y1308,B1308:$U$1923,ROW($B$1924)-ROW($A1308),FALSE),0)</f>
        <v>0</v>
      </c>
      <c r="AA1308" s="2">
        <f t="shared" si="182"/>
        <v>0</v>
      </c>
      <c r="AB1308" s="2">
        <f>VLOOKUP(A1308,segment1_SB_quantity!$A$2:$B$1922,2,FALSE)</f>
        <v>36</v>
      </c>
      <c r="AC1308" s="4">
        <f t="shared" si="187"/>
        <v>6.7000000000000002E-3</v>
      </c>
      <c r="AD1308">
        <f t="shared" si="183"/>
        <v>0</v>
      </c>
      <c r="AE1308">
        <f t="shared" si="188"/>
        <v>18.989999999999998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0</v>
      </c>
      <c r="Y1309" s="2">
        <f t="shared" si="181"/>
        <v>0</v>
      </c>
      <c r="Z1309" s="2">
        <f>IF(Y1309&gt;$W$1,HLOOKUP(Y1309,B1309:$U$1923,ROW($B$1924)-ROW($A1309),FALSE),0)</f>
        <v>0</v>
      </c>
      <c r="AA1309" s="2">
        <f t="shared" si="182"/>
        <v>0</v>
      </c>
      <c r="AB1309" s="2">
        <f>VLOOKUP(A1309,segment1_SB_quantity!$A$2:$B$1922,2,FALSE)</f>
        <v>127</v>
      </c>
      <c r="AC1309" s="4">
        <f t="shared" si="187"/>
        <v>6.7000000000000002E-3</v>
      </c>
      <c r="AD1309">
        <f t="shared" si="183"/>
        <v>0</v>
      </c>
      <c r="AE1309">
        <f t="shared" si="188"/>
        <v>18.989999999999998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68949918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0</v>
      </c>
      <c r="Y1310" s="2">
        <f t="shared" si="181"/>
        <v>0</v>
      </c>
      <c r="Z1310" s="2">
        <f>IF(Y1310&gt;$W$1,HLOOKUP(Y1310,B1310:$U$1923,ROW($B$1924)-ROW($A1310),FALSE),0)</f>
        <v>0</v>
      </c>
      <c r="AA1310" s="2">
        <f t="shared" si="182"/>
        <v>0</v>
      </c>
      <c r="AB1310" s="2">
        <f>VLOOKUP(A1310,segment1_SB_quantity!$A$2:$B$1922,2,FALSE)</f>
        <v>11</v>
      </c>
      <c r="AC1310" s="4">
        <f t="shared" si="187"/>
        <v>6.7000000000000002E-3</v>
      </c>
      <c r="AD1310">
        <f t="shared" si="183"/>
        <v>0</v>
      </c>
      <c r="AE1310">
        <f t="shared" si="188"/>
        <v>18.989999999999998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68969662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0</v>
      </c>
      <c r="Y1311" s="2">
        <f t="shared" si="181"/>
        <v>0</v>
      </c>
      <c r="Z1311" s="2">
        <f>IF(Y1311&gt;$W$1,HLOOKUP(Y1311,B1311:$U$1923,ROW($B$1924)-ROW($A1311),FALSE),0)</f>
        <v>0</v>
      </c>
      <c r="AA1311" s="2">
        <f t="shared" si="182"/>
        <v>0</v>
      </c>
      <c r="AB1311" s="2">
        <f>VLOOKUP(A1311,segment1_SB_quantity!$A$2:$B$1922,2,FALSE)</f>
        <v>1</v>
      </c>
      <c r="AC1311" s="4">
        <f t="shared" si="187"/>
        <v>6.7000000000000002E-3</v>
      </c>
      <c r="AD1311">
        <f t="shared" si="183"/>
        <v>0</v>
      </c>
      <c r="AE1311">
        <f t="shared" si="188"/>
        <v>18.989999999999998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9.0982839422032905E-2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9.0982839422032905E-2</v>
      </c>
      <c r="Y1312" s="2">
        <f t="shared" si="181"/>
        <v>0</v>
      </c>
      <c r="Z1312" s="2">
        <f>IF(Y1312&gt;$W$1,HLOOKUP(Y1312,B1312:$U$1923,ROW($B$1924)-ROW($A1312),FALSE),0)</f>
        <v>0</v>
      </c>
      <c r="AA1312" s="2">
        <f t="shared" si="182"/>
        <v>0</v>
      </c>
      <c r="AB1312" s="2">
        <f>VLOOKUP(A1312,segment1_SB_quantity!$A$2:$B$1922,2,FALSE)</f>
        <v>43</v>
      </c>
      <c r="AC1312" s="4">
        <f t="shared" si="187"/>
        <v>6.7000000000000002E-3</v>
      </c>
      <c r="AD1312">
        <f t="shared" si="183"/>
        <v>0</v>
      </c>
      <c r="AE1312">
        <f t="shared" si="188"/>
        <v>18.989999999999998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0</v>
      </c>
      <c r="Y1313" s="2">
        <f t="shared" si="181"/>
        <v>0</v>
      </c>
      <c r="Z1313" s="2">
        <f>IF(Y1313&gt;$W$1,HLOOKUP(Y1313,B1313:$U$1923,ROW($B$1924)-ROW($A1313),FALSE),0)</f>
        <v>0</v>
      </c>
      <c r="AA1313" s="2">
        <f t="shared" si="182"/>
        <v>0</v>
      </c>
      <c r="AB1313" s="2">
        <f>VLOOKUP(A1313,segment1_SB_quantity!$A$2:$B$1922,2,FALSE)</f>
        <v>1</v>
      </c>
      <c r="AC1313" s="4">
        <f t="shared" si="187"/>
        <v>6.7000000000000002E-3</v>
      </c>
      <c r="AD1313">
        <f t="shared" si="183"/>
        <v>0</v>
      </c>
      <c r="AE1313">
        <f t="shared" si="188"/>
        <v>18.989999999999998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69169796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</v>
      </c>
      <c r="Y1314" s="2">
        <f t="shared" si="181"/>
        <v>0</v>
      </c>
      <c r="Z1314" s="2">
        <f>IF(Y1314&gt;$W$1,HLOOKUP(Y1314,B1314:$U$1923,ROW($B$1924)-ROW($A1314),FALSE),0)</f>
        <v>0</v>
      </c>
      <c r="AA1314" s="2">
        <f t="shared" si="182"/>
        <v>0</v>
      </c>
      <c r="AB1314" s="2">
        <f>VLOOKUP(A1314,segment1_SB_quantity!$A$2:$B$1922,2,FALSE)</f>
        <v>117</v>
      </c>
      <c r="AC1314" s="4">
        <f t="shared" si="187"/>
        <v>6.7000000000000002E-3</v>
      </c>
      <c r="AD1314">
        <f t="shared" si="183"/>
        <v>0</v>
      </c>
      <c r="AE1314">
        <f t="shared" si="188"/>
        <v>18.989999999999998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</v>
      </c>
      <c r="Y1315" s="2">
        <f t="shared" si="181"/>
        <v>0</v>
      </c>
      <c r="Z1315" s="2">
        <f>IF(Y1315&gt;$W$1,HLOOKUP(Y1315,B1315:$U$1923,ROW($B$1924)-ROW($A1315),FALSE),0)</f>
        <v>0</v>
      </c>
      <c r="AA1315" s="2">
        <f t="shared" si="182"/>
        <v>0</v>
      </c>
      <c r="AB1315" s="2">
        <f>VLOOKUP(A1315,segment1_SB_quantity!$A$2:$B$1922,2,FALSE)</f>
        <v>18</v>
      </c>
      <c r="AC1315" s="4">
        <f t="shared" si="187"/>
        <v>6.7000000000000002E-3</v>
      </c>
      <c r="AD1315">
        <f t="shared" si="183"/>
        <v>0</v>
      </c>
      <c r="AE1315">
        <f t="shared" si="188"/>
        <v>18.989999999999998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0</v>
      </c>
      <c r="Y1316" s="2">
        <f t="shared" si="181"/>
        <v>0</v>
      </c>
      <c r="Z1316" s="2">
        <f>IF(Y1316&gt;$W$1,HLOOKUP(Y1316,B1316:$U$1923,ROW($B$1924)-ROW($A1316),FALSE),0)</f>
        <v>0</v>
      </c>
      <c r="AA1316" s="2">
        <f t="shared" si="182"/>
        <v>0</v>
      </c>
      <c r="AB1316" s="2">
        <f>VLOOKUP(A1316,segment1_SB_quantity!$A$2:$B$1922,2,FALSE)</f>
        <v>338</v>
      </c>
      <c r="AC1316" s="4">
        <f t="shared" si="187"/>
        <v>6.7000000000000002E-3</v>
      </c>
      <c r="AD1316">
        <f t="shared" si="183"/>
        <v>0</v>
      </c>
      <c r="AE1316">
        <f t="shared" si="188"/>
        <v>18.989999999999998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69459891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</v>
      </c>
      <c r="Y1317" s="2">
        <f t="shared" si="181"/>
        <v>0</v>
      </c>
      <c r="Z1317" s="2">
        <f>IF(Y1317&gt;$W$1,HLOOKUP(Y1317,B1317:$U$1923,ROW($B$1924)-ROW($A1317),FALSE),0)</f>
        <v>0</v>
      </c>
      <c r="AA1317" s="2">
        <f t="shared" si="182"/>
        <v>0</v>
      </c>
      <c r="AB1317" s="2">
        <f>VLOOKUP(A1317,segment1_SB_quantity!$A$2:$B$1922,2,FALSE)</f>
        <v>7</v>
      </c>
      <c r="AC1317" s="4">
        <f t="shared" si="187"/>
        <v>6.7000000000000002E-3</v>
      </c>
      <c r="AD1317">
        <f t="shared" si="183"/>
        <v>0</v>
      </c>
      <c r="AE1317">
        <f t="shared" si="188"/>
        <v>18.989999999999998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0</v>
      </c>
      <c r="Y1318" s="2">
        <f t="shared" si="181"/>
        <v>0</v>
      </c>
      <c r="Z1318" s="2">
        <f>IF(Y1318&gt;$W$1,HLOOKUP(Y1318,B1318:$U$1923,ROW($B$1924)-ROW($A1318),FALSE),0)</f>
        <v>0</v>
      </c>
      <c r="AA1318" s="2">
        <f t="shared" si="182"/>
        <v>0</v>
      </c>
      <c r="AB1318" s="2">
        <f>VLOOKUP(A1318,segment1_SB_quantity!$A$2:$B$1922,2,FALSE)</f>
        <v>6</v>
      </c>
      <c r="AC1318" s="4">
        <f t="shared" si="187"/>
        <v>6.7000000000000002E-3</v>
      </c>
      <c r="AD1318">
        <f t="shared" si="183"/>
        <v>0</v>
      </c>
      <c r="AE1318">
        <f t="shared" si="188"/>
        <v>18.989999999999998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</v>
      </c>
      <c r="Y1319" s="2">
        <f t="shared" si="181"/>
        <v>0</v>
      </c>
      <c r="Z1319" s="2">
        <f>IF(Y1319&gt;$W$1,HLOOKUP(Y1319,B1319:$U$1923,ROW($B$1924)-ROW($A1319),FALSE),0)</f>
        <v>0</v>
      </c>
      <c r="AA1319" s="2">
        <f t="shared" si="182"/>
        <v>0</v>
      </c>
      <c r="AB1319" s="2">
        <f>VLOOKUP(A1319,segment1_SB_quantity!$A$2:$B$1922,2,FALSE)</f>
        <v>2</v>
      </c>
      <c r="AC1319" s="4">
        <f t="shared" si="187"/>
        <v>6.7000000000000002E-3</v>
      </c>
      <c r="AD1319">
        <f t="shared" si="183"/>
        <v>0</v>
      </c>
      <c r="AE1319">
        <f t="shared" si="188"/>
        <v>18.989999999999998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</v>
      </c>
      <c r="Y1320" s="2">
        <f t="shared" si="181"/>
        <v>0</v>
      </c>
      <c r="Z1320" s="2">
        <f>IF(Y1320&gt;$W$1,HLOOKUP(Y1320,B1320:$U$1923,ROW($B$1924)-ROW($A1320),FALSE),0)</f>
        <v>0</v>
      </c>
      <c r="AA1320" s="2">
        <f t="shared" si="182"/>
        <v>0</v>
      </c>
      <c r="AB1320" s="2">
        <f>VLOOKUP(A1320,segment1_SB_quantity!$A$2:$B$1922,2,FALSE)</f>
        <v>24</v>
      </c>
      <c r="AC1320" s="4">
        <f t="shared" si="187"/>
        <v>6.7000000000000002E-3</v>
      </c>
      <c r="AD1320">
        <f t="shared" si="183"/>
        <v>0</v>
      </c>
      <c r="AE1320">
        <f t="shared" si="188"/>
        <v>18.989999999999998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0</v>
      </c>
      <c r="Y1321" s="2">
        <f t="shared" si="181"/>
        <v>0</v>
      </c>
      <c r="Z1321" s="2">
        <f>IF(Y1321&gt;$W$1,HLOOKUP(Y1321,B1321:$U$1923,ROW($B$1924)-ROW($A1321),FALSE),0)</f>
        <v>0</v>
      </c>
      <c r="AA1321" s="2">
        <f t="shared" si="182"/>
        <v>0</v>
      </c>
      <c r="AB1321" s="2">
        <f>VLOOKUP(A1321,segment1_SB_quantity!$A$2:$B$1922,2,FALSE)</f>
        <v>11</v>
      </c>
      <c r="AC1321" s="4">
        <f t="shared" si="187"/>
        <v>6.7000000000000002E-3</v>
      </c>
      <c r="AD1321">
        <f t="shared" si="183"/>
        <v>0</v>
      </c>
      <c r="AE1321">
        <f t="shared" si="188"/>
        <v>18.989999999999998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69679897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0</v>
      </c>
      <c r="Y1322" s="2">
        <f t="shared" si="181"/>
        <v>0</v>
      </c>
      <c r="Z1322" s="2">
        <f>IF(Y1322&gt;$W$1,HLOOKUP(Y1322,B1322:$U$1923,ROW($B$1924)-ROW($A1322),FALSE),0)</f>
        <v>0</v>
      </c>
      <c r="AA1322" s="2">
        <f t="shared" si="182"/>
        <v>0</v>
      </c>
      <c r="AB1322" s="2">
        <f>VLOOKUP(A1322,segment1_SB_quantity!$A$2:$B$1922,2,FALSE)</f>
        <v>77</v>
      </c>
      <c r="AC1322" s="4">
        <f t="shared" si="187"/>
        <v>6.7000000000000002E-3</v>
      </c>
      <c r="AD1322">
        <f t="shared" si="183"/>
        <v>0</v>
      </c>
      <c r="AE1322">
        <f t="shared" si="188"/>
        <v>18.989999999999998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0</v>
      </c>
      <c r="Y1323" s="2">
        <f t="shared" si="181"/>
        <v>0</v>
      </c>
      <c r="Z1323" s="2">
        <f>IF(Y1323&gt;$W$1,HLOOKUP(Y1323,B1323:$U$1923,ROW($B$1924)-ROW($A1323),FALSE),0)</f>
        <v>0</v>
      </c>
      <c r="AA1323" s="2">
        <f t="shared" si="182"/>
        <v>0</v>
      </c>
      <c r="AB1323" s="2">
        <f>VLOOKUP(A1323,segment1_SB_quantity!$A$2:$B$1922,2,FALSE)</f>
        <v>32</v>
      </c>
      <c r="AC1323" s="4">
        <f t="shared" si="187"/>
        <v>6.7000000000000002E-3</v>
      </c>
      <c r="AD1323">
        <f t="shared" si="183"/>
        <v>0</v>
      </c>
      <c r="AE1323">
        <f t="shared" si="188"/>
        <v>18.989999999999998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</v>
      </c>
      <c r="Y1324" s="2">
        <f t="shared" si="181"/>
        <v>0</v>
      </c>
      <c r="Z1324" s="2">
        <f>IF(Y1324&gt;$W$1,HLOOKUP(Y1324,B1324:$U$1923,ROW($B$1924)-ROW($A1324),FALSE),0)</f>
        <v>0</v>
      </c>
      <c r="AA1324" s="2">
        <f t="shared" si="182"/>
        <v>0</v>
      </c>
      <c r="AB1324" s="2">
        <f>VLOOKUP(A1324,segment1_SB_quantity!$A$2:$B$1922,2,FALSE)</f>
        <v>2</v>
      </c>
      <c r="AC1324" s="4">
        <f t="shared" si="187"/>
        <v>6.7000000000000002E-3</v>
      </c>
      <c r="AD1324">
        <f t="shared" si="183"/>
        <v>0</v>
      </c>
      <c r="AE1324">
        <f t="shared" si="188"/>
        <v>18.989999999999998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69909898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0</v>
      </c>
      <c r="Y1325" s="2">
        <f t="shared" si="181"/>
        <v>0</v>
      </c>
      <c r="Z1325" s="2">
        <f>IF(Y1325&gt;$W$1,HLOOKUP(Y1325,B1325:$U$1923,ROW($B$1924)-ROW($A1325),FALSE),0)</f>
        <v>0</v>
      </c>
      <c r="AA1325" s="2">
        <f t="shared" si="182"/>
        <v>0</v>
      </c>
      <c r="AB1325" s="2">
        <f>VLOOKUP(A1325,segment1_SB_quantity!$A$2:$B$1922,2,FALSE)</f>
        <v>2</v>
      </c>
      <c r="AC1325" s="4">
        <f t="shared" si="187"/>
        <v>6.7000000000000002E-3</v>
      </c>
      <c r="AD1325">
        <f t="shared" si="183"/>
        <v>0</v>
      </c>
      <c r="AE1325">
        <f t="shared" si="188"/>
        <v>18.989999999999998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6.5854156050996995E-2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6.5854156050996995E-2</v>
      </c>
      <c r="Y1326" s="2">
        <f t="shared" si="181"/>
        <v>0</v>
      </c>
      <c r="Z1326" s="2">
        <f>IF(Y1326&gt;$W$1,HLOOKUP(Y1326,B1326:$U$1923,ROW($B$1924)-ROW($A1326),FALSE),0)</f>
        <v>0</v>
      </c>
      <c r="AA1326" s="2">
        <f t="shared" si="182"/>
        <v>0</v>
      </c>
      <c r="AB1326" s="2">
        <f>VLOOKUP(A1326,segment1_SB_quantity!$A$2:$B$1922,2,FALSE)</f>
        <v>22</v>
      </c>
      <c r="AC1326" s="4">
        <f t="shared" si="187"/>
        <v>6.7000000000000002E-3</v>
      </c>
      <c r="AD1326">
        <f t="shared" si="183"/>
        <v>0</v>
      </c>
      <c r="AE1326">
        <f t="shared" si="188"/>
        <v>18.989999999999998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69989793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0</v>
      </c>
      <c r="Y1327" s="2">
        <f t="shared" si="181"/>
        <v>0</v>
      </c>
      <c r="Z1327" s="2">
        <f>IF(Y1327&gt;$W$1,HLOOKUP(Y1327,B1327:$U$1923,ROW($B$1924)-ROW($A1327),FALSE),0)</f>
        <v>0</v>
      </c>
      <c r="AA1327" s="2">
        <f t="shared" si="182"/>
        <v>0</v>
      </c>
      <c r="AB1327" s="2">
        <f>VLOOKUP(A1327,segment1_SB_quantity!$A$2:$B$1922,2,FALSE)</f>
        <v>5</v>
      </c>
      <c r="AC1327" s="4">
        <f t="shared" si="187"/>
        <v>6.7000000000000002E-3</v>
      </c>
      <c r="AD1327">
        <f t="shared" si="183"/>
        <v>0</v>
      </c>
      <c r="AE1327">
        <f t="shared" si="188"/>
        <v>18.989999999999998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70099717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0</v>
      </c>
      <c r="Y1328" s="2">
        <f t="shared" si="181"/>
        <v>0</v>
      </c>
      <c r="Z1328" s="2">
        <f>IF(Y1328&gt;$W$1,HLOOKUP(Y1328,B1328:$U$1923,ROW($B$1924)-ROW($A1328),FALSE),0)</f>
        <v>0</v>
      </c>
      <c r="AA1328" s="2">
        <f t="shared" si="182"/>
        <v>0</v>
      </c>
      <c r="AB1328" s="2">
        <f>VLOOKUP(A1328,segment1_SB_quantity!$A$2:$B$1922,2,FALSE)</f>
        <v>2</v>
      </c>
      <c r="AC1328" s="4">
        <f t="shared" si="187"/>
        <v>6.7000000000000002E-3</v>
      </c>
      <c r="AD1328">
        <f t="shared" si="183"/>
        <v>0</v>
      </c>
      <c r="AE1328">
        <f t="shared" si="188"/>
        <v>18.989999999999998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0</v>
      </c>
      <c r="Y1329" s="2">
        <f t="shared" si="181"/>
        <v>0</v>
      </c>
      <c r="Z1329" s="2">
        <f>IF(Y1329&gt;$W$1,HLOOKUP(Y1329,B1329:$U$1923,ROW($B$1924)-ROW($A1329),FALSE),0)</f>
        <v>0</v>
      </c>
      <c r="AA1329" s="2">
        <f t="shared" si="182"/>
        <v>0</v>
      </c>
      <c r="AB1329" s="2">
        <f>VLOOKUP(A1329,segment1_SB_quantity!$A$2:$B$1922,2,FALSE)</f>
        <v>405</v>
      </c>
      <c r="AC1329" s="4">
        <f t="shared" si="187"/>
        <v>6.7000000000000002E-3</v>
      </c>
      <c r="AD1329">
        <f t="shared" si="183"/>
        <v>0</v>
      </c>
      <c r="AE1329">
        <f t="shared" si="188"/>
        <v>18.989999999999998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70309838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0</v>
      </c>
      <c r="Y1330" s="2">
        <f t="shared" si="181"/>
        <v>0</v>
      </c>
      <c r="Z1330" s="2">
        <f>IF(Y1330&gt;$W$1,HLOOKUP(Y1330,B1330:$U$1923,ROW($B$1924)-ROW($A1330),FALSE),0)</f>
        <v>0</v>
      </c>
      <c r="AA1330" s="2">
        <f t="shared" si="182"/>
        <v>0</v>
      </c>
      <c r="AB1330" s="2">
        <f>VLOOKUP(A1330,segment1_SB_quantity!$A$2:$B$1922,2,FALSE)</f>
        <v>29</v>
      </c>
      <c r="AC1330" s="4">
        <f t="shared" si="187"/>
        <v>6.7000000000000002E-3</v>
      </c>
      <c r="AD1330">
        <f t="shared" si="183"/>
        <v>0</v>
      </c>
      <c r="AE1330">
        <f t="shared" si="188"/>
        <v>18.989999999999998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70329843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</v>
      </c>
      <c r="Y1331" s="2">
        <f t="shared" si="181"/>
        <v>0</v>
      </c>
      <c r="Z1331" s="2">
        <f>IF(Y1331&gt;$W$1,HLOOKUP(Y1331,B1331:$U$1923,ROW($B$1924)-ROW($A1331),FALSE),0)</f>
        <v>0</v>
      </c>
      <c r="AA1331" s="2">
        <f t="shared" si="182"/>
        <v>0</v>
      </c>
      <c r="AB1331" s="2">
        <f>VLOOKUP(A1331,segment1_SB_quantity!$A$2:$B$1922,2,FALSE)</f>
        <v>1</v>
      </c>
      <c r="AC1331" s="4">
        <f t="shared" si="187"/>
        <v>6.7000000000000002E-3</v>
      </c>
      <c r="AD1331">
        <f t="shared" si="183"/>
        <v>0</v>
      </c>
      <c r="AE1331">
        <f t="shared" si="188"/>
        <v>18.989999999999998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70339834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0</v>
      </c>
      <c r="Y1332" s="2">
        <f t="shared" si="181"/>
        <v>0</v>
      </c>
      <c r="Z1332" s="2">
        <f>IF(Y1332&gt;$W$1,HLOOKUP(Y1332,B1332:$U$1923,ROW($B$1924)-ROW($A1332),FALSE),0)</f>
        <v>0</v>
      </c>
      <c r="AA1332" s="2">
        <f t="shared" si="182"/>
        <v>0</v>
      </c>
      <c r="AB1332" s="2">
        <f>VLOOKUP(A1332,segment1_SB_quantity!$A$2:$B$1922,2,FALSE)</f>
        <v>7</v>
      </c>
      <c r="AC1332" s="4">
        <f t="shared" si="187"/>
        <v>6.7000000000000002E-3</v>
      </c>
      <c r="AD1332">
        <f t="shared" si="183"/>
        <v>0</v>
      </c>
      <c r="AE1332">
        <f t="shared" si="188"/>
        <v>18.989999999999998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70369969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</v>
      </c>
      <c r="Y1333" s="2">
        <f t="shared" si="181"/>
        <v>0</v>
      </c>
      <c r="Z1333" s="2">
        <f>IF(Y1333&gt;$W$1,HLOOKUP(Y1333,B1333:$U$1923,ROW($B$1924)-ROW($A1333),FALSE),0)</f>
        <v>0</v>
      </c>
      <c r="AA1333" s="2">
        <f t="shared" si="182"/>
        <v>0</v>
      </c>
      <c r="AB1333" s="2">
        <f>VLOOKUP(A1333,segment1_SB_quantity!$A$2:$B$1922,2,FALSE)</f>
        <v>33</v>
      </c>
      <c r="AC1333" s="4">
        <f t="shared" si="187"/>
        <v>6.7000000000000002E-3</v>
      </c>
      <c r="AD1333">
        <f t="shared" si="183"/>
        <v>0</v>
      </c>
      <c r="AE1333">
        <f t="shared" si="188"/>
        <v>18.989999999999998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70439600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0</v>
      </c>
      <c r="Y1334" s="2">
        <f t="shared" si="181"/>
        <v>0</v>
      </c>
      <c r="Z1334" s="2">
        <f>IF(Y1334&gt;$W$1,HLOOKUP(Y1334,B1334:$U$1923,ROW($B$1924)-ROW($A1334),FALSE),0)</f>
        <v>0</v>
      </c>
      <c r="AA1334" s="2">
        <f t="shared" si="182"/>
        <v>0</v>
      </c>
      <c r="AB1334" s="2">
        <f>VLOOKUP(A1334,segment1_SB_quantity!$A$2:$B$1922,2,FALSE)</f>
        <v>13</v>
      </c>
      <c r="AC1334" s="4">
        <f t="shared" si="187"/>
        <v>6.7000000000000002E-3</v>
      </c>
      <c r="AD1334">
        <f t="shared" si="183"/>
        <v>0</v>
      </c>
      <c r="AE1334">
        <f t="shared" si="188"/>
        <v>18.989999999999998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</v>
      </c>
      <c r="Y1335" s="2">
        <f t="shared" si="181"/>
        <v>0</v>
      </c>
      <c r="Z1335" s="2">
        <f>IF(Y1335&gt;$W$1,HLOOKUP(Y1335,B1335:$U$1923,ROW($B$1924)-ROW($A1335),FALSE),0)</f>
        <v>0</v>
      </c>
      <c r="AA1335" s="2">
        <f t="shared" si="182"/>
        <v>0</v>
      </c>
      <c r="AB1335" s="2">
        <f>VLOOKUP(A1335,segment1_SB_quantity!$A$2:$B$1922,2,FALSE)</f>
        <v>3</v>
      </c>
      <c r="AC1335" s="4">
        <f t="shared" si="187"/>
        <v>6.7000000000000002E-3</v>
      </c>
      <c r="AD1335">
        <f t="shared" si="183"/>
        <v>0</v>
      </c>
      <c r="AE1335">
        <f t="shared" si="188"/>
        <v>18.989999999999998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70559953</v>
      </c>
      <c r="B1336" s="2">
        <v>0</v>
      </c>
      <c r="C1336" s="2">
        <v>1.78779888264919E-2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1.78779888264919E-2</v>
      </c>
      <c r="Y1336" s="2">
        <f t="shared" si="181"/>
        <v>0</v>
      </c>
      <c r="Z1336" s="2">
        <f>IF(Y1336&gt;$W$1,HLOOKUP(Y1336,B1336:$U$1923,ROW($B$1924)-ROW($A1336),FALSE),0)</f>
        <v>0</v>
      </c>
      <c r="AA1336" s="2">
        <f t="shared" si="182"/>
        <v>0</v>
      </c>
      <c r="AB1336" s="2">
        <f>VLOOKUP(A1336,segment1_SB_quantity!$A$2:$B$1922,2,FALSE)</f>
        <v>23</v>
      </c>
      <c r="AC1336" s="4">
        <f t="shared" si="187"/>
        <v>6.7000000000000002E-3</v>
      </c>
      <c r="AD1336">
        <f t="shared" si="183"/>
        <v>0</v>
      </c>
      <c r="AE1336">
        <f t="shared" si="188"/>
        <v>18.989999999999998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0</v>
      </c>
      <c r="Y1337" s="2">
        <f t="shared" si="181"/>
        <v>0</v>
      </c>
      <c r="Z1337" s="2">
        <f>IF(Y1337&gt;$W$1,HLOOKUP(Y1337,B1337:$U$1923,ROW($B$1924)-ROW($A1337),FALSE),0)</f>
        <v>0</v>
      </c>
      <c r="AA1337" s="2">
        <f t="shared" si="182"/>
        <v>0</v>
      </c>
      <c r="AB1337" s="2">
        <f>VLOOKUP(A1337,segment1_SB_quantity!$A$2:$B$1922,2,FALSE)</f>
        <v>26</v>
      </c>
      <c r="AC1337" s="4">
        <f t="shared" si="187"/>
        <v>6.7000000000000002E-3</v>
      </c>
      <c r="AD1337">
        <f t="shared" si="183"/>
        <v>0</v>
      </c>
      <c r="AE1337">
        <f t="shared" si="188"/>
        <v>18.989999999999998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70669999</v>
      </c>
      <c r="B1338" s="2">
        <v>0</v>
      </c>
      <c r="C1338" s="2">
        <v>3.7691963875424398E-3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3.7691963875424398E-3</v>
      </c>
      <c r="Y1338" s="2">
        <f t="shared" si="181"/>
        <v>0</v>
      </c>
      <c r="Z1338" s="2">
        <f>IF(Y1338&gt;$W$1,HLOOKUP(Y1338,B1338:$U$1923,ROW($B$1924)-ROW($A1338),FALSE),0)</f>
        <v>0</v>
      </c>
      <c r="AA1338" s="2">
        <f t="shared" si="182"/>
        <v>0</v>
      </c>
      <c r="AB1338" s="2">
        <f>VLOOKUP(A1338,segment1_SB_quantity!$A$2:$B$1922,2,FALSE)</f>
        <v>33</v>
      </c>
      <c r="AC1338" s="4">
        <f t="shared" si="187"/>
        <v>6.7000000000000002E-3</v>
      </c>
      <c r="AD1338">
        <f t="shared" si="183"/>
        <v>0</v>
      </c>
      <c r="AE1338">
        <f t="shared" si="188"/>
        <v>18.989999999999998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70789997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0</v>
      </c>
      <c r="Y1339" s="2">
        <f t="shared" si="181"/>
        <v>0</v>
      </c>
      <c r="Z1339" s="2">
        <f>IF(Y1339&gt;$W$1,HLOOKUP(Y1339,B1339:$U$1923,ROW($B$1924)-ROW($A1339),FALSE),0)</f>
        <v>0</v>
      </c>
      <c r="AA1339" s="2">
        <f t="shared" si="182"/>
        <v>0</v>
      </c>
      <c r="AB1339" s="2">
        <f>VLOOKUP(A1339,segment1_SB_quantity!$A$2:$B$1922,2,FALSE)</f>
        <v>2</v>
      </c>
      <c r="AC1339" s="4">
        <f t="shared" si="187"/>
        <v>6.7000000000000002E-3</v>
      </c>
      <c r="AD1339">
        <f t="shared" si="183"/>
        <v>0</v>
      </c>
      <c r="AE1339">
        <f t="shared" si="188"/>
        <v>18.989999999999998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70889587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0</v>
      </c>
      <c r="Y1340" s="2">
        <f t="shared" si="181"/>
        <v>0</v>
      </c>
      <c r="Z1340" s="2">
        <f>IF(Y1340&gt;$W$1,HLOOKUP(Y1340,B1340:$U$1923,ROW($B$1924)-ROW($A1340),FALSE),0)</f>
        <v>0</v>
      </c>
      <c r="AA1340" s="2">
        <f t="shared" si="182"/>
        <v>0</v>
      </c>
      <c r="AB1340" s="2">
        <f>VLOOKUP(A1340,segment1_SB_quantity!$A$2:$B$1922,2,FALSE)</f>
        <v>20</v>
      </c>
      <c r="AC1340" s="4">
        <f t="shared" si="187"/>
        <v>6.7000000000000002E-3</v>
      </c>
      <c r="AD1340">
        <f t="shared" si="183"/>
        <v>0</v>
      </c>
      <c r="AE1340">
        <f t="shared" si="188"/>
        <v>18.989999999999998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0</v>
      </c>
      <c r="Y1341" s="2">
        <f t="shared" si="181"/>
        <v>0</v>
      </c>
      <c r="Z1341" s="2">
        <f>IF(Y1341&gt;$W$1,HLOOKUP(Y1341,B1341:$U$1923,ROW($B$1924)-ROW($A1341),FALSE),0)</f>
        <v>0</v>
      </c>
      <c r="AA1341" s="2">
        <f t="shared" si="182"/>
        <v>0</v>
      </c>
      <c r="AB1341" s="2">
        <f>VLOOKUP(A1341,segment1_SB_quantity!$A$2:$B$1922,2,FALSE)</f>
        <v>85</v>
      </c>
      <c r="AC1341" s="4">
        <f t="shared" si="187"/>
        <v>6.7000000000000002E-3</v>
      </c>
      <c r="AD1341">
        <f t="shared" si="183"/>
        <v>0</v>
      </c>
      <c r="AE1341">
        <f t="shared" si="188"/>
        <v>18.989999999999998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</v>
      </c>
      <c r="Y1342" s="2">
        <f t="shared" si="181"/>
        <v>0</v>
      </c>
      <c r="Z1342" s="2">
        <f>IF(Y1342&gt;$W$1,HLOOKUP(Y1342,B1342:$U$1923,ROW($B$1924)-ROW($A1342),FALSE),0)</f>
        <v>0</v>
      </c>
      <c r="AA1342" s="2">
        <f t="shared" si="182"/>
        <v>0</v>
      </c>
      <c r="AB1342" s="2">
        <f>VLOOKUP(A1342,segment1_SB_quantity!$A$2:$B$1922,2,FALSE)</f>
        <v>9</v>
      </c>
      <c r="AC1342" s="4">
        <f t="shared" si="187"/>
        <v>6.7000000000000002E-3</v>
      </c>
      <c r="AD1342">
        <f t="shared" si="183"/>
        <v>0</v>
      </c>
      <c r="AE1342">
        <f t="shared" si="188"/>
        <v>18.989999999999998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71119850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0</v>
      </c>
      <c r="Y1343" s="2">
        <f t="shared" si="181"/>
        <v>0</v>
      </c>
      <c r="Z1343" s="2">
        <f>IF(Y1343&gt;$W$1,HLOOKUP(Y1343,B1343:$U$1923,ROW($B$1924)-ROW($A1343),FALSE),0)</f>
        <v>0</v>
      </c>
      <c r="AA1343" s="2">
        <f t="shared" si="182"/>
        <v>0</v>
      </c>
      <c r="AB1343" s="2">
        <f>VLOOKUP(A1343,segment1_SB_quantity!$A$2:$B$1922,2,FALSE)</f>
        <v>38</v>
      </c>
      <c r="AC1343" s="4">
        <f t="shared" si="187"/>
        <v>6.7000000000000002E-3</v>
      </c>
      <c r="AD1343">
        <f t="shared" si="183"/>
        <v>0</v>
      </c>
      <c r="AE1343">
        <f t="shared" si="188"/>
        <v>18.989999999999998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0</v>
      </c>
      <c r="Y1344" s="2">
        <f t="shared" si="181"/>
        <v>0</v>
      </c>
      <c r="Z1344" s="2">
        <f>IF(Y1344&gt;$W$1,HLOOKUP(Y1344,B1344:$U$1923,ROW($B$1924)-ROW($A1344),FALSE),0)</f>
        <v>0</v>
      </c>
      <c r="AA1344" s="2">
        <f t="shared" si="182"/>
        <v>0</v>
      </c>
      <c r="AB1344" s="2">
        <f>VLOOKUP(A1344,segment1_SB_quantity!$A$2:$B$1922,2,FALSE)</f>
        <v>2</v>
      </c>
      <c r="AC1344" s="4">
        <f t="shared" si="187"/>
        <v>6.7000000000000002E-3</v>
      </c>
      <c r="AD1344">
        <f t="shared" si="183"/>
        <v>0</v>
      </c>
      <c r="AE1344">
        <f t="shared" si="188"/>
        <v>18.989999999999998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IF(Y1345&gt;$W$1,HLOOKUP(Y1345,B1345:$U$1923,ROW($B$1924)-ROW($A1345),FALSE),0)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4">
        <f t="shared" si="187"/>
        <v>6.7000000000000002E-3</v>
      </c>
      <c r="AD1345">
        <f t="shared" si="183"/>
        <v>0</v>
      </c>
      <c r="AE1345">
        <f t="shared" si="188"/>
        <v>18.989999999999998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0</v>
      </c>
      <c r="Y1346" s="2">
        <f t="shared" si="181"/>
        <v>0</v>
      </c>
      <c r="Z1346" s="2">
        <f>IF(Y1346&gt;$W$1,HLOOKUP(Y1346,B1346:$U$1923,ROW($B$1924)-ROW($A1346),FALSE),0)</f>
        <v>0</v>
      </c>
      <c r="AA1346" s="2">
        <f t="shared" si="182"/>
        <v>0</v>
      </c>
      <c r="AB1346" s="2">
        <f>VLOOKUP(A1346,segment1_SB_quantity!$A$2:$B$1922,2,FALSE)</f>
        <v>19</v>
      </c>
      <c r="AC1346" s="4">
        <f t="shared" si="187"/>
        <v>6.7000000000000002E-3</v>
      </c>
      <c r="AD1346">
        <f t="shared" si="183"/>
        <v>0</v>
      </c>
      <c r="AE1346">
        <f t="shared" si="188"/>
        <v>18.989999999999998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0</v>
      </c>
      <c r="Y1347" s="2">
        <f t="shared" ref="Y1347:Y1410" si="190">IF(X1347&gt;$W$1,X1347,0)</f>
        <v>0</v>
      </c>
      <c r="Z1347" s="2">
        <f>IF(Y1347&gt;$W$1,HLOOKUP(Y1347,B1347:$U$1923,ROW($B$1924)-ROW($A1347),FALSE),0)</f>
        <v>0</v>
      </c>
      <c r="AA1347" s="2">
        <f t="shared" ref="AA1347:AA1410" si="191">IF(Z1347&gt;0,HLOOKUP(Z1347,$B$1923:$U$1924,2,FALSE),0)</f>
        <v>0</v>
      </c>
      <c r="AB1347" s="2">
        <f>VLOOKUP(A1347,segment1_SB_quantity!$A$2:$B$1922,2,FALSE)</f>
        <v>22</v>
      </c>
      <c r="AC1347" s="4">
        <f t="shared" si="187"/>
        <v>6.7000000000000002E-3</v>
      </c>
      <c r="AD1347">
        <f t="shared" ref="AD1347:AD1410" si="192">IF(AA1347&gt;0,AB1347*AC1347,0)</f>
        <v>0</v>
      </c>
      <c r="AE1347">
        <f t="shared" si="188"/>
        <v>18.989999999999998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0</v>
      </c>
      <c r="Y1348" s="2">
        <f t="shared" si="190"/>
        <v>0</v>
      </c>
      <c r="Z1348" s="2">
        <f>IF(Y1348&gt;$W$1,HLOOKUP(Y1348,B1348:$U$1923,ROW($B$1924)-ROW($A1348),FALSE),0)</f>
        <v>0</v>
      </c>
      <c r="AA1348" s="2">
        <f t="shared" si="191"/>
        <v>0</v>
      </c>
      <c r="AB1348" s="2">
        <f>VLOOKUP(A1348,segment1_SB_quantity!$A$2:$B$1922,2,FALSE)</f>
        <v>15</v>
      </c>
      <c r="AC1348" s="4">
        <f t="shared" ref="AC1348:AC1411" si="196">AC1347</f>
        <v>6.7000000000000002E-3</v>
      </c>
      <c r="AD1348">
        <f t="shared" si="192"/>
        <v>0</v>
      </c>
      <c r="AE1348">
        <f t="shared" ref="AE1348:AE1411" si="197">AE1347</f>
        <v>18.989999999999998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0</v>
      </c>
      <c r="Y1349" s="2">
        <f t="shared" si="190"/>
        <v>0</v>
      </c>
      <c r="Z1349" s="2">
        <f>IF(Y1349&gt;$W$1,HLOOKUP(Y1349,B1349:$U$1923,ROW($B$1924)-ROW($A1349),FALSE),0)</f>
        <v>0</v>
      </c>
      <c r="AA1349" s="2">
        <f t="shared" si="191"/>
        <v>0</v>
      </c>
      <c r="AB1349" s="2">
        <f>VLOOKUP(A1349,segment1_SB_quantity!$A$2:$B$1922,2,FALSE)</f>
        <v>253</v>
      </c>
      <c r="AC1349" s="4">
        <f t="shared" si="196"/>
        <v>6.7000000000000002E-3</v>
      </c>
      <c r="AD1349">
        <f t="shared" si="192"/>
        <v>0</v>
      </c>
      <c r="AE1349">
        <f t="shared" si="197"/>
        <v>18.989999999999998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71389946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0</v>
      </c>
      <c r="Y1350" s="2">
        <f t="shared" si="190"/>
        <v>0</v>
      </c>
      <c r="Z1350" s="2">
        <f>IF(Y1350&gt;$W$1,HLOOKUP(Y1350,B1350:$U$1923,ROW($B$1924)-ROW($A1350),FALSE),0)</f>
        <v>0</v>
      </c>
      <c r="AA1350" s="2">
        <f t="shared" si="191"/>
        <v>0</v>
      </c>
      <c r="AB1350" s="2">
        <f>VLOOKUP(A1350,segment1_SB_quantity!$A$2:$B$1922,2,FALSE)</f>
        <v>3</v>
      </c>
      <c r="AC1350" s="4">
        <f t="shared" si="196"/>
        <v>6.7000000000000002E-3</v>
      </c>
      <c r="AD1350">
        <f t="shared" si="192"/>
        <v>0</v>
      </c>
      <c r="AE1350">
        <f t="shared" si="197"/>
        <v>18.989999999999998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0</v>
      </c>
      <c r="Y1351" s="2">
        <f t="shared" si="190"/>
        <v>0</v>
      </c>
      <c r="Z1351" s="2">
        <f>IF(Y1351&gt;$W$1,HLOOKUP(Y1351,B1351:$U$1923,ROW($B$1924)-ROW($A1351),FALSE),0)</f>
        <v>0</v>
      </c>
      <c r="AA1351" s="2">
        <f t="shared" si="191"/>
        <v>0</v>
      </c>
      <c r="AB1351" s="2">
        <f>VLOOKUP(A1351,segment1_SB_quantity!$A$2:$B$1922,2,FALSE)</f>
        <v>24</v>
      </c>
      <c r="AC1351" s="4">
        <f t="shared" si="196"/>
        <v>6.7000000000000002E-3</v>
      </c>
      <c r="AD1351">
        <f t="shared" si="192"/>
        <v>0</v>
      </c>
      <c r="AE1351">
        <f t="shared" si="197"/>
        <v>18.989999999999998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0</v>
      </c>
      <c r="Y1352" s="2">
        <f t="shared" si="190"/>
        <v>0</v>
      </c>
      <c r="Z1352" s="2">
        <f>IF(Y1352&gt;$W$1,HLOOKUP(Y1352,B1352:$U$1923,ROW($B$1924)-ROW($A1352),FALSE),0)</f>
        <v>0</v>
      </c>
      <c r="AA1352" s="2">
        <f t="shared" si="191"/>
        <v>0</v>
      </c>
      <c r="AB1352" s="2">
        <f>VLOOKUP(A1352,segment1_SB_quantity!$A$2:$B$1922,2,FALSE)</f>
        <v>3</v>
      </c>
      <c r="AC1352" s="4">
        <f t="shared" si="196"/>
        <v>6.7000000000000002E-3</v>
      </c>
      <c r="AD1352">
        <f t="shared" si="192"/>
        <v>0</v>
      </c>
      <c r="AE1352">
        <f t="shared" si="197"/>
        <v>18.989999999999998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71509928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</v>
      </c>
      <c r="Y1353" s="2">
        <f t="shared" si="190"/>
        <v>0</v>
      </c>
      <c r="Z1353" s="2">
        <f>IF(Y1353&gt;$W$1,HLOOKUP(Y1353,B1353:$U$1923,ROW($B$1924)-ROW($A1353),FALSE),0)</f>
        <v>0</v>
      </c>
      <c r="AA1353" s="2">
        <f t="shared" si="191"/>
        <v>0</v>
      </c>
      <c r="AB1353" s="2">
        <f>VLOOKUP(A1353,segment1_SB_quantity!$A$2:$B$1922,2,FALSE)</f>
        <v>2</v>
      </c>
      <c r="AC1353" s="4">
        <f t="shared" si="196"/>
        <v>6.7000000000000002E-3</v>
      </c>
      <c r="AD1353">
        <f t="shared" si="192"/>
        <v>0</v>
      </c>
      <c r="AE1353">
        <f t="shared" si="197"/>
        <v>18.989999999999998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71579997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0</v>
      </c>
      <c r="Y1354" s="2">
        <f t="shared" si="190"/>
        <v>0</v>
      </c>
      <c r="Z1354" s="2">
        <f>IF(Y1354&gt;$W$1,HLOOKUP(Y1354,B1354:$U$1923,ROW($B$1924)-ROW($A1354),FALSE),0)</f>
        <v>0</v>
      </c>
      <c r="AA1354" s="2">
        <f t="shared" si="191"/>
        <v>0</v>
      </c>
      <c r="AB1354" s="2">
        <f>VLOOKUP(A1354,segment1_SB_quantity!$A$2:$B$1922,2,FALSE)</f>
        <v>1</v>
      </c>
      <c r="AC1354" s="4">
        <f t="shared" si="196"/>
        <v>6.7000000000000002E-3</v>
      </c>
      <c r="AD1354">
        <f t="shared" si="192"/>
        <v>0</v>
      </c>
      <c r="AE1354">
        <f t="shared" si="197"/>
        <v>18.989999999999998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</v>
      </c>
      <c r="Y1355" s="2">
        <f t="shared" si="190"/>
        <v>0</v>
      </c>
      <c r="Z1355" s="2">
        <f>IF(Y1355&gt;$W$1,HLOOKUP(Y1355,B1355:$U$1923,ROW($B$1924)-ROW($A1355),FALSE),0)</f>
        <v>0</v>
      </c>
      <c r="AA1355" s="2">
        <f t="shared" si="191"/>
        <v>0</v>
      </c>
      <c r="AB1355" s="2">
        <f>VLOOKUP(A1355,segment1_SB_quantity!$A$2:$B$1922,2,FALSE)</f>
        <v>1</v>
      </c>
      <c r="AC1355" s="4">
        <f t="shared" si="196"/>
        <v>6.7000000000000002E-3</v>
      </c>
      <c r="AD1355">
        <f t="shared" si="192"/>
        <v>0</v>
      </c>
      <c r="AE1355">
        <f t="shared" si="197"/>
        <v>18.989999999999998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0</v>
      </c>
      <c r="Y1356" s="2">
        <f t="shared" si="190"/>
        <v>0</v>
      </c>
      <c r="Z1356" s="2">
        <f>IF(Y1356&gt;$W$1,HLOOKUP(Y1356,B1356:$U$1923,ROW($B$1924)-ROW($A1356),FALSE),0)</f>
        <v>0</v>
      </c>
      <c r="AA1356" s="2">
        <f t="shared" si="191"/>
        <v>0</v>
      </c>
      <c r="AB1356" s="2">
        <f>VLOOKUP(A1356,segment1_SB_quantity!$A$2:$B$1922,2,FALSE)</f>
        <v>18</v>
      </c>
      <c r="AC1356" s="4">
        <f t="shared" si="196"/>
        <v>6.7000000000000002E-3</v>
      </c>
      <c r="AD1356">
        <f t="shared" si="192"/>
        <v>0</v>
      </c>
      <c r="AE1356">
        <f t="shared" si="197"/>
        <v>18.989999999999998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71809698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0</v>
      </c>
      <c r="Y1357" s="2">
        <f t="shared" si="190"/>
        <v>0</v>
      </c>
      <c r="Z1357" s="2">
        <f>IF(Y1357&gt;$W$1,HLOOKUP(Y1357,B1357:$U$1923,ROW($B$1924)-ROW($A1357),FALSE),0)</f>
        <v>0</v>
      </c>
      <c r="AA1357" s="2">
        <f t="shared" si="191"/>
        <v>0</v>
      </c>
      <c r="AB1357" s="2">
        <f>VLOOKUP(A1357,segment1_SB_quantity!$A$2:$B$1922,2,FALSE)</f>
        <v>1</v>
      </c>
      <c r="AC1357" s="4">
        <f t="shared" si="196"/>
        <v>6.7000000000000002E-3</v>
      </c>
      <c r="AD1357">
        <f t="shared" si="192"/>
        <v>0</v>
      </c>
      <c r="AE1357">
        <f t="shared" si="197"/>
        <v>18.989999999999998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71829928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0</v>
      </c>
      <c r="Y1358" s="2">
        <f t="shared" si="190"/>
        <v>0</v>
      </c>
      <c r="Z1358" s="2">
        <f>IF(Y1358&gt;$W$1,HLOOKUP(Y1358,B1358:$U$1923,ROW($B$1924)-ROW($A1358),FALSE),0)</f>
        <v>0</v>
      </c>
      <c r="AA1358" s="2">
        <f t="shared" si="191"/>
        <v>0</v>
      </c>
      <c r="AB1358" s="2">
        <f>VLOOKUP(A1358,segment1_SB_quantity!$A$2:$B$1922,2,FALSE)</f>
        <v>11</v>
      </c>
      <c r="AC1358" s="4">
        <f t="shared" si="196"/>
        <v>6.7000000000000002E-3</v>
      </c>
      <c r="AD1358">
        <f t="shared" si="192"/>
        <v>0</v>
      </c>
      <c r="AE1358">
        <f t="shared" si="197"/>
        <v>18.989999999999998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1.0574650981171199E-14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1.0574650981171199E-14</v>
      </c>
      <c r="Y1359" s="2">
        <f t="shared" si="190"/>
        <v>0</v>
      </c>
      <c r="Z1359" s="2">
        <f>IF(Y1359&gt;$W$1,HLOOKUP(Y1359,B1359:$U$1923,ROW($B$1924)-ROW($A1359),FALSE),0)</f>
        <v>0</v>
      </c>
      <c r="AA1359" s="2">
        <f t="shared" si="191"/>
        <v>0</v>
      </c>
      <c r="AB1359" s="2">
        <f>VLOOKUP(A1359,segment1_SB_quantity!$A$2:$B$1922,2,FALSE)</f>
        <v>3</v>
      </c>
      <c r="AC1359" s="4">
        <f t="shared" si="196"/>
        <v>6.7000000000000002E-3</v>
      </c>
      <c r="AD1359">
        <f t="shared" si="192"/>
        <v>0</v>
      </c>
      <c r="AE1359">
        <f t="shared" si="197"/>
        <v>18.989999999999998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71889894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0</v>
      </c>
      <c r="Y1360" s="2">
        <f t="shared" si="190"/>
        <v>0</v>
      </c>
      <c r="Z1360" s="2">
        <f>IF(Y1360&gt;$W$1,HLOOKUP(Y1360,B1360:$U$1923,ROW($B$1924)-ROW($A1360),FALSE),0)</f>
        <v>0</v>
      </c>
      <c r="AA1360" s="2">
        <f t="shared" si="191"/>
        <v>0</v>
      </c>
      <c r="AB1360" s="2">
        <f>VLOOKUP(A1360,segment1_SB_quantity!$A$2:$B$1922,2,FALSE)</f>
        <v>8</v>
      </c>
      <c r="AC1360" s="4">
        <f t="shared" si="196"/>
        <v>6.7000000000000002E-3</v>
      </c>
      <c r="AD1360">
        <f t="shared" si="192"/>
        <v>0</v>
      </c>
      <c r="AE1360">
        <f t="shared" si="197"/>
        <v>18.989999999999998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0</v>
      </c>
      <c r="Y1361" s="2">
        <f t="shared" si="190"/>
        <v>0</v>
      </c>
      <c r="Z1361" s="2">
        <f>IF(Y1361&gt;$W$1,HLOOKUP(Y1361,B1361:$U$1923,ROW($B$1924)-ROW($A1361),FALSE),0)</f>
        <v>0</v>
      </c>
      <c r="AA1361" s="2">
        <f t="shared" si="191"/>
        <v>0</v>
      </c>
      <c r="AB1361" s="2">
        <f>VLOOKUP(A1361,segment1_SB_quantity!$A$2:$B$1922,2,FALSE)</f>
        <v>5</v>
      </c>
      <c r="AC1361" s="4">
        <f t="shared" si="196"/>
        <v>6.7000000000000002E-3</v>
      </c>
      <c r="AD1361">
        <f t="shared" si="192"/>
        <v>0</v>
      </c>
      <c r="AE1361">
        <f t="shared" si="197"/>
        <v>18.989999999999998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</v>
      </c>
      <c r="Y1362" s="2">
        <f t="shared" si="190"/>
        <v>0</v>
      </c>
      <c r="Z1362" s="2">
        <f>IF(Y1362&gt;$W$1,HLOOKUP(Y1362,B1362:$U$1923,ROW($B$1924)-ROW($A1362),FALSE),0)</f>
        <v>0</v>
      </c>
      <c r="AA1362" s="2">
        <f t="shared" si="191"/>
        <v>0</v>
      </c>
      <c r="AB1362" s="2">
        <f>VLOOKUP(A1362,segment1_SB_quantity!$A$2:$B$1922,2,FALSE)</f>
        <v>15</v>
      </c>
      <c r="AC1362" s="4">
        <f t="shared" si="196"/>
        <v>6.7000000000000002E-3</v>
      </c>
      <c r="AD1362">
        <f t="shared" si="192"/>
        <v>0</v>
      </c>
      <c r="AE1362">
        <f t="shared" si="197"/>
        <v>18.989999999999998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72159948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0</v>
      </c>
      <c r="Y1363" s="2">
        <f t="shared" si="190"/>
        <v>0</v>
      </c>
      <c r="Z1363" s="2">
        <f>IF(Y1363&gt;$W$1,HLOOKUP(Y1363,B1363:$U$1923,ROW($B$1924)-ROW($A1363),FALSE),0)</f>
        <v>0</v>
      </c>
      <c r="AA1363" s="2">
        <f t="shared" si="191"/>
        <v>0</v>
      </c>
      <c r="AB1363" s="2">
        <f>VLOOKUP(A1363,segment1_SB_quantity!$A$2:$B$1922,2,FALSE)</f>
        <v>1</v>
      </c>
      <c r="AC1363" s="4">
        <f t="shared" si="196"/>
        <v>6.7000000000000002E-3</v>
      </c>
      <c r="AD1363">
        <f t="shared" si="192"/>
        <v>0</v>
      </c>
      <c r="AE1363">
        <f t="shared" si="197"/>
        <v>18.989999999999998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0</v>
      </c>
      <c r="Y1364" s="2">
        <f t="shared" si="190"/>
        <v>0</v>
      </c>
      <c r="Z1364" s="2">
        <f>IF(Y1364&gt;$W$1,HLOOKUP(Y1364,B1364:$U$1923,ROW($B$1924)-ROW($A1364),FALSE),0)</f>
        <v>0</v>
      </c>
      <c r="AA1364" s="2">
        <f t="shared" si="191"/>
        <v>0</v>
      </c>
      <c r="AB1364" s="2">
        <f>VLOOKUP(A1364,segment1_SB_quantity!$A$2:$B$1922,2,FALSE)</f>
        <v>32</v>
      </c>
      <c r="AC1364" s="4">
        <f t="shared" si="196"/>
        <v>6.7000000000000002E-3</v>
      </c>
      <c r="AD1364">
        <f t="shared" si="192"/>
        <v>0</v>
      </c>
      <c r="AE1364">
        <f t="shared" si="197"/>
        <v>18.989999999999998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0</v>
      </c>
      <c r="Y1365" s="2">
        <f t="shared" si="190"/>
        <v>0</v>
      </c>
      <c r="Z1365" s="2">
        <f>IF(Y1365&gt;$W$1,HLOOKUP(Y1365,B1365:$U$1923,ROW($B$1924)-ROW($A1365),FALSE),0)</f>
        <v>0</v>
      </c>
      <c r="AA1365" s="2">
        <f t="shared" si="191"/>
        <v>0</v>
      </c>
      <c r="AB1365" s="2">
        <f>VLOOKUP(A1365,segment1_SB_quantity!$A$2:$B$1922,2,FALSE)</f>
        <v>2</v>
      </c>
      <c r="AC1365" s="4">
        <f t="shared" si="196"/>
        <v>6.7000000000000002E-3</v>
      </c>
      <c r="AD1365">
        <f t="shared" si="192"/>
        <v>0</v>
      </c>
      <c r="AE1365">
        <f t="shared" si="197"/>
        <v>18.989999999999998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0</v>
      </c>
      <c r="Y1366" s="2">
        <f t="shared" si="190"/>
        <v>0</v>
      </c>
      <c r="Z1366" s="2">
        <f>IF(Y1366&gt;$W$1,HLOOKUP(Y1366,B1366:$U$1923,ROW($B$1924)-ROW($A1366),FALSE),0)</f>
        <v>0</v>
      </c>
      <c r="AA1366" s="2">
        <f t="shared" si="191"/>
        <v>0</v>
      </c>
      <c r="AB1366" s="2">
        <f>VLOOKUP(A1366,segment1_SB_quantity!$A$2:$B$1922,2,FALSE)</f>
        <v>31</v>
      </c>
      <c r="AC1366" s="4">
        <f t="shared" si="196"/>
        <v>6.7000000000000002E-3</v>
      </c>
      <c r="AD1366">
        <f t="shared" si="192"/>
        <v>0</v>
      </c>
      <c r="AE1366">
        <f t="shared" si="197"/>
        <v>18.989999999999998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0</v>
      </c>
      <c r="Y1367" s="2">
        <f t="shared" si="190"/>
        <v>0</v>
      </c>
      <c r="Z1367" s="2">
        <f>IF(Y1367&gt;$W$1,HLOOKUP(Y1367,B1367:$U$1923,ROW($B$1924)-ROW($A1367),FALSE),0)</f>
        <v>0</v>
      </c>
      <c r="AA1367" s="2">
        <f t="shared" si="191"/>
        <v>0</v>
      </c>
      <c r="AB1367" s="2">
        <f>VLOOKUP(A1367,segment1_SB_quantity!$A$2:$B$1922,2,FALSE)</f>
        <v>3</v>
      </c>
      <c r="AC1367" s="4">
        <f t="shared" si="196"/>
        <v>6.7000000000000002E-3</v>
      </c>
      <c r="AD1367">
        <f t="shared" si="192"/>
        <v>0</v>
      </c>
      <c r="AE1367">
        <f t="shared" si="197"/>
        <v>18.989999999999998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</v>
      </c>
      <c r="Y1368" s="2">
        <f t="shared" si="190"/>
        <v>0</v>
      </c>
      <c r="Z1368" s="2">
        <f>IF(Y1368&gt;$W$1,HLOOKUP(Y1368,B1368:$U$1923,ROW($B$1924)-ROW($A1368),FALSE),0)</f>
        <v>0</v>
      </c>
      <c r="AA1368" s="2">
        <f t="shared" si="191"/>
        <v>0</v>
      </c>
      <c r="AB1368" s="2">
        <f>VLOOKUP(A1368,segment1_SB_quantity!$A$2:$B$1922,2,FALSE)</f>
        <v>49</v>
      </c>
      <c r="AC1368" s="4">
        <f t="shared" si="196"/>
        <v>6.7000000000000002E-3</v>
      </c>
      <c r="AD1368">
        <f t="shared" si="192"/>
        <v>0</v>
      </c>
      <c r="AE1368">
        <f t="shared" si="197"/>
        <v>18.989999999999998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5.2216329686947199E-2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5.2216329686947199E-2</v>
      </c>
      <c r="Y1369" s="2">
        <f t="shared" si="190"/>
        <v>0</v>
      </c>
      <c r="Z1369" s="2">
        <f>IF(Y1369&gt;$W$1,HLOOKUP(Y1369,B1369:$U$1923,ROW($B$1924)-ROW($A1369),FALSE),0)</f>
        <v>0</v>
      </c>
      <c r="AA1369" s="2">
        <f t="shared" si="191"/>
        <v>0</v>
      </c>
      <c r="AB1369" s="2">
        <f>VLOOKUP(A1369,segment1_SB_quantity!$A$2:$B$1922,2,FALSE)</f>
        <v>18</v>
      </c>
      <c r="AC1369" s="4">
        <f t="shared" si="196"/>
        <v>6.7000000000000002E-3</v>
      </c>
      <c r="AD1369">
        <f t="shared" si="192"/>
        <v>0</v>
      </c>
      <c r="AE1369">
        <f t="shared" si="197"/>
        <v>18.989999999999998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0</v>
      </c>
      <c r="Y1370" s="2">
        <f t="shared" si="190"/>
        <v>0</v>
      </c>
      <c r="Z1370" s="2">
        <f>IF(Y1370&gt;$W$1,HLOOKUP(Y1370,B1370:$U$1923,ROW($B$1924)-ROW($A1370),FALSE),0)</f>
        <v>0</v>
      </c>
      <c r="AA1370" s="2">
        <f t="shared" si="191"/>
        <v>0</v>
      </c>
      <c r="AB1370" s="2">
        <f>VLOOKUP(A1370,segment1_SB_quantity!$A$2:$B$1922,2,FALSE)</f>
        <v>9</v>
      </c>
      <c r="AC1370" s="4">
        <f t="shared" si="196"/>
        <v>6.7000000000000002E-3</v>
      </c>
      <c r="AD1370">
        <f t="shared" si="192"/>
        <v>0</v>
      </c>
      <c r="AE1370">
        <f t="shared" si="197"/>
        <v>18.989999999999998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3.2947849811366101E-2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3.2947849811366101E-2</v>
      </c>
      <c r="Y1371" s="2">
        <f t="shared" si="190"/>
        <v>0</v>
      </c>
      <c r="Z1371" s="2">
        <f>IF(Y1371&gt;$W$1,HLOOKUP(Y1371,B1371:$U$1923,ROW($B$1924)-ROW($A1371),FALSE),0)</f>
        <v>0</v>
      </c>
      <c r="AA1371" s="2">
        <f t="shared" si="191"/>
        <v>0</v>
      </c>
      <c r="AB1371" s="2">
        <f>VLOOKUP(A1371,segment1_SB_quantity!$A$2:$B$1922,2,FALSE)</f>
        <v>15</v>
      </c>
      <c r="AC1371" s="4">
        <f t="shared" si="196"/>
        <v>6.7000000000000002E-3</v>
      </c>
      <c r="AD1371">
        <f t="shared" si="192"/>
        <v>0</v>
      </c>
      <c r="AE1371">
        <f t="shared" si="197"/>
        <v>18.989999999999998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0</v>
      </c>
      <c r="Y1372" s="2">
        <f t="shared" si="190"/>
        <v>0</v>
      </c>
      <c r="Z1372" s="2">
        <f>IF(Y1372&gt;$W$1,HLOOKUP(Y1372,B1372:$U$1923,ROW($B$1924)-ROW($A1372),FALSE),0)</f>
        <v>0</v>
      </c>
      <c r="AA1372" s="2">
        <f t="shared" si="191"/>
        <v>0</v>
      </c>
      <c r="AB1372" s="2">
        <f>VLOOKUP(A1372,segment1_SB_quantity!$A$2:$B$1922,2,FALSE)</f>
        <v>79</v>
      </c>
      <c r="AC1372" s="4">
        <f t="shared" si="196"/>
        <v>6.7000000000000002E-3</v>
      </c>
      <c r="AD1372">
        <f t="shared" si="192"/>
        <v>0</v>
      </c>
      <c r="AE1372">
        <f t="shared" si="197"/>
        <v>18.989999999999998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0</v>
      </c>
      <c r="Y1373" s="2">
        <f t="shared" si="190"/>
        <v>0</v>
      </c>
      <c r="Z1373" s="2">
        <f>IF(Y1373&gt;$W$1,HLOOKUP(Y1373,B1373:$U$1923,ROW($B$1924)-ROW($A1373),FALSE),0)</f>
        <v>0</v>
      </c>
      <c r="AA1373" s="2">
        <f t="shared" si="191"/>
        <v>0</v>
      </c>
      <c r="AB1373" s="2">
        <f>VLOOKUP(A1373,segment1_SB_quantity!$A$2:$B$1922,2,FALSE)</f>
        <v>88</v>
      </c>
      <c r="AC1373" s="4">
        <f t="shared" si="196"/>
        <v>6.7000000000000002E-3</v>
      </c>
      <c r="AD1373">
        <f t="shared" si="192"/>
        <v>0</v>
      </c>
      <c r="AE1373">
        <f t="shared" si="197"/>
        <v>18.989999999999998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0</v>
      </c>
      <c r="Y1374" s="2">
        <f t="shared" si="190"/>
        <v>0</v>
      </c>
      <c r="Z1374" s="2">
        <f>IF(Y1374&gt;$W$1,HLOOKUP(Y1374,B1374:$U$1923,ROW($B$1924)-ROW($A1374),FALSE),0)</f>
        <v>0</v>
      </c>
      <c r="AA1374" s="2">
        <f t="shared" si="191"/>
        <v>0</v>
      </c>
      <c r="AB1374" s="2">
        <f>VLOOKUP(A1374,segment1_SB_quantity!$A$2:$B$1922,2,FALSE)</f>
        <v>23</v>
      </c>
      <c r="AC1374" s="4">
        <f t="shared" si="196"/>
        <v>6.7000000000000002E-3</v>
      </c>
      <c r="AD1374">
        <f t="shared" si="192"/>
        <v>0</v>
      </c>
      <c r="AE1374">
        <f t="shared" si="197"/>
        <v>18.989999999999998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0</v>
      </c>
      <c r="Y1375" s="2">
        <f t="shared" si="190"/>
        <v>0</v>
      </c>
      <c r="Z1375" s="2">
        <f>IF(Y1375&gt;$W$1,HLOOKUP(Y1375,B1375:$U$1923,ROW($B$1924)-ROW($A1375),FALSE),0)</f>
        <v>0</v>
      </c>
      <c r="AA1375" s="2">
        <f t="shared" si="191"/>
        <v>0</v>
      </c>
      <c r="AB1375" s="2">
        <f>VLOOKUP(A1375,segment1_SB_quantity!$A$2:$B$1922,2,FALSE)</f>
        <v>170</v>
      </c>
      <c r="AC1375" s="4">
        <f t="shared" si="196"/>
        <v>6.7000000000000002E-3</v>
      </c>
      <c r="AD1375">
        <f t="shared" si="192"/>
        <v>0</v>
      </c>
      <c r="AE1375">
        <f t="shared" si="197"/>
        <v>18.989999999999998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</v>
      </c>
      <c r="Y1376" s="2">
        <f t="shared" si="190"/>
        <v>0</v>
      </c>
      <c r="Z1376" s="2">
        <f>IF(Y1376&gt;$W$1,HLOOKUP(Y1376,B1376:$U$1923,ROW($B$1924)-ROW($A1376),FALSE),0)</f>
        <v>0</v>
      </c>
      <c r="AA1376" s="2">
        <f t="shared" si="191"/>
        <v>0</v>
      </c>
      <c r="AB1376" s="2">
        <f>VLOOKUP(A1376,segment1_SB_quantity!$A$2:$B$1922,2,FALSE)</f>
        <v>57</v>
      </c>
      <c r="AC1376" s="4">
        <f t="shared" si="196"/>
        <v>6.7000000000000002E-3</v>
      </c>
      <c r="AD1376">
        <f t="shared" si="192"/>
        <v>0</v>
      </c>
      <c r="AE1376">
        <f t="shared" si="197"/>
        <v>18.989999999999998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0</v>
      </c>
      <c r="Y1377" s="2">
        <f t="shared" si="190"/>
        <v>0</v>
      </c>
      <c r="Z1377" s="2">
        <f>IF(Y1377&gt;$W$1,HLOOKUP(Y1377,B1377:$U$1923,ROW($B$1924)-ROW($A1377),FALSE),0)</f>
        <v>0</v>
      </c>
      <c r="AA1377" s="2">
        <f t="shared" si="191"/>
        <v>0</v>
      </c>
      <c r="AB1377" s="2">
        <f>VLOOKUP(A1377,segment1_SB_quantity!$A$2:$B$1922,2,FALSE)</f>
        <v>160</v>
      </c>
      <c r="AC1377" s="4">
        <f t="shared" si="196"/>
        <v>6.7000000000000002E-3</v>
      </c>
      <c r="AD1377">
        <f t="shared" si="192"/>
        <v>0</v>
      </c>
      <c r="AE1377">
        <f t="shared" si="197"/>
        <v>18.989999999999998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0</v>
      </c>
      <c r="Y1378" s="2">
        <f t="shared" si="190"/>
        <v>0</v>
      </c>
      <c r="Z1378" s="2">
        <f>IF(Y1378&gt;$W$1,HLOOKUP(Y1378,B1378:$U$1923,ROW($B$1924)-ROW($A1378),FALSE),0)</f>
        <v>0</v>
      </c>
      <c r="AA1378" s="2">
        <f t="shared" si="191"/>
        <v>0</v>
      </c>
      <c r="AB1378" s="2">
        <f>VLOOKUP(A1378,segment1_SB_quantity!$A$2:$B$1922,2,FALSE)</f>
        <v>455</v>
      </c>
      <c r="AC1378" s="4">
        <f t="shared" si="196"/>
        <v>6.7000000000000002E-3</v>
      </c>
      <c r="AD1378">
        <f t="shared" si="192"/>
        <v>0</v>
      </c>
      <c r="AE1378">
        <f t="shared" si="197"/>
        <v>18.989999999999998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0</v>
      </c>
      <c r="Y1379" s="2">
        <f t="shared" si="190"/>
        <v>0</v>
      </c>
      <c r="Z1379" s="2">
        <f>IF(Y1379&gt;$W$1,HLOOKUP(Y1379,B1379:$U$1923,ROW($B$1924)-ROW($A1379),FALSE),0)</f>
        <v>0</v>
      </c>
      <c r="AA1379" s="2">
        <f t="shared" si="191"/>
        <v>0</v>
      </c>
      <c r="AB1379" s="2">
        <f>VLOOKUP(A1379,segment1_SB_quantity!$A$2:$B$1922,2,FALSE)</f>
        <v>6</v>
      </c>
      <c r="AC1379" s="4">
        <f t="shared" si="196"/>
        <v>6.7000000000000002E-3</v>
      </c>
      <c r="AD1379">
        <f t="shared" si="192"/>
        <v>0</v>
      </c>
      <c r="AE1379">
        <f t="shared" si="197"/>
        <v>18.989999999999998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0</v>
      </c>
      <c r="Y1380" s="2">
        <f t="shared" si="190"/>
        <v>0</v>
      </c>
      <c r="Z1380" s="2">
        <f>IF(Y1380&gt;$W$1,HLOOKUP(Y1380,B1380:$U$1923,ROW($B$1924)-ROW($A1380),FALSE),0)</f>
        <v>0</v>
      </c>
      <c r="AA1380" s="2">
        <f t="shared" si="191"/>
        <v>0</v>
      </c>
      <c r="AB1380" s="2">
        <f>VLOOKUP(A1380,segment1_SB_quantity!$A$2:$B$1922,2,FALSE)</f>
        <v>8</v>
      </c>
      <c r="AC1380" s="4">
        <f t="shared" si="196"/>
        <v>6.7000000000000002E-3</v>
      </c>
      <c r="AD1380">
        <f t="shared" si="192"/>
        <v>0</v>
      </c>
      <c r="AE1380">
        <f t="shared" si="197"/>
        <v>18.989999999999998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</v>
      </c>
      <c r="Y1381" s="2">
        <f t="shared" si="190"/>
        <v>0</v>
      </c>
      <c r="Z1381" s="2">
        <f>IF(Y1381&gt;$W$1,HLOOKUP(Y1381,B1381:$U$1923,ROW($B$1924)-ROW($A1381),FALSE),0)</f>
        <v>0</v>
      </c>
      <c r="AA1381" s="2">
        <f t="shared" si="191"/>
        <v>0</v>
      </c>
      <c r="AB1381" s="2">
        <f>VLOOKUP(A1381,segment1_SB_quantity!$A$2:$B$1922,2,FALSE)</f>
        <v>3</v>
      </c>
      <c r="AC1381" s="4">
        <f t="shared" si="196"/>
        <v>6.7000000000000002E-3</v>
      </c>
      <c r="AD1381">
        <f t="shared" si="192"/>
        <v>0</v>
      </c>
      <c r="AE1381">
        <f t="shared" si="197"/>
        <v>18.989999999999998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0</v>
      </c>
      <c r="Y1382" s="2">
        <f t="shared" si="190"/>
        <v>0</v>
      </c>
      <c r="Z1382" s="2">
        <f>IF(Y1382&gt;$W$1,HLOOKUP(Y1382,B1382:$U$1923,ROW($B$1924)-ROW($A1382),FALSE),0)</f>
        <v>0</v>
      </c>
      <c r="AA1382" s="2">
        <f t="shared" si="191"/>
        <v>0</v>
      </c>
      <c r="AB1382" s="2">
        <f>VLOOKUP(A1382,segment1_SB_quantity!$A$2:$B$1922,2,FALSE)</f>
        <v>24</v>
      </c>
      <c r="AC1382" s="4">
        <f t="shared" si="196"/>
        <v>6.7000000000000002E-3</v>
      </c>
      <c r="AD1382">
        <f t="shared" si="192"/>
        <v>0</v>
      </c>
      <c r="AE1382">
        <f t="shared" si="197"/>
        <v>18.989999999999998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72959946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0</v>
      </c>
      <c r="Y1383" s="2">
        <f t="shared" si="190"/>
        <v>0</v>
      </c>
      <c r="Z1383" s="2">
        <f>IF(Y1383&gt;$W$1,HLOOKUP(Y1383,B1383:$U$1923,ROW($B$1924)-ROW($A1383),FALSE),0)</f>
        <v>0</v>
      </c>
      <c r="AA1383" s="2">
        <f t="shared" si="191"/>
        <v>0</v>
      </c>
      <c r="AB1383" s="2">
        <f>VLOOKUP(A1383,segment1_SB_quantity!$A$2:$B$1922,2,FALSE)</f>
        <v>4</v>
      </c>
      <c r="AC1383" s="4">
        <f t="shared" si="196"/>
        <v>6.7000000000000002E-3</v>
      </c>
      <c r="AD1383">
        <f t="shared" si="192"/>
        <v>0</v>
      </c>
      <c r="AE1383">
        <f t="shared" si="197"/>
        <v>18.989999999999998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72989999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0</v>
      </c>
      <c r="Y1384" s="2">
        <f t="shared" si="190"/>
        <v>0</v>
      </c>
      <c r="Z1384" s="2">
        <f>IF(Y1384&gt;$W$1,HLOOKUP(Y1384,B1384:$U$1923,ROW($B$1924)-ROW($A1384),FALSE),0)</f>
        <v>0</v>
      </c>
      <c r="AA1384" s="2">
        <f t="shared" si="191"/>
        <v>0</v>
      </c>
      <c r="AB1384" s="2">
        <f>VLOOKUP(A1384,segment1_SB_quantity!$A$2:$B$1922,2,FALSE)</f>
        <v>5</v>
      </c>
      <c r="AC1384" s="4">
        <f t="shared" si="196"/>
        <v>6.7000000000000002E-3</v>
      </c>
      <c r="AD1384">
        <f t="shared" si="192"/>
        <v>0</v>
      </c>
      <c r="AE1384">
        <f t="shared" si="197"/>
        <v>18.989999999999998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</v>
      </c>
      <c r="Y1385" s="2">
        <f t="shared" si="190"/>
        <v>0</v>
      </c>
      <c r="Z1385" s="2">
        <f>IF(Y1385&gt;$W$1,HLOOKUP(Y1385,B1385:$U$1923,ROW($B$1924)-ROW($A1385),FALSE),0)</f>
        <v>0</v>
      </c>
      <c r="AA1385" s="2">
        <f t="shared" si="191"/>
        <v>0</v>
      </c>
      <c r="AB1385" s="2">
        <f>VLOOKUP(A1385,segment1_SB_quantity!$A$2:$B$1922,2,FALSE)</f>
        <v>21</v>
      </c>
      <c r="AC1385" s="4">
        <f t="shared" si="196"/>
        <v>6.7000000000000002E-3</v>
      </c>
      <c r="AD1385">
        <f t="shared" si="192"/>
        <v>0</v>
      </c>
      <c r="AE1385">
        <f t="shared" si="197"/>
        <v>18.989999999999998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0.118125673087689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0.118125673087689</v>
      </c>
      <c r="Y1386" s="2">
        <f t="shared" si="190"/>
        <v>0</v>
      </c>
      <c r="Z1386" s="2">
        <f>IF(Y1386&gt;$W$1,HLOOKUP(Y1386,B1386:$U$1923,ROW($B$1924)-ROW($A1386),FALSE),0)</f>
        <v>0</v>
      </c>
      <c r="AA1386" s="2">
        <f t="shared" si="191"/>
        <v>0</v>
      </c>
      <c r="AB1386" s="2">
        <f>VLOOKUP(A1386,segment1_SB_quantity!$A$2:$B$1922,2,FALSE)</f>
        <v>253</v>
      </c>
      <c r="AC1386" s="4">
        <f t="shared" si="196"/>
        <v>6.7000000000000002E-3</v>
      </c>
      <c r="AD1386">
        <f t="shared" si="192"/>
        <v>0</v>
      </c>
      <c r="AE1386">
        <f t="shared" si="197"/>
        <v>18.989999999999998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73139910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0</v>
      </c>
      <c r="Y1387" s="2">
        <f t="shared" si="190"/>
        <v>0</v>
      </c>
      <c r="Z1387" s="2">
        <f>IF(Y1387&gt;$W$1,HLOOKUP(Y1387,B1387:$U$1923,ROW($B$1924)-ROW($A1387),FALSE),0)</f>
        <v>0</v>
      </c>
      <c r="AA1387" s="2">
        <f t="shared" si="191"/>
        <v>0</v>
      </c>
      <c r="AB1387" s="2">
        <f>VLOOKUP(A1387,segment1_SB_quantity!$A$2:$B$1922,2,FALSE)</f>
        <v>7</v>
      </c>
      <c r="AC1387" s="4">
        <f t="shared" si="196"/>
        <v>6.7000000000000002E-3</v>
      </c>
      <c r="AD1387">
        <f t="shared" si="192"/>
        <v>0</v>
      </c>
      <c r="AE1387">
        <f t="shared" si="197"/>
        <v>18.989999999999998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0</v>
      </c>
      <c r="Y1388" s="2">
        <f t="shared" si="190"/>
        <v>0</v>
      </c>
      <c r="Z1388" s="2">
        <f>IF(Y1388&gt;$W$1,HLOOKUP(Y1388,B1388:$U$1923,ROW($B$1924)-ROW($A1388),FALSE),0)</f>
        <v>0</v>
      </c>
      <c r="AA1388" s="2">
        <f t="shared" si="191"/>
        <v>0</v>
      </c>
      <c r="AB1388" s="2">
        <f>VLOOKUP(A1388,segment1_SB_quantity!$A$2:$B$1922,2,FALSE)</f>
        <v>5</v>
      </c>
      <c r="AC1388" s="4">
        <f t="shared" si="196"/>
        <v>6.7000000000000002E-3</v>
      </c>
      <c r="AD1388">
        <f t="shared" si="192"/>
        <v>0</v>
      </c>
      <c r="AE1388">
        <f t="shared" si="197"/>
        <v>18.989999999999998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0</v>
      </c>
      <c r="Y1389" s="2">
        <f t="shared" si="190"/>
        <v>0</v>
      </c>
      <c r="Z1389" s="2">
        <f>IF(Y1389&gt;$W$1,HLOOKUP(Y1389,B1389:$U$1923,ROW($B$1924)-ROW($A1389),FALSE),0)</f>
        <v>0</v>
      </c>
      <c r="AA1389" s="2">
        <f t="shared" si="191"/>
        <v>0</v>
      </c>
      <c r="AB1389" s="2">
        <f>VLOOKUP(A1389,segment1_SB_quantity!$A$2:$B$1922,2,FALSE)</f>
        <v>22</v>
      </c>
      <c r="AC1389" s="4">
        <f t="shared" si="196"/>
        <v>6.7000000000000002E-3</v>
      </c>
      <c r="AD1389">
        <f t="shared" si="192"/>
        <v>0</v>
      </c>
      <c r="AE1389">
        <f t="shared" si="197"/>
        <v>18.989999999999998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0</v>
      </c>
      <c r="Y1390" s="2">
        <f t="shared" si="190"/>
        <v>0</v>
      </c>
      <c r="Z1390" s="2">
        <f>IF(Y1390&gt;$W$1,HLOOKUP(Y1390,B1390:$U$1923,ROW($B$1924)-ROW($A1390),FALSE),0)</f>
        <v>0</v>
      </c>
      <c r="AA1390" s="2">
        <f t="shared" si="191"/>
        <v>0</v>
      </c>
      <c r="AB1390" s="2">
        <f>VLOOKUP(A1390,segment1_SB_quantity!$A$2:$B$1922,2,FALSE)</f>
        <v>25</v>
      </c>
      <c r="AC1390" s="4">
        <f t="shared" si="196"/>
        <v>6.7000000000000002E-3</v>
      </c>
      <c r="AD1390">
        <f t="shared" si="192"/>
        <v>0</v>
      </c>
      <c r="AE1390">
        <f t="shared" si="197"/>
        <v>18.989999999999998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73469878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0</v>
      </c>
      <c r="Y1391" s="2">
        <f t="shared" si="190"/>
        <v>0</v>
      </c>
      <c r="Z1391" s="2">
        <f>IF(Y1391&gt;$W$1,HLOOKUP(Y1391,B1391:$U$1923,ROW($B$1924)-ROW($A1391),FALSE),0)</f>
        <v>0</v>
      </c>
      <c r="AA1391" s="2">
        <f t="shared" si="191"/>
        <v>0</v>
      </c>
      <c r="AB1391" s="2">
        <f>VLOOKUP(A1391,segment1_SB_quantity!$A$2:$B$1922,2,FALSE)</f>
        <v>1</v>
      </c>
      <c r="AC1391" s="4">
        <f t="shared" si="196"/>
        <v>6.7000000000000002E-3</v>
      </c>
      <c r="AD1391">
        <f t="shared" si="192"/>
        <v>0</v>
      </c>
      <c r="AE1391">
        <f t="shared" si="197"/>
        <v>18.989999999999998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73519861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</v>
      </c>
      <c r="Y1392" s="2">
        <f t="shared" si="190"/>
        <v>0</v>
      </c>
      <c r="Z1392" s="2">
        <f>IF(Y1392&gt;$W$1,HLOOKUP(Y1392,B1392:$U$1923,ROW($B$1924)-ROW($A1392),FALSE),0)</f>
        <v>0</v>
      </c>
      <c r="AA1392" s="2">
        <f t="shared" si="191"/>
        <v>0</v>
      </c>
      <c r="AB1392" s="2">
        <f>VLOOKUP(A1392,segment1_SB_quantity!$A$2:$B$1922,2,FALSE)</f>
        <v>3</v>
      </c>
      <c r="AC1392" s="4">
        <f t="shared" si="196"/>
        <v>6.7000000000000002E-3</v>
      </c>
      <c r="AD1392">
        <f t="shared" si="192"/>
        <v>0</v>
      </c>
      <c r="AE1392">
        <f t="shared" si="197"/>
        <v>18.989999999999998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73529750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0</v>
      </c>
      <c r="Y1393" s="2">
        <f t="shared" si="190"/>
        <v>0</v>
      </c>
      <c r="Z1393" s="2">
        <f>IF(Y1393&gt;$W$1,HLOOKUP(Y1393,B1393:$U$1923,ROW($B$1924)-ROW($A1393),FALSE),0)</f>
        <v>0</v>
      </c>
      <c r="AA1393" s="2">
        <f t="shared" si="191"/>
        <v>0</v>
      </c>
      <c r="AB1393" s="2">
        <f>VLOOKUP(A1393,segment1_SB_quantity!$A$2:$B$1922,2,FALSE)</f>
        <v>19</v>
      </c>
      <c r="AC1393" s="4">
        <f t="shared" si="196"/>
        <v>6.7000000000000002E-3</v>
      </c>
      <c r="AD1393">
        <f t="shared" si="192"/>
        <v>0</v>
      </c>
      <c r="AE1393">
        <f t="shared" si="197"/>
        <v>18.989999999999998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</v>
      </c>
      <c r="Y1394" s="2">
        <f t="shared" si="190"/>
        <v>0</v>
      </c>
      <c r="Z1394" s="2">
        <f>IF(Y1394&gt;$W$1,HLOOKUP(Y1394,B1394:$U$1923,ROW($B$1924)-ROW($A1394),FALSE),0)</f>
        <v>0</v>
      </c>
      <c r="AA1394" s="2">
        <f t="shared" si="191"/>
        <v>0</v>
      </c>
      <c r="AB1394" s="2">
        <f>VLOOKUP(A1394,segment1_SB_quantity!$A$2:$B$1922,2,FALSE)</f>
        <v>3</v>
      </c>
      <c r="AC1394" s="4">
        <f t="shared" si="196"/>
        <v>6.7000000000000002E-3</v>
      </c>
      <c r="AD1394">
        <f t="shared" si="192"/>
        <v>0</v>
      </c>
      <c r="AE1394">
        <f t="shared" si="197"/>
        <v>18.989999999999998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0</v>
      </c>
      <c r="Y1395" s="2">
        <f t="shared" si="190"/>
        <v>0</v>
      </c>
      <c r="Z1395" s="2">
        <f>IF(Y1395&gt;$W$1,HLOOKUP(Y1395,B1395:$U$1923,ROW($B$1924)-ROW($A1395),FALSE),0)</f>
        <v>0</v>
      </c>
      <c r="AA1395" s="2">
        <f t="shared" si="191"/>
        <v>0</v>
      </c>
      <c r="AB1395" s="2">
        <f>VLOOKUP(A1395,segment1_SB_quantity!$A$2:$B$1922,2,FALSE)</f>
        <v>1</v>
      </c>
      <c r="AC1395" s="4">
        <f t="shared" si="196"/>
        <v>6.7000000000000002E-3</v>
      </c>
      <c r="AD1395">
        <f t="shared" si="192"/>
        <v>0</v>
      </c>
      <c r="AE1395">
        <f t="shared" si="197"/>
        <v>18.989999999999998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0</v>
      </c>
      <c r="Y1396" s="2">
        <f t="shared" si="190"/>
        <v>0</v>
      </c>
      <c r="Z1396" s="2">
        <f>IF(Y1396&gt;$W$1,HLOOKUP(Y1396,B1396:$U$1923,ROW($B$1924)-ROW($A1396),FALSE),0)</f>
        <v>0</v>
      </c>
      <c r="AA1396" s="2">
        <f t="shared" si="191"/>
        <v>0</v>
      </c>
      <c r="AB1396" s="2">
        <f>VLOOKUP(A1396,segment1_SB_quantity!$A$2:$B$1922,2,FALSE)</f>
        <v>1</v>
      </c>
      <c r="AC1396" s="4">
        <f t="shared" si="196"/>
        <v>6.7000000000000002E-3</v>
      </c>
      <c r="AD1396">
        <f t="shared" si="192"/>
        <v>0</v>
      </c>
      <c r="AE1396">
        <f t="shared" si="197"/>
        <v>18.989999999999998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3.7284787649139901E-2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3.7284787649139901E-2</v>
      </c>
      <c r="Y1397" s="2">
        <f t="shared" si="190"/>
        <v>0</v>
      </c>
      <c r="Z1397" s="2">
        <f>IF(Y1397&gt;$W$1,HLOOKUP(Y1397,B1397:$U$1923,ROW($B$1924)-ROW($A1397),FALSE),0)</f>
        <v>0</v>
      </c>
      <c r="AA1397" s="2">
        <f t="shared" si="191"/>
        <v>0</v>
      </c>
      <c r="AB1397" s="2">
        <f>VLOOKUP(A1397,segment1_SB_quantity!$A$2:$B$1922,2,FALSE)</f>
        <v>10</v>
      </c>
      <c r="AC1397" s="4">
        <f t="shared" si="196"/>
        <v>6.7000000000000002E-3</v>
      </c>
      <c r="AD1397">
        <f t="shared" si="192"/>
        <v>0</v>
      </c>
      <c r="AE1397">
        <f t="shared" si="197"/>
        <v>18.989999999999998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0</v>
      </c>
      <c r="Y1398" s="2">
        <f t="shared" si="190"/>
        <v>0</v>
      </c>
      <c r="Z1398" s="2">
        <f>IF(Y1398&gt;$W$1,HLOOKUP(Y1398,B1398:$U$1923,ROW($B$1924)-ROW($A1398),FALSE),0)</f>
        <v>0</v>
      </c>
      <c r="AA1398" s="2">
        <f t="shared" si="191"/>
        <v>0</v>
      </c>
      <c r="AB1398" s="2">
        <f>VLOOKUP(A1398,segment1_SB_quantity!$A$2:$B$1922,2,FALSE)</f>
        <v>15</v>
      </c>
      <c r="AC1398" s="4">
        <f t="shared" si="196"/>
        <v>6.7000000000000002E-3</v>
      </c>
      <c r="AD1398">
        <f t="shared" si="192"/>
        <v>0</v>
      </c>
      <c r="AE1398">
        <f t="shared" si="197"/>
        <v>18.989999999999998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</v>
      </c>
      <c r="Y1399" s="2">
        <f t="shared" si="190"/>
        <v>0</v>
      </c>
      <c r="Z1399" s="2">
        <f>IF(Y1399&gt;$W$1,HLOOKUP(Y1399,B1399:$U$1923,ROW($B$1924)-ROW($A1399),FALSE),0)</f>
        <v>0</v>
      </c>
      <c r="AA1399" s="2">
        <f t="shared" si="191"/>
        <v>0</v>
      </c>
      <c r="AB1399" s="2">
        <f>VLOOKUP(A1399,segment1_SB_quantity!$A$2:$B$1922,2,FALSE)</f>
        <v>7</v>
      </c>
      <c r="AC1399" s="4">
        <f t="shared" si="196"/>
        <v>6.7000000000000002E-3</v>
      </c>
      <c r="AD1399">
        <f t="shared" si="192"/>
        <v>0</v>
      </c>
      <c r="AE1399">
        <f t="shared" si="197"/>
        <v>18.989999999999998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0</v>
      </c>
      <c r="Y1400" s="2">
        <f t="shared" si="190"/>
        <v>0</v>
      </c>
      <c r="Z1400" s="2">
        <f>IF(Y1400&gt;$W$1,HLOOKUP(Y1400,B1400:$U$1923,ROW($B$1924)-ROW($A1400),FALSE),0)</f>
        <v>0</v>
      </c>
      <c r="AA1400" s="2">
        <f t="shared" si="191"/>
        <v>0</v>
      </c>
      <c r="AB1400" s="2">
        <f>VLOOKUP(A1400,segment1_SB_quantity!$A$2:$B$1922,2,FALSE)</f>
        <v>35</v>
      </c>
      <c r="AC1400" s="4">
        <f t="shared" si="196"/>
        <v>6.7000000000000002E-3</v>
      </c>
      <c r="AD1400">
        <f t="shared" si="192"/>
        <v>0</v>
      </c>
      <c r="AE1400">
        <f t="shared" si="197"/>
        <v>18.989999999999998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3.5184141866797702E-5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3.5184141866797702E-5</v>
      </c>
      <c r="Y1401" s="2">
        <f t="shared" si="190"/>
        <v>0</v>
      </c>
      <c r="Z1401" s="2">
        <f>IF(Y1401&gt;$W$1,HLOOKUP(Y1401,B1401:$U$1923,ROW($B$1924)-ROW($A1401),FALSE),0)</f>
        <v>0</v>
      </c>
      <c r="AA1401" s="2">
        <f t="shared" si="191"/>
        <v>0</v>
      </c>
      <c r="AB1401" s="2">
        <f>VLOOKUP(A1401,segment1_SB_quantity!$A$2:$B$1922,2,FALSE)</f>
        <v>424</v>
      </c>
      <c r="AC1401" s="4">
        <f t="shared" si="196"/>
        <v>6.7000000000000002E-3</v>
      </c>
      <c r="AD1401">
        <f t="shared" si="192"/>
        <v>0</v>
      </c>
      <c r="AE1401">
        <f t="shared" si="197"/>
        <v>18.989999999999998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73889900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</v>
      </c>
      <c r="Y1402" s="2">
        <f t="shared" si="190"/>
        <v>0</v>
      </c>
      <c r="Z1402" s="2">
        <f>IF(Y1402&gt;$W$1,HLOOKUP(Y1402,B1402:$U$1923,ROW($B$1924)-ROW($A1402),FALSE),0)</f>
        <v>0</v>
      </c>
      <c r="AA1402" s="2">
        <f t="shared" si="191"/>
        <v>0</v>
      </c>
      <c r="AB1402" s="2">
        <f>VLOOKUP(A1402,segment1_SB_quantity!$A$2:$B$1922,2,FALSE)</f>
        <v>24</v>
      </c>
      <c r="AC1402" s="4">
        <f t="shared" si="196"/>
        <v>6.7000000000000002E-3</v>
      </c>
      <c r="AD1402">
        <f t="shared" si="192"/>
        <v>0</v>
      </c>
      <c r="AE1402">
        <f t="shared" si="197"/>
        <v>18.989999999999998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0</v>
      </c>
      <c r="Y1403" s="2">
        <f t="shared" si="190"/>
        <v>0</v>
      </c>
      <c r="Z1403" s="2">
        <f>IF(Y1403&gt;$W$1,HLOOKUP(Y1403,B1403:$U$1923,ROW($B$1924)-ROW($A1403),FALSE),0)</f>
        <v>0</v>
      </c>
      <c r="AA1403" s="2">
        <f t="shared" si="191"/>
        <v>0</v>
      </c>
      <c r="AB1403" s="2">
        <f>VLOOKUP(A1403,segment1_SB_quantity!$A$2:$B$1922,2,FALSE)</f>
        <v>21</v>
      </c>
      <c r="AC1403" s="4">
        <f t="shared" si="196"/>
        <v>6.7000000000000002E-3</v>
      </c>
      <c r="AD1403">
        <f t="shared" si="192"/>
        <v>0</v>
      </c>
      <c r="AE1403">
        <f t="shared" si="197"/>
        <v>18.989999999999998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73929558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0</v>
      </c>
      <c r="Y1404" s="2">
        <f t="shared" si="190"/>
        <v>0</v>
      </c>
      <c r="Z1404" s="2">
        <f>IF(Y1404&gt;$W$1,HLOOKUP(Y1404,B1404:$U$1923,ROW($B$1924)-ROW($A1404),FALSE),0)</f>
        <v>0</v>
      </c>
      <c r="AA1404" s="2">
        <f t="shared" si="191"/>
        <v>0</v>
      </c>
      <c r="AB1404" s="2">
        <f>VLOOKUP(A1404,segment1_SB_quantity!$A$2:$B$1922,2,FALSE)</f>
        <v>1</v>
      </c>
      <c r="AC1404" s="4">
        <f t="shared" si="196"/>
        <v>6.7000000000000002E-3</v>
      </c>
      <c r="AD1404">
        <f t="shared" si="192"/>
        <v>0</v>
      </c>
      <c r="AE1404">
        <f t="shared" si="197"/>
        <v>18.989999999999998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74019541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0</v>
      </c>
      <c r="Y1405" s="2">
        <f t="shared" si="190"/>
        <v>0</v>
      </c>
      <c r="Z1405" s="2">
        <f>IF(Y1405&gt;$W$1,HLOOKUP(Y1405,B1405:$U$1923,ROW($B$1924)-ROW($A1405),FALSE),0)</f>
        <v>0</v>
      </c>
      <c r="AA1405" s="2">
        <f t="shared" si="191"/>
        <v>0</v>
      </c>
      <c r="AB1405" s="2">
        <f>VLOOKUP(A1405,segment1_SB_quantity!$A$2:$B$1922,2,FALSE)</f>
        <v>4</v>
      </c>
      <c r="AC1405" s="4">
        <f t="shared" si="196"/>
        <v>6.7000000000000002E-3</v>
      </c>
      <c r="AD1405">
        <f t="shared" si="192"/>
        <v>0</v>
      </c>
      <c r="AE1405">
        <f t="shared" si="197"/>
        <v>18.989999999999998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0</v>
      </c>
      <c r="Y1406" s="2">
        <f t="shared" si="190"/>
        <v>0</v>
      </c>
      <c r="Z1406" s="2">
        <f>IF(Y1406&gt;$W$1,HLOOKUP(Y1406,B1406:$U$1923,ROW($B$1924)-ROW($A1406),FALSE),0)</f>
        <v>0</v>
      </c>
      <c r="AA1406" s="2">
        <f t="shared" si="191"/>
        <v>0</v>
      </c>
      <c r="AB1406" s="2">
        <f>VLOOKUP(A1406,segment1_SB_quantity!$A$2:$B$1922,2,FALSE)</f>
        <v>9</v>
      </c>
      <c r="AC1406" s="4">
        <f t="shared" si="196"/>
        <v>6.7000000000000002E-3</v>
      </c>
      <c r="AD1406">
        <f t="shared" si="192"/>
        <v>0</v>
      </c>
      <c r="AE1406">
        <f t="shared" si="197"/>
        <v>18.989999999999998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</v>
      </c>
      <c r="Y1407" s="2">
        <f t="shared" si="190"/>
        <v>0</v>
      </c>
      <c r="Z1407" s="2">
        <f>IF(Y1407&gt;$W$1,HLOOKUP(Y1407,B1407:$U$1923,ROW($B$1924)-ROW($A1407),FALSE),0)</f>
        <v>0</v>
      </c>
      <c r="AA1407" s="2">
        <f t="shared" si="191"/>
        <v>0</v>
      </c>
      <c r="AB1407" s="2">
        <f>VLOOKUP(A1407,segment1_SB_quantity!$A$2:$B$1922,2,FALSE)</f>
        <v>20</v>
      </c>
      <c r="AC1407" s="4">
        <f t="shared" si="196"/>
        <v>6.7000000000000002E-3</v>
      </c>
      <c r="AD1407">
        <f t="shared" si="192"/>
        <v>0</v>
      </c>
      <c r="AE1407">
        <f t="shared" si="197"/>
        <v>18.989999999999998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74249611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0</v>
      </c>
      <c r="Y1408" s="2">
        <f t="shared" si="190"/>
        <v>0</v>
      </c>
      <c r="Z1408" s="2">
        <f>IF(Y1408&gt;$W$1,HLOOKUP(Y1408,B1408:$U$1923,ROW($B$1924)-ROW($A1408),FALSE),0)</f>
        <v>0</v>
      </c>
      <c r="AA1408" s="2">
        <f t="shared" si="191"/>
        <v>0</v>
      </c>
      <c r="AB1408" s="2">
        <f>VLOOKUP(A1408,segment1_SB_quantity!$A$2:$B$1922,2,FALSE)</f>
        <v>24</v>
      </c>
      <c r="AC1408" s="4">
        <f t="shared" si="196"/>
        <v>6.7000000000000002E-3</v>
      </c>
      <c r="AD1408">
        <f t="shared" si="192"/>
        <v>0</v>
      </c>
      <c r="AE1408">
        <f t="shared" si="197"/>
        <v>18.989999999999998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74259671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0</v>
      </c>
      <c r="Y1409" s="2">
        <f t="shared" si="190"/>
        <v>0</v>
      </c>
      <c r="Z1409" s="2">
        <f>IF(Y1409&gt;$W$1,HLOOKUP(Y1409,B1409:$U$1923,ROW($B$1924)-ROW($A1409),FALSE),0)</f>
        <v>0</v>
      </c>
      <c r="AA1409" s="2">
        <f t="shared" si="191"/>
        <v>0</v>
      </c>
      <c r="AB1409" s="2">
        <f>VLOOKUP(A1409,segment1_SB_quantity!$A$2:$B$1922,2,FALSE)</f>
        <v>2</v>
      </c>
      <c r="AC1409" s="4">
        <f t="shared" si="196"/>
        <v>6.7000000000000002E-3</v>
      </c>
      <c r="AD1409">
        <f t="shared" si="192"/>
        <v>0</v>
      </c>
      <c r="AE1409">
        <f t="shared" si="197"/>
        <v>18.989999999999998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74319978</v>
      </c>
      <c r="B1410" s="2">
        <v>0</v>
      </c>
      <c r="C1410" s="2">
        <v>7.2347844661119001E-3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7.2347844661119001E-3</v>
      </c>
      <c r="Y1410" s="2">
        <f t="shared" si="190"/>
        <v>0</v>
      </c>
      <c r="Z1410" s="2">
        <f>IF(Y1410&gt;$W$1,HLOOKUP(Y1410,B1410:$U$1923,ROW($B$1924)-ROW($A1410),FALSE),0)</f>
        <v>0</v>
      </c>
      <c r="AA1410" s="2">
        <f t="shared" si="191"/>
        <v>0</v>
      </c>
      <c r="AB1410" s="2">
        <f>VLOOKUP(A1410,segment1_SB_quantity!$A$2:$B$1922,2,FALSE)</f>
        <v>13</v>
      </c>
      <c r="AC1410" s="4">
        <f t="shared" si="196"/>
        <v>6.7000000000000002E-3</v>
      </c>
      <c r="AD1410">
        <f t="shared" si="192"/>
        <v>0</v>
      </c>
      <c r="AE1410">
        <f t="shared" si="197"/>
        <v>18.989999999999998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6.2617545617274703E-16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6.2617545617274703E-16</v>
      </c>
      <c r="Y1411" s="2">
        <f t="shared" ref="Y1411:Y1474" si="199">IF(X1411&gt;$W$1,X1411,0)</f>
        <v>0</v>
      </c>
      <c r="Z1411" s="2">
        <f>IF(Y1411&gt;$W$1,HLOOKUP(Y1411,B1411:$U$1923,ROW($B$1924)-ROW($A1411),FALSE),0)</f>
        <v>0</v>
      </c>
      <c r="AA1411" s="2">
        <f t="shared" ref="AA1411:AA1474" si="200">IF(Z1411&gt;0,HLOOKUP(Z1411,$B$1923:$U$1924,2,FALSE),0)</f>
        <v>0</v>
      </c>
      <c r="AB1411" s="2">
        <f>VLOOKUP(A1411,segment1_SB_quantity!$A$2:$B$1922,2,FALSE)</f>
        <v>96</v>
      </c>
      <c r="AC1411" s="4">
        <f t="shared" si="196"/>
        <v>6.7000000000000002E-3</v>
      </c>
      <c r="AD1411">
        <f t="shared" ref="AD1411:AD1474" si="201">IF(AA1411&gt;0,AB1411*AC1411,0)</f>
        <v>0</v>
      </c>
      <c r="AE1411">
        <f t="shared" si="197"/>
        <v>18.989999999999998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0</v>
      </c>
      <c r="Y1412" s="2">
        <f t="shared" si="199"/>
        <v>0</v>
      </c>
      <c r="Z1412" s="2">
        <f>IF(Y1412&gt;$W$1,HLOOKUP(Y1412,B1412:$U$1923,ROW($B$1924)-ROW($A1412),FALSE),0)</f>
        <v>0</v>
      </c>
      <c r="AA1412" s="2">
        <f t="shared" si="200"/>
        <v>0</v>
      </c>
      <c r="AB1412" s="2">
        <f>VLOOKUP(A1412,segment1_SB_quantity!$A$2:$B$1922,2,FALSE)</f>
        <v>7</v>
      </c>
      <c r="AC1412" s="4">
        <f t="shared" ref="AC1412:AC1475" si="205">AC1411</f>
        <v>6.7000000000000002E-3</v>
      </c>
      <c r="AD1412">
        <f t="shared" si="201"/>
        <v>0</v>
      </c>
      <c r="AE1412">
        <f t="shared" ref="AE1412:AE1475" si="206">AE1411</f>
        <v>18.989999999999998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2.68583532432023E-2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2.68583532432023E-2</v>
      </c>
      <c r="Y1413" s="2">
        <f t="shared" si="199"/>
        <v>0</v>
      </c>
      <c r="Z1413" s="2">
        <f>IF(Y1413&gt;$W$1,HLOOKUP(Y1413,B1413:$U$1923,ROW($B$1924)-ROW($A1413),FALSE),0)</f>
        <v>0</v>
      </c>
      <c r="AA1413" s="2">
        <f t="shared" si="200"/>
        <v>0</v>
      </c>
      <c r="AB1413" s="2">
        <f>VLOOKUP(A1413,segment1_SB_quantity!$A$2:$B$1922,2,FALSE)</f>
        <v>70</v>
      </c>
      <c r="AC1413" s="4">
        <f t="shared" si="205"/>
        <v>6.7000000000000002E-3</v>
      </c>
      <c r="AD1413">
        <f t="shared" si="201"/>
        <v>0</v>
      </c>
      <c r="AE1413">
        <f t="shared" si="206"/>
        <v>18.989999999999998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0</v>
      </c>
      <c r="Y1414" s="2">
        <f t="shared" si="199"/>
        <v>0</v>
      </c>
      <c r="Z1414" s="2">
        <f>IF(Y1414&gt;$W$1,HLOOKUP(Y1414,B1414:$U$1923,ROW($B$1924)-ROW($A1414),FALSE),0)</f>
        <v>0</v>
      </c>
      <c r="AA1414" s="2">
        <f t="shared" si="200"/>
        <v>0</v>
      </c>
      <c r="AB1414" s="2">
        <f>VLOOKUP(A1414,segment1_SB_quantity!$A$2:$B$1922,2,FALSE)</f>
        <v>68</v>
      </c>
      <c r="AC1414" s="4">
        <f t="shared" si="205"/>
        <v>6.7000000000000002E-3</v>
      </c>
      <c r="AD1414">
        <f t="shared" si="201"/>
        <v>0</v>
      </c>
      <c r="AE1414">
        <f t="shared" si="206"/>
        <v>18.989999999999998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74639901</v>
      </c>
      <c r="B1415" s="2">
        <v>0</v>
      </c>
      <c r="C1415" s="2">
        <v>6.8184987265515198E-13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6.8184987265515198E-13</v>
      </c>
      <c r="Y1415" s="2">
        <f t="shared" si="199"/>
        <v>0</v>
      </c>
      <c r="Z1415" s="2">
        <f>IF(Y1415&gt;$W$1,HLOOKUP(Y1415,B1415:$U$1923,ROW($B$1924)-ROW($A1415),FALSE),0)</f>
        <v>0</v>
      </c>
      <c r="AA1415" s="2">
        <f t="shared" si="200"/>
        <v>0</v>
      </c>
      <c r="AB1415" s="2">
        <f>VLOOKUP(A1415,segment1_SB_quantity!$A$2:$B$1922,2,FALSE)</f>
        <v>38</v>
      </c>
      <c r="AC1415" s="4">
        <f t="shared" si="205"/>
        <v>6.7000000000000002E-3</v>
      </c>
      <c r="AD1415">
        <f t="shared" si="201"/>
        <v>0</v>
      </c>
      <c r="AE1415">
        <f t="shared" si="206"/>
        <v>18.989999999999998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1.6769507140524001E-5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1.6769507140524001E-5</v>
      </c>
      <c r="Y1416" s="2">
        <f t="shared" si="199"/>
        <v>0</v>
      </c>
      <c r="Z1416" s="2">
        <f>IF(Y1416&gt;$W$1,HLOOKUP(Y1416,B1416:$U$1923,ROW($B$1924)-ROW($A1416),FALSE),0)</f>
        <v>0</v>
      </c>
      <c r="AA1416" s="2">
        <f t="shared" si="200"/>
        <v>0</v>
      </c>
      <c r="AB1416" s="2">
        <f>VLOOKUP(A1416,segment1_SB_quantity!$A$2:$B$1922,2,FALSE)</f>
        <v>2</v>
      </c>
      <c r="AC1416" s="4">
        <f t="shared" si="205"/>
        <v>6.7000000000000002E-3</v>
      </c>
      <c r="AD1416">
        <f t="shared" si="201"/>
        <v>0</v>
      </c>
      <c r="AE1416">
        <f t="shared" si="206"/>
        <v>18.989999999999998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74799872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0</v>
      </c>
      <c r="Y1417" s="2">
        <f t="shared" si="199"/>
        <v>0</v>
      </c>
      <c r="Z1417" s="2">
        <f>IF(Y1417&gt;$W$1,HLOOKUP(Y1417,B1417:$U$1923,ROW($B$1924)-ROW($A1417),FALSE),0)</f>
        <v>0</v>
      </c>
      <c r="AA1417" s="2">
        <f t="shared" si="200"/>
        <v>0</v>
      </c>
      <c r="AB1417" s="2">
        <f>VLOOKUP(A1417,segment1_SB_quantity!$A$2:$B$1922,2,FALSE)</f>
        <v>1</v>
      </c>
      <c r="AC1417" s="4">
        <f t="shared" si="205"/>
        <v>6.7000000000000002E-3</v>
      </c>
      <c r="AD1417">
        <f t="shared" si="201"/>
        <v>0</v>
      </c>
      <c r="AE1417">
        <f t="shared" si="206"/>
        <v>18.989999999999998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0</v>
      </c>
      <c r="Y1418" s="2">
        <f t="shared" si="199"/>
        <v>0</v>
      </c>
      <c r="Z1418" s="2">
        <f>IF(Y1418&gt;$W$1,HLOOKUP(Y1418,B1418:$U$1923,ROW($B$1924)-ROW($A1418),FALSE),0)</f>
        <v>0</v>
      </c>
      <c r="AA1418" s="2">
        <f t="shared" si="200"/>
        <v>0</v>
      </c>
      <c r="AB1418" s="2">
        <f>VLOOKUP(A1418,segment1_SB_quantity!$A$2:$B$1922,2,FALSE)</f>
        <v>6</v>
      </c>
      <c r="AC1418" s="4">
        <f t="shared" si="205"/>
        <v>6.7000000000000002E-3</v>
      </c>
      <c r="AD1418">
        <f t="shared" si="201"/>
        <v>0</v>
      </c>
      <c r="AE1418">
        <f t="shared" si="206"/>
        <v>18.989999999999998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74859553</v>
      </c>
      <c r="B1419" s="2">
        <v>0</v>
      </c>
      <c r="C1419" s="2">
        <v>6.4839979622092099E-3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6.4839979622092099E-3</v>
      </c>
      <c r="Y1419" s="2">
        <f t="shared" si="199"/>
        <v>0</v>
      </c>
      <c r="Z1419" s="2">
        <f>IF(Y1419&gt;$W$1,HLOOKUP(Y1419,B1419:$U$1923,ROW($B$1924)-ROW($A1419),FALSE),0)</f>
        <v>0</v>
      </c>
      <c r="AA1419" s="2">
        <f t="shared" si="200"/>
        <v>0</v>
      </c>
      <c r="AB1419" s="2">
        <f>VLOOKUP(A1419,segment1_SB_quantity!$A$2:$B$1922,2,FALSE)</f>
        <v>25</v>
      </c>
      <c r="AC1419" s="4">
        <f t="shared" si="205"/>
        <v>6.7000000000000002E-3</v>
      </c>
      <c r="AD1419">
        <f t="shared" si="201"/>
        <v>0</v>
      </c>
      <c r="AE1419">
        <f t="shared" si="206"/>
        <v>18.989999999999998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0</v>
      </c>
      <c r="Y1420" s="2">
        <f t="shared" si="199"/>
        <v>0</v>
      </c>
      <c r="Z1420" s="2">
        <f>IF(Y1420&gt;$W$1,HLOOKUP(Y1420,B1420:$U$1923,ROW($B$1924)-ROW($A1420),FALSE),0)</f>
        <v>0</v>
      </c>
      <c r="AA1420" s="2">
        <f t="shared" si="200"/>
        <v>0</v>
      </c>
      <c r="AB1420" s="2">
        <f>VLOOKUP(A1420,segment1_SB_quantity!$A$2:$B$1922,2,FALSE)</f>
        <v>6</v>
      </c>
      <c r="AC1420" s="4">
        <f t="shared" si="205"/>
        <v>6.7000000000000002E-3</v>
      </c>
      <c r="AD1420">
        <f t="shared" si="201"/>
        <v>0</v>
      </c>
      <c r="AE1420">
        <f t="shared" si="206"/>
        <v>18.989999999999998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0</v>
      </c>
      <c r="Y1421" s="2">
        <f t="shared" si="199"/>
        <v>0</v>
      </c>
      <c r="Z1421" s="2">
        <f>IF(Y1421&gt;$W$1,HLOOKUP(Y1421,B1421:$U$1923,ROW($B$1924)-ROW($A1421),FALSE),0)</f>
        <v>0</v>
      </c>
      <c r="AA1421" s="2">
        <f t="shared" si="200"/>
        <v>0</v>
      </c>
      <c r="AB1421" s="2">
        <f>VLOOKUP(A1421,segment1_SB_quantity!$A$2:$B$1922,2,FALSE)</f>
        <v>1</v>
      </c>
      <c r="AC1421" s="4">
        <f t="shared" si="205"/>
        <v>6.7000000000000002E-3</v>
      </c>
      <c r="AD1421">
        <f t="shared" si="201"/>
        <v>0</v>
      </c>
      <c r="AE1421">
        <f t="shared" si="206"/>
        <v>18.989999999999998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0</v>
      </c>
      <c r="Y1422" s="2">
        <f t="shared" si="199"/>
        <v>0</v>
      </c>
      <c r="Z1422" s="2">
        <f>IF(Y1422&gt;$W$1,HLOOKUP(Y1422,B1422:$U$1923,ROW($B$1924)-ROW($A1422),FALSE),0)</f>
        <v>0</v>
      </c>
      <c r="AA1422" s="2">
        <f t="shared" si="200"/>
        <v>0</v>
      </c>
      <c r="AB1422" s="2">
        <f>VLOOKUP(A1422,segment1_SB_quantity!$A$2:$B$1922,2,FALSE)</f>
        <v>11</v>
      </c>
      <c r="AC1422" s="4">
        <f t="shared" si="205"/>
        <v>6.7000000000000002E-3</v>
      </c>
      <c r="AD1422">
        <f t="shared" si="201"/>
        <v>0</v>
      </c>
      <c r="AE1422">
        <f t="shared" si="206"/>
        <v>18.989999999999998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0</v>
      </c>
      <c r="Y1423" s="2">
        <f t="shared" si="199"/>
        <v>0</v>
      </c>
      <c r="Z1423" s="2">
        <f>IF(Y1423&gt;$W$1,HLOOKUP(Y1423,B1423:$U$1923,ROW($B$1924)-ROW($A1423),FALSE),0)</f>
        <v>0</v>
      </c>
      <c r="AA1423" s="2">
        <f t="shared" si="200"/>
        <v>0</v>
      </c>
      <c r="AB1423" s="2">
        <f>VLOOKUP(A1423,segment1_SB_quantity!$A$2:$B$1922,2,FALSE)</f>
        <v>8</v>
      </c>
      <c r="AC1423" s="4">
        <f t="shared" si="205"/>
        <v>6.7000000000000002E-3</v>
      </c>
      <c r="AD1423">
        <f t="shared" si="201"/>
        <v>0</v>
      </c>
      <c r="AE1423">
        <f t="shared" si="206"/>
        <v>18.989999999999998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0</v>
      </c>
      <c r="Y1424" s="2">
        <f t="shared" si="199"/>
        <v>0</v>
      </c>
      <c r="Z1424" s="2">
        <f>IF(Y1424&gt;$W$1,HLOOKUP(Y1424,B1424:$U$1923,ROW($B$1924)-ROW($A1424),FALSE),0)</f>
        <v>0</v>
      </c>
      <c r="AA1424" s="2">
        <f t="shared" si="200"/>
        <v>0</v>
      </c>
      <c r="AB1424" s="2">
        <f>VLOOKUP(A1424,segment1_SB_quantity!$A$2:$B$1922,2,FALSE)</f>
        <v>13</v>
      </c>
      <c r="AC1424" s="4">
        <f t="shared" si="205"/>
        <v>6.7000000000000002E-3</v>
      </c>
      <c r="AD1424">
        <f t="shared" si="201"/>
        <v>0</v>
      </c>
      <c r="AE1424">
        <f t="shared" si="206"/>
        <v>18.989999999999998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0</v>
      </c>
      <c r="Y1425" s="2">
        <f t="shared" si="199"/>
        <v>0</v>
      </c>
      <c r="Z1425" s="2">
        <f>IF(Y1425&gt;$W$1,HLOOKUP(Y1425,B1425:$U$1923,ROW($B$1924)-ROW($A1425),FALSE),0)</f>
        <v>0</v>
      </c>
      <c r="AA1425" s="2">
        <f t="shared" si="200"/>
        <v>0</v>
      </c>
      <c r="AB1425" s="2">
        <f>VLOOKUP(A1425,segment1_SB_quantity!$A$2:$B$1922,2,FALSE)</f>
        <v>11</v>
      </c>
      <c r="AC1425" s="4">
        <f t="shared" si="205"/>
        <v>6.7000000000000002E-3</v>
      </c>
      <c r="AD1425">
        <f t="shared" si="201"/>
        <v>0</v>
      </c>
      <c r="AE1425">
        <f t="shared" si="206"/>
        <v>18.989999999999998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6.2375651018441198E-8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6.2375651018441198E-8</v>
      </c>
      <c r="Y1426" s="2">
        <f t="shared" si="199"/>
        <v>0</v>
      </c>
      <c r="Z1426" s="2">
        <f>IF(Y1426&gt;$W$1,HLOOKUP(Y1426,B1426:$U$1923,ROW($B$1924)-ROW($A1426),FALSE),0)</f>
        <v>0</v>
      </c>
      <c r="AA1426" s="2">
        <f t="shared" si="200"/>
        <v>0</v>
      </c>
      <c r="AB1426" s="2">
        <f>VLOOKUP(A1426,segment1_SB_quantity!$A$2:$B$1922,2,FALSE)</f>
        <v>14</v>
      </c>
      <c r="AC1426" s="4">
        <f t="shared" si="205"/>
        <v>6.7000000000000002E-3</v>
      </c>
      <c r="AD1426">
        <f t="shared" si="201"/>
        <v>0</v>
      </c>
      <c r="AE1426">
        <f t="shared" si="206"/>
        <v>18.989999999999998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0</v>
      </c>
      <c r="Y1427" s="2">
        <f t="shared" si="199"/>
        <v>0</v>
      </c>
      <c r="Z1427" s="2">
        <f>IF(Y1427&gt;$W$1,HLOOKUP(Y1427,B1427:$U$1923,ROW($B$1924)-ROW($A1427),FALSE),0)</f>
        <v>0</v>
      </c>
      <c r="AA1427" s="2">
        <f t="shared" si="200"/>
        <v>0</v>
      </c>
      <c r="AB1427" s="2">
        <f>VLOOKUP(A1427,segment1_SB_quantity!$A$2:$B$1922,2,FALSE)</f>
        <v>6</v>
      </c>
      <c r="AC1427" s="4">
        <f t="shared" si="205"/>
        <v>6.7000000000000002E-3</v>
      </c>
      <c r="AD1427">
        <f t="shared" si="201"/>
        <v>0</v>
      </c>
      <c r="AE1427">
        <f t="shared" si="206"/>
        <v>18.989999999999998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0</v>
      </c>
      <c r="Y1428" s="2">
        <f t="shared" si="199"/>
        <v>0</v>
      </c>
      <c r="Z1428" s="2">
        <f>IF(Y1428&gt;$W$1,HLOOKUP(Y1428,B1428:$U$1923,ROW($B$1924)-ROW($A1428),FALSE),0)</f>
        <v>0</v>
      </c>
      <c r="AA1428" s="2">
        <f t="shared" si="200"/>
        <v>0</v>
      </c>
      <c r="AB1428" s="2">
        <f>VLOOKUP(A1428,segment1_SB_quantity!$A$2:$B$1922,2,FALSE)</f>
        <v>20</v>
      </c>
      <c r="AC1428" s="4">
        <f t="shared" si="205"/>
        <v>6.7000000000000002E-3</v>
      </c>
      <c r="AD1428">
        <f t="shared" si="201"/>
        <v>0</v>
      </c>
      <c r="AE1428">
        <f t="shared" si="206"/>
        <v>18.989999999999998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0</v>
      </c>
      <c r="Y1429" s="2">
        <f t="shared" si="199"/>
        <v>0</v>
      </c>
      <c r="Z1429" s="2">
        <f>IF(Y1429&gt;$W$1,HLOOKUP(Y1429,B1429:$U$1923,ROW($B$1924)-ROW($A1429),FALSE),0)</f>
        <v>0</v>
      </c>
      <c r="AA1429" s="2">
        <f t="shared" si="200"/>
        <v>0</v>
      </c>
      <c r="AB1429" s="2">
        <f>VLOOKUP(A1429,segment1_SB_quantity!$A$2:$B$1922,2,FALSE)</f>
        <v>56</v>
      </c>
      <c r="AC1429" s="4">
        <f t="shared" si="205"/>
        <v>6.7000000000000002E-3</v>
      </c>
      <c r="AD1429">
        <f t="shared" si="201"/>
        <v>0</v>
      </c>
      <c r="AE1429">
        <f t="shared" si="206"/>
        <v>18.989999999999998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0</v>
      </c>
      <c r="Y1430" s="2">
        <f t="shared" si="199"/>
        <v>0</v>
      </c>
      <c r="Z1430" s="2">
        <f>IF(Y1430&gt;$W$1,HLOOKUP(Y1430,B1430:$U$1923,ROW($B$1924)-ROW($A1430),FALSE),0)</f>
        <v>0</v>
      </c>
      <c r="AA1430" s="2">
        <f t="shared" si="200"/>
        <v>0</v>
      </c>
      <c r="AB1430" s="2">
        <f>VLOOKUP(A1430,segment1_SB_quantity!$A$2:$B$1922,2,FALSE)</f>
        <v>123</v>
      </c>
      <c r="AC1430" s="4">
        <f t="shared" si="205"/>
        <v>6.7000000000000002E-3</v>
      </c>
      <c r="AD1430">
        <f t="shared" si="201"/>
        <v>0</v>
      </c>
      <c r="AE1430">
        <f t="shared" si="206"/>
        <v>18.989999999999998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75409579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</v>
      </c>
      <c r="Y1431" s="2">
        <f t="shared" si="199"/>
        <v>0</v>
      </c>
      <c r="Z1431" s="2">
        <f>IF(Y1431&gt;$W$1,HLOOKUP(Y1431,B1431:$U$1923,ROW($B$1924)-ROW($A1431),FALSE),0)</f>
        <v>0</v>
      </c>
      <c r="AA1431" s="2">
        <f t="shared" si="200"/>
        <v>0</v>
      </c>
      <c r="AB1431" s="2">
        <f>VLOOKUP(A1431,segment1_SB_quantity!$A$2:$B$1922,2,FALSE)</f>
        <v>2</v>
      </c>
      <c r="AC1431" s="4">
        <f t="shared" si="205"/>
        <v>6.7000000000000002E-3</v>
      </c>
      <c r="AD1431">
        <f t="shared" si="201"/>
        <v>0</v>
      </c>
      <c r="AE1431">
        <f t="shared" si="206"/>
        <v>18.989999999999998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0.86411516040161895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0.86411516040161895</v>
      </c>
      <c r="Y1432" s="2">
        <f t="shared" si="199"/>
        <v>0.86411516040161895</v>
      </c>
      <c r="Z1432" s="2" t="str">
        <f>IF(Y1432&gt;$W$1,HLOOKUP(Y1432,B1432:$U$1923,ROW($B$1924)-ROW($A1432),FALSE),0)</f>
        <v>P_OL7</v>
      </c>
      <c r="AA1432" s="2">
        <f t="shared" si="200"/>
        <v>0.32499999999999996</v>
      </c>
      <c r="AB1432" s="2">
        <f>VLOOKUP(A1432,segment1_SB_quantity!$A$2:$B$1922,2,FALSE)</f>
        <v>15</v>
      </c>
      <c r="AC1432" s="4">
        <f t="shared" si="205"/>
        <v>6.7000000000000002E-3</v>
      </c>
      <c r="AD1432">
        <f t="shared" si="201"/>
        <v>0.10050000000000001</v>
      </c>
      <c r="AE1432">
        <f t="shared" si="206"/>
        <v>18.989999999999998</v>
      </c>
      <c r="AF1432" s="2">
        <f t="shared" si="202"/>
        <v>1.9084950000000001</v>
      </c>
      <c r="AG1432" s="2">
        <f t="shared" si="203"/>
        <v>0.62026087499999993</v>
      </c>
      <c r="AH1432" s="1">
        <f t="shared" si="204"/>
        <v>3.0769230769230775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0</v>
      </c>
      <c r="Y1433" s="2">
        <f t="shared" si="199"/>
        <v>0</v>
      </c>
      <c r="Z1433" s="2">
        <f>IF(Y1433&gt;$W$1,HLOOKUP(Y1433,B1433:$U$1923,ROW($B$1924)-ROW($A1433),FALSE),0)</f>
        <v>0</v>
      </c>
      <c r="AA1433" s="2">
        <f t="shared" si="200"/>
        <v>0</v>
      </c>
      <c r="AB1433" s="2">
        <f>VLOOKUP(A1433,segment1_SB_quantity!$A$2:$B$1922,2,FALSE)</f>
        <v>1</v>
      </c>
      <c r="AC1433" s="4">
        <f t="shared" si="205"/>
        <v>6.7000000000000002E-3</v>
      </c>
      <c r="AD1433">
        <f t="shared" si="201"/>
        <v>0</v>
      </c>
      <c r="AE1433">
        <f t="shared" si="206"/>
        <v>18.989999999999998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IF(Y1434&gt;$W$1,HLOOKUP(Y1434,B1434:$U$1923,ROW($B$1924)-ROW($A1434),FALSE),0)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4">
        <f t="shared" si="205"/>
        <v>6.7000000000000002E-3</v>
      </c>
      <c r="AD1434">
        <f t="shared" si="201"/>
        <v>0</v>
      </c>
      <c r="AE1434">
        <f t="shared" si="206"/>
        <v>18.989999999999998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</v>
      </c>
      <c r="Y1435" s="2">
        <f t="shared" si="199"/>
        <v>0</v>
      </c>
      <c r="Z1435" s="2">
        <f>IF(Y1435&gt;$W$1,HLOOKUP(Y1435,B1435:$U$1923,ROW($B$1924)-ROW($A1435),FALSE),0)</f>
        <v>0</v>
      </c>
      <c r="AA1435" s="2">
        <f t="shared" si="200"/>
        <v>0</v>
      </c>
      <c r="AB1435" s="2">
        <f>VLOOKUP(A1435,segment1_SB_quantity!$A$2:$B$1922,2,FALSE)</f>
        <v>13</v>
      </c>
      <c r="AC1435" s="4">
        <f t="shared" si="205"/>
        <v>6.7000000000000002E-3</v>
      </c>
      <c r="AD1435">
        <f t="shared" si="201"/>
        <v>0</v>
      </c>
      <c r="AE1435">
        <f t="shared" si="206"/>
        <v>18.989999999999998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75659942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0</v>
      </c>
      <c r="Y1436" s="2">
        <f t="shared" si="199"/>
        <v>0</v>
      </c>
      <c r="Z1436" s="2">
        <f>IF(Y1436&gt;$W$1,HLOOKUP(Y1436,B1436:$U$1923,ROW($B$1924)-ROW($A1436),FALSE),0)</f>
        <v>0</v>
      </c>
      <c r="AA1436" s="2">
        <f t="shared" si="200"/>
        <v>0</v>
      </c>
      <c r="AB1436" s="2">
        <f>VLOOKUP(A1436,segment1_SB_quantity!$A$2:$B$1922,2,FALSE)</f>
        <v>2</v>
      </c>
      <c r="AC1436" s="4">
        <f t="shared" si="205"/>
        <v>6.7000000000000002E-3</v>
      </c>
      <c r="AD1436">
        <f t="shared" si="201"/>
        <v>0</v>
      </c>
      <c r="AE1436">
        <f t="shared" si="206"/>
        <v>18.989999999999998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</v>
      </c>
      <c r="Y1437" s="2">
        <f t="shared" si="199"/>
        <v>0</v>
      </c>
      <c r="Z1437" s="2">
        <f>IF(Y1437&gt;$W$1,HLOOKUP(Y1437,B1437:$U$1923,ROW($B$1924)-ROW($A1437),FALSE),0)</f>
        <v>0</v>
      </c>
      <c r="AA1437" s="2">
        <f t="shared" si="200"/>
        <v>0</v>
      </c>
      <c r="AB1437" s="2">
        <f>VLOOKUP(A1437,segment1_SB_quantity!$A$2:$B$1922,2,FALSE)</f>
        <v>3</v>
      </c>
      <c r="AC1437" s="4">
        <f t="shared" si="205"/>
        <v>6.7000000000000002E-3</v>
      </c>
      <c r="AD1437">
        <f t="shared" si="201"/>
        <v>0</v>
      </c>
      <c r="AE1437">
        <f t="shared" si="206"/>
        <v>18.989999999999998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0</v>
      </c>
      <c r="Y1438" s="2">
        <f t="shared" si="199"/>
        <v>0</v>
      </c>
      <c r="Z1438" s="2">
        <f>IF(Y1438&gt;$W$1,HLOOKUP(Y1438,B1438:$U$1923,ROW($B$1924)-ROW($A1438),FALSE),0)</f>
        <v>0</v>
      </c>
      <c r="AA1438" s="2">
        <f t="shared" si="200"/>
        <v>0</v>
      </c>
      <c r="AB1438" s="2">
        <f>VLOOKUP(A1438,segment1_SB_quantity!$A$2:$B$1922,2,FALSE)</f>
        <v>68</v>
      </c>
      <c r="AC1438" s="4">
        <f t="shared" si="205"/>
        <v>6.7000000000000002E-3</v>
      </c>
      <c r="AD1438">
        <f t="shared" si="201"/>
        <v>0</v>
      </c>
      <c r="AE1438">
        <f t="shared" si="206"/>
        <v>18.989999999999998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75779882</v>
      </c>
      <c r="B1439" s="2">
        <v>0</v>
      </c>
      <c r="C1439" s="2">
        <v>5.69623918762827E-2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5.69623918762827E-2</v>
      </c>
      <c r="Y1439" s="2">
        <f t="shared" si="199"/>
        <v>0</v>
      </c>
      <c r="Z1439" s="2">
        <f>IF(Y1439&gt;$W$1,HLOOKUP(Y1439,B1439:$U$1923,ROW($B$1924)-ROW($A1439),FALSE),0)</f>
        <v>0</v>
      </c>
      <c r="AA1439" s="2">
        <f t="shared" si="200"/>
        <v>0</v>
      </c>
      <c r="AB1439" s="2">
        <f>VLOOKUP(A1439,segment1_SB_quantity!$A$2:$B$1922,2,FALSE)</f>
        <v>41</v>
      </c>
      <c r="AC1439" s="4">
        <f t="shared" si="205"/>
        <v>6.7000000000000002E-3</v>
      </c>
      <c r="AD1439">
        <f t="shared" si="201"/>
        <v>0</v>
      </c>
      <c r="AE1439">
        <f t="shared" si="206"/>
        <v>18.989999999999998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8.5750546106218395E-14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8.5750546106218395E-14</v>
      </c>
      <c r="Y1440" s="2">
        <f t="shared" si="199"/>
        <v>0</v>
      </c>
      <c r="Z1440" s="2">
        <f>IF(Y1440&gt;$W$1,HLOOKUP(Y1440,B1440:$U$1923,ROW($B$1924)-ROW($A1440),FALSE),0)</f>
        <v>0</v>
      </c>
      <c r="AA1440" s="2">
        <f t="shared" si="200"/>
        <v>0</v>
      </c>
      <c r="AB1440" s="2">
        <f>VLOOKUP(A1440,segment1_SB_quantity!$A$2:$B$1922,2,FALSE)</f>
        <v>1</v>
      </c>
      <c r="AC1440" s="4">
        <f t="shared" si="205"/>
        <v>6.7000000000000002E-3</v>
      </c>
      <c r="AD1440">
        <f t="shared" si="201"/>
        <v>0</v>
      </c>
      <c r="AE1440">
        <f t="shared" si="206"/>
        <v>18.989999999999998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75859738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0</v>
      </c>
      <c r="Y1441" s="2">
        <f t="shared" si="199"/>
        <v>0</v>
      </c>
      <c r="Z1441" s="2">
        <f>IF(Y1441&gt;$W$1,HLOOKUP(Y1441,B1441:$U$1923,ROW($B$1924)-ROW($A1441),FALSE),0)</f>
        <v>0</v>
      </c>
      <c r="AA1441" s="2">
        <f t="shared" si="200"/>
        <v>0</v>
      </c>
      <c r="AB1441" s="2">
        <f>VLOOKUP(A1441,segment1_SB_quantity!$A$2:$B$1922,2,FALSE)</f>
        <v>27</v>
      </c>
      <c r="AC1441" s="4">
        <f t="shared" si="205"/>
        <v>6.7000000000000002E-3</v>
      </c>
      <c r="AD1441">
        <f t="shared" si="201"/>
        <v>0</v>
      </c>
      <c r="AE1441">
        <f t="shared" si="206"/>
        <v>18.989999999999998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75909887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0</v>
      </c>
      <c r="Y1442" s="2">
        <f t="shared" si="199"/>
        <v>0</v>
      </c>
      <c r="Z1442" s="2">
        <f>IF(Y1442&gt;$W$1,HLOOKUP(Y1442,B1442:$U$1923,ROW($B$1924)-ROW($A1442),FALSE),0)</f>
        <v>0</v>
      </c>
      <c r="AA1442" s="2">
        <f t="shared" si="200"/>
        <v>0</v>
      </c>
      <c r="AB1442" s="2">
        <f>VLOOKUP(A1442,segment1_SB_quantity!$A$2:$B$1922,2,FALSE)</f>
        <v>90</v>
      </c>
      <c r="AC1442" s="4">
        <f t="shared" si="205"/>
        <v>6.7000000000000002E-3</v>
      </c>
      <c r="AD1442">
        <f t="shared" si="201"/>
        <v>0</v>
      </c>
      <c r="AE1442">
        <f t="shared" si="206"/>
        <v>18.989999999999998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0</v>
      </c>
      <c r="Y1443" s="2">
        <f t="shared" si="199"/>
        <v>0</v>
      </c>
      <c r="Z1443" s="2">
        <f>IF(Y1443&gt;$W$1,HLOOKUP(Y1443,B1443:$U$1923,ROW($B$1924)-ROW($A1443),FALSE),0)</f>
        <v>0</v>
      </c>
      <c r="AA1443" s="2">
        <f t="shared" si="200"/>
        <v>0</v>
      </c>
      <c r="AB1443" s="2">
        <f>VLOOKUP(A1443,segment1_SB_quantity!$A$2:$B$1922,2,FALSE)</f>
        <v>75</v>
      </c>
      <c r="AC1443" s="4">
        <f t="shared" si="205"/>
        <v>6.7000000000000002E-3</v>
      </c>
      <c r="AD1443">
        <f t="shared" si="201"/>
        <v>0</v>
      </c>
      <c r="AE1443">
        <f t="shared" si="206"/>
        <v>18.989999999999998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75989819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0</v>
      </c>
      <c r="Y1444" s="2">
        <f t="shared" si="199"/>
        <v>0</v>
      </c>
      <c r="Z1444" s="2">
        <f>IF(Y1444&gt;$W$1,HLOOKUP(Y1444,B1444:$U$1923,ROW($B$1924)-ROW($A1444),FALSE),0)</f>
        <v>0</v>
      </c>
      <c r="AA1444" s="2">
        <f t="shared" si="200"/>
        <v>0</v>
      </c>
      <c r="AB1444" s="2">
        <f>VLOOKUP(A1444,segment1_SB_quantity!$A$2:$B$1922,2,FALSE)</f>
        <v>5</v>
      </c>
      <c r="AC1444" s="4">
        <f t="shared" si="205"/>
        <v>6.7000000000000002E-3</v>
      </c>
      <c r="AD1444">
        <f t="shared" si="201"/>
        <v>0</v>
      </c>
      <c r="AE1444">
        <f t="shared" si="206"/>
        <v>18.989999999999998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</v>
      </c>
      <c r="Y1445" s="2">
        <f t="shared" si="199"/>
        <v>0</v>
      </c>
      <c r="Z1445" s="2">
        <f>IF(Y1445&gt;$W$1,HLOOKUP(Y1445,B1445:$U$1923,ROW($B$1924)-ROW($A1445),FALSE),0)</f>
        <v>0</v>
      </c>
      <c r="AA1445" s="2">
        <f t="shared" si="200"/>
        <v>0</v>
      </c>
      <c r="AB1445" s="2">
        <f>VLOOKUP(A1445,segment1_SB_quantity!$A$2:$B$1922,2,FALSE)</f>
        <v>6</v>
      </c>
      <c r="AC1445" s="4">
        <f t="shared" si="205"/>
        <v>6.7000000000000002E-3</v>
      </c>
      <c r="AD1445">
        <f t="shared" si="201"/>
        <v>0</v>
      </c>
      <c r="AE1445">
        <f t="shared" si="206"/>
        <v>18.989999999999998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</v>
      </c>
      <c r="Y1446" s="2">
        <f t="shared" si="199"/>
        <v>0</v>
      </c>
      <c r="Z1446" s="2">
        <f>IF(Y1446&gt;$W$1,HLOOKUP(Y1446,B1446:$U$1923,ROW($B$1924)-ROW($A1446),FALSE),0)</f>
        <v>0</v>
      </c>
      <c r="AA1446" s="2">
        <f t="shared" si="200"/>
        <v>0</v>
      </c>
      <c r="AB1446" s="2">
        <f>VLOOKUP(A1446,segment1_SB_quantity!$A$2:$B$1922,2,FALSE)</f>
        <v>143</v>
      </c>
      <c r="AC1446" s="4">
        <f t="shared" si="205"/>
        <v>6.7000000000000002E-3</v>
      </c>
      <c r="AD1446">
        <f t="shared" si="201"/>
        <v>0</v>
      </c>
      <c r="AE1446">
        <f t="shared" si="206"/>
        <v>18.989999999999998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</v>
      </c>
      <c r="Y1447" s="2">
        <f t="shared" si="199"/>
        <v>0</v>
      </c>
      <c r="Z1447" s="2">
        <f>IF(Y1447&gt;$W$1,HLOOKUP(Y1447,B1447:$U$1923,ROW($B$1924)-ROW($A1447),FALSE),0)</f>
        <v>0</v>
      </c>
      <c r="AA1447" s="2">
        <f t="shared" si="200"/>
        <v>0</v>
      </c>
      <c r="AB1447" s="2">
        <f>VLOOKUP(A1447,segment1_SB_quantity!$A$2:$B$1922,2,FALSE)</f>
        <v>18</v>
      </c>
      <c r="AC1447" s="4">
        <f t="shared" si="205"/>
        <v>6.7000000000000002E-3</v>
      </c>
      <c r="AD1447">
        <f t="shared" si="201"/>
        <v>0</v>
      </c>
      <c r="AE1447">
        <f t="shared" si="206"/>
        <v>18.989999999999998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</v>
      </c>
      <c r="Y1448" s="2">
        <f t="shared" si="199"/>
        <v>0</v>
      </c>
      <c r="Z1448" s="2">
        <f>IF(Y1448&gt;$W$1,HLOOKUP(Y1448,B1448:$U$1923,ROW($B$1924)-ROW($A1448),FALSE),0)</f>
        <v>0</v>
      </c>
      <c r="AA1448" s="2">
        <f t="shared" si="200"/>
        <v>0</v>
      </c>
      <c r="AB1448" s="2">
        <f>VLOOKUP(A1448,segment1_SB_quantity!$A$2:$B$1922,2,FALSE)</f>
        <v>26</v>
      </c>
      <c r="AC1448" s="4">
        <f t="shared" si="205"/>
        <v>6.7000000000000002E-3</v>
      </c>
      <c r="AD1448">
        <f t="shared" si="201"/>
        <v>0</v>
      </c>
      <c r="AE1448">
        <f t="shared" si="206"/>
        <v>18.989999999999998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0</v>
      </c>
      <c r="Y1449" s="2">
        <f t="shared" si="199"/>
        <v>0</v>
      </c>
      <c r="Z1449" s="2">
        <f>IF(Y1449&gt;$W$1,HLOOKUP(Y1449,B1449:$U$1923,ROW($B$1924)-ROW($A1449),FALSE),0)</f>
        <v>0</v>
      </c>
      <c r="AA1449" s="2">
        <f t="shared" si="200"/>
        <v>0</v>
      </c>
      <c r="AB1449" s="2">
        <f>VLOOKUP(A1449,segment1_SB_quantity!$A$2:$B$1922,2,FALSE)</f>
        <v>11</v>
      </c>
      <c r="AC1449" s="4">
        <f t="shared" si="205"/>
        <v>6.7000000000000002E-3</v>
      </c>
      <c r="AD1449">
        <f t="shared" si="201"/>
        <v>0</v>
      </c>
      <c r="AE1449">
        <f t="shared" si="206"/>
        <v>18.989999999999998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0</v>
      </c>
      <c r="Y1450" s="2">
        <f t="shared" si="199"/>
        <v>0</v>
      </c>
      <c r="Z1450" s="2">
        <f>IF(Y1450&gt;$W$1,HLOOKUP(Y1450,B1450:$U$1923,ROW($B$1924)-ROW($A1450),FALSE),0)</f>
        <v>0</v>
      </c>
      <c r="AA1450" s="2">
        <f t="shared" si="200"/>
        <v>0</v>
      </c>
      <c r="AB1450" s="2">
        <f>VLOOKUP(A1450,segment1_SB_quantity!$A$2:$B$1922,2,FALSE)</f>
        <v>36</v>
      </c>
      <c r="AC1450" s="4">
        <f t="shared" si="205"/>
        <v>6.7000000000000002E-3</v>
      </c>
      <c r="AD1450">
        <f t="shared" si="201"/>
        <v>0</v>
      </c>
      <c r="AE1450">
        <f t="shared" si="206"/>
        <v>18.989999999999998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0</v>
      </c>
      <c r="Y1451" s="2">
        <f t="shared" si="199"/>
        <v>0</v>
      </c>
      <c r="Z1451" s="2">
        <f>IF(Y1451&gt;$W$1,HLOOKUP(Y1451,B1451:$U$1923,ROW($B$1924)-ROW($A1451),FALSE),0)</f>
        <v>0</v>
      </c>
      <c r="AA1451" s="2">
        <f t="shared" si="200"/>
        <v>0</v>
      </c>
      <c r="AB1451" s="2">
        <f>VLOOKUP(A1451,segment1_SB_quantity!$A$2:$B$1922,2,FALSE)</f>
        <v>40</v>
      </c>
      <c r="AC1451" s="4">
        <f t="shared" si="205"/>
        <v>6.7000000000000002E-3</v>
      </c>
      <c r="AD1451">
        <f t="shared" si="201"/>
        <v>0</v>
      </c>
      <c r="AE1451">
        <f t="shared" si="206"/>
        <v>18.989999999999998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0</v>
      </c>
      <c r="Y1452" s="2">
        <f t="shared" si="199"/>
        <v>0</v>
      </c>
      <c r="Z1452" s="2">
        <f>IF(Y1452&gt;$W$1,HLOOKUP(Y1452,B1452:$U$1923,ROW($B$1924)-ROW($A1452),FALSE),0)</f>
        <v>0</v>
      </c>
      <c r="AA1452" s="2">
        <f t="shared" si="200"/>
        <v>0</v>
      </c>
      <c r="AB1452" s="2">
        <f>VLOOKUP(A1452,segment1_SB_quantity!$A$2:$B$1922,2,FALSE)</f>
        <v>14</v>
      </c>
      <c r="AC1452" s="4">
        <f t="shared" si="205"/>
        <v>6.7000000000000002E-3</v>
      </c>
      <c r="AD1452">
        <f t="shared" si="201"/>
        <v>0</v>
      </c>
      <c r="AE1452">
        <f t="shared" si="206"/>
        <v>18.989999999999998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76549902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0</v>
      </c>
      <c r="Y1453" s="2">
        <f t="shared" si="199"/>
        <v>0</v>
      </c>
      <c r="Z1453" s="2">
        <f>IF(Y1453&gt;$W$1,HLOOKUP(Y1453,B1453:$U$1923,ROW($B$1924)-ROW($A1453),FALSE),0)</f>
        <v>0</v>
      </c>
      <c r="AA1453" s="2">
        <f t="shared" si="200"/>
        <v>0</v>
      </c>
      <c r="AB1453" s="2">
        <f>VLOOKUP(A1453,segment1_SB_quantity!$A$2:$B$1922,2,FALSE)</f>
        <v>1</v>
      </c>
      <c r="AC1453" s="4">
        <f t="shared" si="205"/>
        <v>6.7000000000000002E-3</v>
      </c>
      <c r="AD1453">
        <f t="shared" si="201"/>
        <v>0</v>
      </c>
      <c r="AE1453">
        <f t="shared" si="206"/>
        <v>18.989999999999998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</v>
      </c>
      <c r="Y1454" s="2">
        <f t="shared" si="199"/>
        <v>0</v>
      </c>
      <c r="Z1454" s="2">
        <f>IF(Y1454&gt;$W$1,HLOOKUP(Y1454,B1454:$U$1923,ROW($B$1924)-ROW($A1454),FALSE),0)</f>
        <v>0</v>
      </c>
      <c r="AA1454" s="2">
        <f t="shared" si="200"/>
        <v>0</v>
      </c>
      <c r="AB1454" s="2">
        <f>VLOOKUP(A1454,segment1_SB_quantity!$A$2:$B$1922,2,FALSE)</f>
        <v>20</v>
      </c>
      <c r="AC1454" s="4">
        <f t="shared" si="205"/>
        <v>6.7000000000000002E-3</v>
      </c>
      <c r="AD1454">
        <f t="shared" si="201"/>
        <v>0</v>
      </c>
      <c r="AE1454">
        <f t="shared" si="206"/>
        <v>18.989999999999998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0</v>
      </c>
      <c r="Y1455" s="2">
        <f t="shared" si="199"/>
        <v>0</v>
      </c>
      <c r="Z1455" s="2">
        <f>IF(Y1455&gt;$W$1,HLOOKUP(Y1455,B1455:$U$1923,ROW($B$1924)-ROW($A1455),FALSE),0)</f>
        <v>0</v>
      </c>
      <c r="AA1455" s="2">
        <f t="shared" si="200"/>
        <v>0</v>
      </c>
      <c r="AB1455" s="2">
        <f>VLOOKUP(A1455,segment1_SB_quantity!$A$2:$B$1922,2,FALSE)</f>
        <v>4</v>
      </c>
      <c r="AC1455" s="4">
        <f t="shared" si="205"/>
        <v>6.7000000000000002E-3</v>
      </c>
      <c r="AD1455">
        <f t="shared" si="201"/>
        <v>0</v>
      </c>
      <c r="AE1455">
        <f t="shared" si="206"/>
        <v>18.989999999999998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0</v>
      </c>
      <c r="Y1456" s="2">
        <f t="shared" si="199"/>
        <v>0</v>
      </c>
      <c r="Z1456" s="2">
        <f>IF(Y1456&gt;$W$1,HLOOKUP(Y1456,B1456:$U$1923,ROW($B$1924)-ROW($A1456),FALSE),0)</f>
        <v>0</v>
      </c>
      <c r="AA1456" s="2">
        <f t="shared" si="200"/>
        <v>0</v>
      </c>
      <c r="AB1456" s="2">
        <f>VLOOKUP(A1456,segment1_SB_quantity!$A$2:$B$1922,2,FALSE)</f>
        <v>110</v>
      </c>
      <c r="AC1456" s="4">
        <f t="shared" si="205"/>
        <v>6.7000000000000002E-3</v>
      </c>
      <c r="AD1456">
        <f t="shared" si="201"/>
        <v>0</v>
      </c>
      <c r="AE1456">
        <f t="shared" si="206"/>
        <v>18.989999999999998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3.4938418555167501E-2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3.4938418555167501E-2</v>
      </c>
      <c r="Y1457" s="2">
        <f t="shared" si="199"/>
        <v>0</v>
      </c>
      <c r="Z1457" s="2">
        <f>IF(Y1457&gt;$W$1,HLOOKUP(Y1457,B1457:$U$1923,ROW($B$1924)-ROW($A1457),FALSE),0)</f>
        <v>0</v>
      </c>
      <c r="AA1457" s="2">
        <f t="shared" si="200"/>
        <v>0</v>
      </c>
      <c r="AB1457" s="2">
        <f>VLOOKUP(A1457,segment1_SB_quantity!$A$2:$B$1922,2,FALSE)</f>
        <v>43</v>
      </c>
      <c r="AC1457" s="4">
        <f t="shared" si="205"/>
        <v>6.7000000000000002E-3</v>
      </c>
      <c r="AD1457">
        <f t="shared" si="201"/>
        <v>0</v>
      </c>
      <c r="AE1457">
        <f t="shared" si="206"/>
        <v>18.989999999999998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0.102114982891664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0.102114982891664</v>
      </c>
      <c r="Y1458" s="2">
        <f t="shared" si="199"/>
        <v>0</v>
      </c>
      <c r="Z1458" s="2">
        <f>IF(Y1458&gt;$W$1,HLOOKUP(Y1458,B1458:$U$1923,ROW($B$1924)-ROW($A1458),FALSE),0)</f>
        <v>0</v>
      </c>
      <c r="AA1458" s="2">
        <f t="shared" si="200"/>
        <v>0</v>
      </c>
      <c r="AB1458" s="2">
        <f>VLOOKUP(A1458,segment1_SB_quantity!$A$2:$B$1922,2,FALSE)</f>
        <v>3</v>
      </c>
      <c r="AC1458" s="4">
        <f t="shared" si="205"/>
        <v>6.7000000000000002E-3</v>
      </c>
      <c r="AD1458">
        <f t="shared" si="201"/>
        <v>0</v>
      </c>
      <c r="AE1458">
        <f t="shared" si="206"/>
        <v>18.989999999999998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0</v>
      </c>
      <c r="Y1459" s="2">
        <f t="shared" si="199"/>
        <v>0</v>
      </c>
      <c r="Z1459" s="2">
        <f>IF(Y1459&gt;$W$1,HLOOKUP(Y1459,B1459:$U$1923,ROW($B$1924)-ROW($A1459),FALSE),0)</f>
        <v>0</v>
      </c>
      <c r="AA1459" s="2">
        <f t="shared" si="200"/>
        <v>0</v>
      </c>
      <c r="AB1459" s="2">
        <f>VLOOKUP(A1459,segment1_SB_quantity!$A$2:$B$1922,2,FALSE)</f>
        <v>228</v>
      </c>
      <c r="AC1459" s="4">
        <f t="shared" si="205"/>
        <v>6.7000000000000002E-3</v>
      </c>
      <c r="AD1459">
        <f t="shared" si="201"/>
        <v>0</v>
      </c>
      <c r="AE1459">
        <f t="shared" si="206"/>
        <v>18.989999999999998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0</v>
      </c>
      <c r="Y1460" s="2">
        <f t="shared" si="199"/>
        <v>0</v>
      </c>
      <c r="Z1460" s="2">
        <f>IF(Y1460&gt;$W$1,HLOOKUP(Y1460,B1460:$U$1923,ROW($B$1924)-ROW($A1460),FALSE),0)</f>
        <v>0</v>
      </c>
      <c r="AA1460" s="2">
        <f t="shared" si="200"/>
        <v>0</v>
      </c>
      <c r="AB1460" s="2">
        <f>VLOOKUP(A1460,segment1_SB_quantity!$A$2:$B$1922,2,FALSE)</f>
        <v>62</v>
      </c>
      <c r="AC1460" s="4">
        <f t="shared" si="205"/>
        <v>6.7000000000000002E-3</v>
      </c>
      <c r="AD1460">
        <f t="shared" si="201"/>
        <v>0</v>
      </c>
      <c r="AE1460">
        <f t="shared" si="206"/>
        <v>18.989999999999998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</v>
      </c>
      <c r="Y1461" s="2">
        <f t="shared" si="199"/>
        <v>0</v>
      </c>
      <c r="Z1461" s="2">
        <f>IF(Y1461&gt;$W$1,HLOOKUP(Y1461,B1461:$U$1923,ROW($B$1924)-ROW($A1461),FALSE),0)</f>
        <v>0</v>
      </c>
      <c r="AA1461" s="2">
        <f t="shared" si="200"/>
        <v>0</v>
      </c>
      <c r="AB1461" s="2">
        <f>VLOOKUP(A1461,segment1_SB_quantity!$A$2:$B$1922,2,FALSE)</f>
        <v>10</v>
      </c>
      <c r="AC1461" s="4">
        <f t="shared" si="205"/>
        <v>6.7000000000000002E-3</v>
      </c>
      <c r="AD1461">
        <f t="shared" si="201"/>
        <v>0</v>
      </c>
      <c r="AE1461">
        <f t="shared" si="206"/>
        <v>18.989999999999998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0</v>
      </c>
      <c r="Y1462" s="2">
        <f t="shared" si="199"/>
        <v>0</v>
      </c>
      <c r="Z1462" s="2">
        <f>IF(Y1462&gt;$W$1,HLOOKUP(Y1462,B1462:$U$1923,ROW($B$1924)-ROW($A1462),FALSE),0)</f>
        <v>0</v>
      </c>
      <c r="AA1462" s="2">
        <f t="shared" si="200"/>
        <v>0</v>
      </c>
      <c r="AB1462" s="2">
        <f>VLOOKUP(A1462,segment1_SB_quantity!$A$2:$B$1922,2,FALSE)</f>
        <v>67</v>
      </c>
      <c r="AC1462" s="4">
        <f t="shared" si="205"/>
        <v>6.7000000000000002E-3</v>
      </c>
      <c r="AD1462">
        <f t="shared" si="201"/>
        <v>0</v>
      </c>
      <c r="AE1462">
        <f t="shared" si="206"/>
        <v>18.989999999999998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0</v>
      </c>
      <c r="Y1463" s="2">
        <f t="shared" si="199"/>
        <v>0</v>
      </c>
      <c r="Z1463" s="2">
        <f>IF(Y1463&gt;$W$1,HLOOKUP(Y1463,B1463:$U$1923,ROW($B$1924)-ROW($A1463),FALSE),0)</f>
        <v>0</v>
      </c>
      <c r="AA1463" s="2">
        <f t="shared" si="200"/>
        <v>0</v>
      </c>
      <c r="AB1463" s="2">
        <f>VLOOKUP(A1463,segment1_SB_quantity!$A$2:$B$1922,2,FALSE)</f>
        <v>3</v>
      </c>
      <c r="AC1463" s="4">
        <f t="shared" si="205"/>
        <v>6.7000000000000002E-3</v>
      </c>
      <c r="AD1463">
        <f t="shared" si="201"/>
        <v>0</v>
      </c>
      <c r="AE1463">
        <f t="shared" si="206"/>
        <v>18.989999999999998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77249761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0</v>
      </c>
      <c r="Y1464" s="2">
        <f t="shared" si="199"/>
        <v>0</v>
      </c>
      <c r="Z1464" s="2">
        <f>IF(Y1464&gt;$W$1,HLOOKUP(Y1464,B1464:$U$1923,ROW($B$1924)-ROW($A1464),FALSE),0)</f>
        <v>0</v>
      </c>
      <c r="AA1464" s="2">
        <f t="shared" si="200"/>
        <v>0</v>
      </c>
      <c r="AB1464" s="2">
        <f>VLOOKUP(A1464,segment1_SB_quantity!$A$2:$B$1922,2,FALSE)</f>
        <v>1</v>
      </c>
      <c r="AC1464" s="4">
        <f t="shared" si="205"/>
        <v>6.7000000000000002E-3</v>
      </c>
      <c r="AD1464">
        <f t="shared" si="201"/>
        <v>0</v>
      </c>
      <c r="AE1464">
        <f t="shared" si="206"/>
        <v>18.989999999999998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0</v>
      </c>
      <c r="Y1465" s="2">
        <f t="shared" si="199"/>
        <v>0</v>
      </c>
      <c r="Z1465" s="2">
        <f>IF(Y1465&gt;$W$1,HLOOKUP(Y1465,B1465:$U$1923,ROW($B$1924)-ROW($A1465),FALSE),0)</f>
        <v>0</v>
      </c>
      <c r="AA1465" s="2">
        <f t="shared" si="200"/>
        <v>0</v>
      </c>
      <c r="AB1465" s="2">
        <f>VLOOKUP(A1465,segment1_SB_quantity!$A$2:$B$1922,2,FALSE)</f>
        <v>3</v>
      </c>
      <c r="AC1465" s="4">
        <f t="shared" si="205"/>
        <v>6.7000000000000002E-3</v>
      </c>
      <c r="AD1465">
        <f t="shared" si="201"/>
        <v>0</v>
      </c>
      <c r="AE1465">
        <f t="shared" si="206"/>
        <v>18.989999999999998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8.9506005357600097E-15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8.9506005357600097E-15</v>
      </c>
      <c r="Y1466" s="2">
        <f t="shared" si="199"/>
        <v>0</v>
      </c>
      <c r="Z1466" s="2">
        <f>IF(Y1466&gt;$W$1,HLOOKUP(Y1466,B1466:$U$1923,ROW($B$1924)-ROW($A1466),FALSE),0)</f>
        <v>0</v>
      </c>
      <c r="AA1466" s="2">
        <f t="shared" si="200"/>
        <v>0</v>
      </c>
      <c r="AB1466" s="2">
        <f>VLOOKUP(A1466,segment1_SB_quantity!$A$2:$B$1922,2,FALSE)</f>
        <v>230</v>
      </c>
      <c r="AC1466" s="4">
        <f t="shared" si="205"/>
        <v>6.7000000000000002E-3</v>
      </c>
      <c r="AD1466">
        <f t="shared" si="201"/>
        <v>0</v>
      </c>
      <c r="AE1466">
        <f t="shared" si="206"/>
        <v>18.989999999999998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77349561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</v>
      </c>
      <c r="Y1467" s="2">
        <f t="shared" si="199"/>
        <v>0</v>
      </c>
      <c r="Z1467" s="2">
        <f>IF(Y1467&gt;$W$1,HLOOKUP(Y1467,B1467:$U$1923,ROW($B$1924)-ROW($A1467),FALSE),0)</f>
        <v>0</v>
      </c>
      <c r="AA1467" s="2">
        <f t="shared" si="200"/>
        <v>0</v>
      </c>
      <c r="AB1467" s="2">
        <f>VLOOKUP(A1467,segment1_SB_quantity!$A$2:$B$1922,2,FALSE)</f>
        <v>2</v>
      </c>
      <c r="AC1467" s="4">
        <f t="shared" si="205"/>
        <v>6.7000000000000002E-3</v>
      </c>
      <c r="AD1467">
        <f t="shared" si="201"/>
        <v>0</v>
      </c>
      <c r="AE1467">
        <f t="shared" si="206"/>
        <v>18.989999999999998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77349930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</v>
      </c>
      <c r="Y1468" s="2">
        <f t="shared" si="199"/>
        <v>0</v>
      </c>
      <c r="Z1468" s="2">
        <f>IF(Y1468&gt;$W$1,HLOOKUP(Y1468,B1468:$U$1923,ROW($B$1924)-ROW($A1468),FALSE),0)</f>
        <v>0</v>
      </c>
      <c r="AA1468" s="2">
        <f t="shared" si="200"/>
        <v>0</v>
      </c>
      <c r="AB1468" s="2">
        <f>VLOOKUP(A1468,segment1_SB_quantity!$A$2:$B$1922,2,FALSE)</f>
        <v>1</v>
      </c>
      <c r="AC1468" s="4">
        <f t="shared" si="205"/>
        <v>6.7000000000000002E-3</v>
      </c>
      <c r="AD1468">
        <f t="shared" si="201"/>
        <v>0</v>
      </c>
      <c r="AE1468">
        <f t="shared" si="206"/>
        <v>18.989999999999998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77569887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0</v>
      </c>
      <c r="Y1469" s="2">
        <f t="shared" si="199"/>
        <v>0</v>
      </c>
      <c r="Z1469" s="2">
        <f>IF(Y1469&gt;$W$1,HLOOKUP(Y1469,B1469:$U$1923,ROW($B$1924)-ROW($A1469),FALSE),0)</f>
        <v>0</v>
      </c>
      <c r="AA1469" s="2">
        <f t="shared" si="200"/>
        <v>0</v>
      </c>
      <c r="AB1469" s="2">
        <f>VLOOKUP(A1469,segment1_SB_quantity!$A$2:$B$1922,2,FALSE)</f>
        <v>28</v>
      </c>
      <c r="AC1469" s="4">
        <f t="shared" si="205"/>
        <v>6.7000000000000002E-3</v>
      </c>
      <c r="AD1469">
        <f t="shared" si="201"/>
        <v>0</v>
      </c>
      <c r="AE1469">
        <f t="shared" si="206"/>
        <v>18.989999999999998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1.09812562586584E-2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1.09812562586584E-2</v>
      </c>
      <c r="Y1470" s="2">
        <f t="shared" si="199"/>
        <v>0</v>
      </c>
      <c r="Z1470" s="2">
        <f>IF(Y1470&gt;$W$1,HLOOKUP(Y1470,B1470:$U$1923,ROW($B$1924)-ROW($A1470),FALSE),0)</f>
        <v>0</v>
      </c>
      <c r="AA1470" s="2">
        <f t="shared" si="200"/>
        <v>0</v>
      </c>
      <c r="AB1470" s="2">
        <f>VLOOKUP(A1470,segment1_SB_quantity!$A$2:$B$1922,2,FALSE)</f>
        <v>8</v>
      </c>
      <c r="AC1470" s="4">
        <f t="shared" si="205"/>
        <v>6.7000000000000002E-3</v>
      </c>
      <c r="AD1470">
        <f t="shared" si="201"/>
        <v>0</v>
      </c>
      <c r="AE1470">
        <f t="shared" si="206"/>
        <v>18.989999999999998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77679883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0</v>
      </c>
      <c r="Y1471" s="2">
        <f t="shared" si="199"/>
        <v>0</v>
      </c>
      <c r="Z1471" s="2">
        <f>IF(Y1471&gt;$W$1,HLOOKUP(Y1471,B1471:$U$1923,ROW($B$1924)-ROW($A1471),FALSE),0)</f>
        <v>0</v>
      </c>
      <c r="AA1471" s="2">
        <f t="shared" si="200"/>
        <v>0</v>
      </c>
      <c r="AB1471" s="2">
        <f>VLOOKUP(A1471,segment1_SB_quantity!$A$2:$B$1922,2,FALSE)</f>
        <v>13</v>
      </c>
      <c r="AC1471" s="4">
        <f t="shared" si="205"/>
        <v>6.7000000000000002E-3</v>
      </c>
      <c r="AD1471">
        <f t="shared" si="201"/>
        <v>0</v>
      </c>
      <c r="AE1471">
        <f t="shared" si="206"/>
        <v>18.989999999999998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0</v>
      </c>
      <c r="Y1472" s="2">
        <f t="shared" si="199"/>
        <v>0</v>
      </c>
      <c r="Z1472" s="2">
        <f>IF(Y1472&gt;$W$1,HLOOKUP(Y1472,B1472:$U$1923,ROW($B$1924)-ROW($A1472),FALSE),0)</f>
        <v>0</v>
      </c>
      <c r="AA1472" s="2">
        <f t="shared" si="200"/>
        <v>0</v>
      </c>
      <c r="AB1472" s="2">
        <f>VLOOKUP(A1472,segment1_SB_quantity!$A$2:$B$1922,2,FALSE)</f>
        <v>67</v>
      </c>
      <c r="AC1472" s="4">
        <f t="shared" si="205"/>
        <v>6.7000000000000002E-3</v>
      </c>
      <c r="AD1472">
        <f t="shared" si="201"/>
        <v>0</v>
      </c>
      <c r="AE1472">
        <f t="shared" si="206"/>
        <v>18.989999999999998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0</v>
      </c>
      <c r="Y1473" s="2">
        <f t="shared" si="199"/>
        <v>0</v>
      </c>
      <c r="Z1473" s="2">
        <f>IF(Y1473&gt;$W$1,HLOOKUP(Y1473,B1473:$U$1923,ROW($B$1924)-ROW($A1473),FALSE),0)</f>
        <v>0</v>
      </c>
      <c r="AA1473" s="2">
        <f t="shared" si="200"/>
        <v>0</v>
      </c>
      <c r="AB1473" s="2">
        <f>VLOOKUP(A1473,segment1_SB_quantity!$A$2:$B$1922,2,FALSE)</f>
        <v>68</v>
      </c>
      <c r="AC1473" s="4">
        <f t="shared" si="205"/>
        <v>6.7000000000000002E-3</v>
      </c>
      <c r="AD1473">
        <f t="shared" si="201"/>
        <v>0</v>
      </c>
      <c r="AE1473">
        <f t="shared" si="206"/>
        <v>18.989999999999998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0</v>
      </c>
      <c r="Y1474" s="2">
        <f t="shared" si="199"/>
        <v>0</v>
      </c>
      <c r="Z1474" s="2">
        <f>IF(Y1474&gt;$W$1,HLOOKUP(Y1474,B1474:$U$1923,ROW($B$1924)-ROW($A1474),FALSE),0)</f>
        <v>0</v>
      </c>
      <c r="AA1474" s="2">
        <f t="shared" si="200"/>
        <v>0</v>
      </c>
      <c r="AB1474" s="2">
        <f>VLOOKUP(A1474,segment1_SB_quantity!$A$2:$B$1922,2,FALSE)</f>
        <v>3</v>
      </c>
      <c r="AC1474" s="4">
        <f t="shared" si="205"/>
        <v>6.7000000000000002E-3</v>
      </c>
      <c r="AD1474">
        <f t="shared" si="201"/>
        <v>0</v>
      </c>
      <c r="AE1474">
        <f t="shared" si="206"/>
        <v>18.989999999999998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77819937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0</v>
      </c>
      <c r="Y1475" s="2">
        <f t="shared" ref="Y1475:Y1538" si="208">IF(X1475&gt;$W$1,X1475,0)</f>
        <v>0</v>
      </c>
      <c r="Z1475" s="2">
        <f>IF(Y1475&gt;$W$1,HLOOKUP(Y1475,B1475:$U$1923,ROW($B$1924)-ROW($A1475),FALSE),0)</f>
        <v>0</v>
      </c>
      <c r="AA1475" s="2">
        <f t="shared" ref="AA1475:AA1538" si="209">IF(Z1475&gt;0,HLOOKUP(Z1475,$B$1923:$U$1924,2,FALSE),0)</f>
        <v>0</v>
      </c>
      <c r="AB1475" s="2">
        <f>VLOOKUP(A1475,segment1_SB_quantity!$A$2:$B$1922,2,FALSE)</f>
        <v>1</v>
      </c>
      <c r="AC1475" s="4">
        <f t="shared" si="205"/>
        <v>6.7000000000000002E-3</v>
      </c>
      <c r="AD1475">
        <f t="shared" ref="AD1475:AD1538" si="210">IF(AA1475&gt;0,AB1475*AC1475,0)</f>
        <v>0</v>
      </c>
      <c r="AE1475">
        <f t="shared" si="206"/>
        <v>18.989999999999998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77839825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0</v>
      </c>
      <c r="Y1476" s="2">
        <f t="shared" si="208"/>
        <v>0</v>
      </c>
      <c r="Z1476" s="2">
        <f>IF(Y1476&gt;$W$1,HLOOKUP(Y1476,B1476:$U$1923,ROW($B$1924)-ROW($A1476),FALSE),0)</f>
        <v>0</v>
      </c>
      <c r="AA1476" s="2">
        <f t="shared" si="209"/>
        <v>0</v>
      </c>
      <c r="AB1476" s="2">
        <f>VLOOKUP(A1476,segment1_SB_quantity!$A$2:$B$1922,2,FALSE)</f>
        <v>3</v>
      </c>
      <c r="AC1476" s="4">
        <f t="shared" ref="AC1476:AC1539" si="214">AC1475</f>
        <v>6.7000000000000002E-3</v>
      </c>
      <c r="AD1476">
        <f t="shared" si="210"/>
        <v>0</v>
      </c>
      <c r="AE1476">
        <f t="shared" ref="AE1476:AE1539" si="215">AE1475</f>
        <v>18.989999999999998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0</v>
      </c>
      <c r="Y1477" s="2">
        <f t="shared" si="208"/>
        <v>0</v>
      </c>
      <c r="Z1477" s="2">
        <f>IF(Y1477&gt;$W$1,HLOOKUP(Y1477,B1477:$U$1923,ROW($B$1924)-ROW($A1477),FALSE),0)</f>
        <v>0</v>
      </c>
      <c r="AA1477" s="2">
        <f t="shared" si="209"/>
        <v>0</v>
      </c>
      <c r="AB1477" s="2">
        <f>VLOOKUP(A1477,segment1_SB_quantity!$A$2:$B$1922,2,FALSE)</f>
        <v>9</v>
      </c>
      <c r="AC1477" s="4">
        <f t="shared" si="214"/>
        <v>6.7000000000000002E-3</v>
      </c>
      <c r="AD1477">
        <f t="shared" si="210"/>
        <v>0</v>
      </c>
      <c r="AE1477">
        <f t="shared" si="215"/>
        <v>18.989999999999998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77919579</v>
      </c>
      <c r="B1478" s="2">
        <v>0</v>
      </c>
      <c r="C1478" s="2">
        <v>1.26290822257681E-8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1.26290822257681E-8</v>
      </c>
      <c r="Y1478" s="2">
        <f t="shared" si="208"/>
        <v>0</v>
      </c>
      <c r="Z1478" s="2">
        <f>IF(Y1478&gt;$W$1,HLOOKUP(Y1478,B1478:$U$1923,ROW($B$1924)-ROW($A1478),FALSE),0)</f>
        <v>0</v>
      </c>
      <c r="AA1478" s="2">
        <f t="shared" si="209"/>
        <v>0</v>
      </c>
      <c r="AB1478" s="2">
        <f>VLOOKUP(A1478,segment1_SB_quantity!$A$2:$B$1922,2,FALSE)</f>
        <v>38</v>
      </c>
      <c r="AC1478" s="4">
        <f t="shared" si="214"/>
        <v>6.7000000000000002E-3</v>
      </c>
      <c r="AD1478">
        <f t="shared" si="210"/>
        <v>0</v>
      </c>
      <c r="AE1478">
        <f t="shared" si="215"/>
        <v>18.989999999999998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0</v>
      </c>
      <c r="Y1479" s="2">
        <f t="shared" si="208"/>
        <v>0</v>
      </c>
      <c r="Z1479" s="2">
        <f>IF(Y1479&gt;$W$1,HLOOKUP(Y1479,B1479:$U$1923,ROW($B$1924)-ROW($A1479),FALSE),0)</f>
        <v>0</v>
      </c>
      <c r="AA1479" s="2">
        <f t="shared" si="209"/>
        <v>0</v>
      </c>
      <c r="AB1479" s="2">
        <f>VLOOKUP(A1479,segment1_SB_quantity!$A$2:$B$1922,2,FALSE)</f>
        <v>110</v>
      </c>
      <c r="AC1479" s="4">
        <f t="shared" si="214"/>
        <v>6.7000000000000002E-3</v>
      </c>
      <c r="AD1479">
        <f t="shared" si="210"/>
        <v>0</v>
      </c>
      <c r="AE1479">
        <f t="shared" si="215"/>
        <v>18.989999999999998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0</v>
      </c>
      <c r="Y1480" s="2">
        <f t="shared" si="208"/>
        <v>0</v>
      </c>
      <c r="Z1480" s="2">
        <f>IF(Y1480&gt;$W$1,HLOOKUP(Y1480,B1480:$U$1923,ROW($B$1924)-ROW($A1480),FALSE),0)</f>
        <v>0</v>
      </c>
      <c r="AA1480" s="2">
        <f t="shared" si="209"/>
        <v>0</v>
      </c>
      <c r="AB1480" s="2">
        <f>VLOOKUP(A1480,segment1_SB_quantity!$A$2:$B$1922,2,FALSE)</f>
        <v>25</v>
      </c>
      <c r="AC1480" s="4">
        <f t="shared" si="214"/>
        <v>6.7000000000000002E-3</v>
      </c>
      <c r="AD1480">
        <f t="shared" si="210"/>
        <v>0</v>
      </c>
      <c r="AE1480">
        <f t="shared" si="215"/>
        <v>18.989999999999998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77989975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0</v>
      </c>
      <c r="Y1481" s="2">
        <f t="shared" si="208"/>
        <v>0</v>
      </c>
      <c r="Z1481" s="2">
        <f>IF(Y1481&gt;$W$1,HLOOKUP(Y1481,B1481:$U$1923,ROW($B$1924)-ROW($A1481),FALSE),0)</f>
        <v>0</v>
      </c>
      <c r="AA1481" s="2">
        <f t="shared" si="209"/>
        <v>0</v>
      </c>
      <c r="AB1481" s="2">
        <f>VLOOKUP(A1481,segment1_SB_quantity!$A$2:$B$1922,2,FALSE)</f>
        <v>2</v>
      </c>
      <c r="AC1481" s="4">
        <f t="shared" si="214"/>
        <v>6.7000000000000002E-3</v>
      </c>
      <c r="AD1481">
        <f t="shared" si="210"/>
        <v>0</v>
      </c>
      <c r="AE1481">
        <f t="shared" si="215"/>
        <v>18.989999999999998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1.6728668839446601E-7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1.6728668839446601E-7</v>
      </c>
      <c r="Y1482" s="2">
        <f t="shared" si="208"/>
        <v>0</v>
      </c>
      <c r="Z1482" s="2">
        <f>IF(Y1482&gt;$W$1,HLOOKUP(Y1482,B1482:$U$1923,ROW($B$1924)-ROW($A1482),FALSE),0)</f>
        <v>0</v>
      </c>
      <c r="AA1482" s="2">
        <f t="shared" si="209"/>
        <v>0</v>
      </c>
      <c r="AB1482" s="2">
        <f>VLOOKUP(A1482,segment1_SB_quantity!$A$2:$B$1922,2,FALSE)</f>
        <v>36</v>
      </c>
      <c r="AC1482" s="4">
        <f t="shared" si="214"/>
        <v>6.7000000000000002E-3</v>
      </c>
      <c r="AD1482">
        <f t="shared" si="210"/>
        <v>0</v>
      </c>
      <c r="AE1482">
        <f t="shared" si="215"/>
        <v>18.989999999999998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0</v>
      </c>
      <c r="Y1483" s="2">
        <f t="shared" si="208"/>
        <v>0</v>
      </c>
      <c r="Z1483" s="2">
        <f>IF(Y1483&gt;$W$1,HLOOKUP(Y1483,B1483:$U$1923,ROW($B$1924)-ROW($A1483),FALSE),0)</f>
        <v>0</v>
      </c>
      <c r="AA1483" s="2">
        <f t="shared" si="209"/>
        <v>0</v>
      </c>
      <c r="AB1483" s="2">
        <f>VLOOKUP(A1483,segment1_SB_quantity!$A$2:$B$1922,2,FALSE)</f>
        <v>45</v>
      </c>
      <c r="AC1483" s="4">
        <f t="shared" si="214"/>
        <v>6.7000000000000002E-3</v>
      </c>
      <c r="AD1483">
        <f t="shared" si="210"/>
        <v>0</v>
      </c>
      <c r="AE1483">
        <f t="shared" si="215"/>
        <v>18.989999999999998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0.85430651925373802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0.85430651925373802</v>
      </c>
      <c r="Y1484" s="2">
        <f t="shared" si="208"/>
        <v>0.85430651925373802</v>
      </c>
      <c r="Z1484" s="2" t="str">
        <f>IF(Y1484&gt;$W$1,HLOOKUP(Y1484,B1484:$U$1923,ROW($B$1924)-ROW($A1484),FALSE),0)</f>
        <v>P_OL9</v>
      </c>
      <c r="AA1484" s="2">
        <f t="shared" si="209"/>
        <v>0.42499999999999993</v>
      </c>
      <c r="AB1484" s="2">
        <f>VLOOKUP(A1484,segment1_SB_quantity!$A$2:$B$1922,2,FALSE)</f>
        <v>161</v>
      </c>
      <c r="AC1484" s="4">
        <f t="shared" si="214"/>
        <v>6.7000000000000002E-3</v>
      </c>
      <c r="AD1484">
        <f t="shared" si="210"/>
        <v>1.0787</v>
      </c>
      <c r="AE1484">
        <f t="shared" si="215"/>
        <v>18.989999999999998</v>
      </c>
      <c r="AF1484" s="2">
        <f t="shared" si="211"/>
        <v>20.484513</v>
      </c>
      <c r="AG1484" s="2">
        <f t="shared" si="212"/>
        <v>8.705918024999999</v>
      </c>
      <c r="AH1484" s="1">
        <f t="shared" si="213"/>
        <v>2.3529411764705883</v>
      </c>
    </row>
    <row r="1485" spans="1:34" x14ac:dyDescent="0.55000000000000004">
      <c r="A1485">
        <v>78139938</v>
      </c>
      <c r="B1485" s="2">
        <v>0</v>
      </c>
      <c r="C1485" s="2">
        <v>1.07629270725129E-2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1.07629270725129E-2</v>
      </c>
      <c r="Y1485" s="2">
        <f t="shared" si="208"/>
        <v>0</v>
      </c>
      <c r="Z1485" s="2">
        <f>IF(Y1485&gt;$W$1,HLOOKUP(Y1485,B1485:$U$1923,ROW($B$1924)-ROW($A1485),FALSE),0)</f>
        <v>0</v>
      </c>
      <c r="AA1485" s="2">
        <f t="shared" si="209"/>
        <v>0</v>
      </c>
      <c r="AB1485" s="2">
        <f>VLOOKUP(A1485,segment1_SB_quantity!$A$2:$B$1922,2,FALSE)</f>
        <v>3</v>
      </c>
      <c r="AC1485" s="4">
        <f t="shared" si="214"/>
        <v>6.7000000000000002E-3</v>
      </c>
      <c r="AD1485">
        <f t="shared" si="210"/>
        <v>0</v>
      </c>
      <c r="AE1485">
        <f t="shared" si="215"/>
        <v>18.989999999999998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78179904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0</v>
      </c>
      <c r="Y1486" s="2">
        <f t="shared" si="208"/>
        <v>0</v>
      </c>
      <c r="Z1486" s="2">
        <f>IF(Y1486&gt;$W$1,HLOOKUP(Y1486,B1486:$U$1923,ROW($B$1924)-ROW($A1486),FALSE),0)</f>
        <v>0</v>
      </c>
      <c r="AA1486" s="2">
        <f t="shared" si="209"/>
        <v>0</v>
      </c>
      <c r="AB1486" s="2">
        <f>VLOOKUP(A1486,segment1_SB_quantity!$A$2:$B$1922,2,FALSE)</f>
        <v>106</v>
      </c>
      <c r="AC1486" s="4">
        <f t="shared" si="214"/>
        <v>6.7000000000000002E-3</v>
      </c>
      <c r="AD1486">
        <f t="shared" si="210"/>
        <v>0</v>
      </c>
      <c r="AE1486">
        <f t="shared" si="215"/>
        <v>18.989999999999998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78259975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0</v>
      </c>
      <c r="Y1487" s="2">
        <f t="shared" si="208"/>
        <v>0</v>
      </c>
      <c r="Z1487" s="2">
        <f>IF(Y1487&gt;$W$1,HLOOKUP(Y1487,B1487:$U$1923,ROW($B$1924)-ROW($A1487),FALSE),0)</f>
        <v>0</v>
      </c>
      <c r="AA1487" s="2">
        <f t="shared" si="209"/>
        <v>0</v>
      </c>
      <c r="AB1487" s="2">
        <f>VLOOKUP(A1487,segment1_SB_quantity!$A$2:$B$1922,2,FALSE)</f>
        <v>5</v>
      </c>
      <c r="AC1487" s="4">
        <f t="shared" si="214"/>
        <v>6.7000000000000002E-3</v>
      </c>
      <c r="AD1487">
        <f t="shared" si="210"/>
        <v>0</v>
      </c>
      <c r="AE1487">
        <f t="shared" si="215"/>
        <v>18.989999999999998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0</v>
      </c>
      <c r="Y1488" s="2">
        <f t="shared" si="208"/>
        <v>0</v>
      </c>
      <c r="Z1488" s="2">
        <f>IF(Y1488&gt;$W$1,HLOOKUP(Y1488,B1488:$U$1923,ROW($B$1924)-ROW($A1488),FALSE),0)</f>
        <v>0</v>
      </c>
      <c r="AA1488" s="2">
        <f t="shared" si="209"/>
        <v>0</v>
      </c>
      <c r="AB1488" s="2">
        <f>VLOOKUP(A1488,segment1_SB_quantity!$A$2:$B$1922,2,FALSE)</f>
        <v>63</v>
      </c>
      <c r="AC1488" s="4">
        <f t="shared" si="214"/>
        <v>6.7000000000000002E-3</v>
      </c>
      <c r="AD1488">
        <f t="shared" si="210"/>
        <v>0</v>
      </c>
      <c r="AE1488">
        <f t="shared" si="215"/>
        <v>18.989999999999998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1.8693964065016E-2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1.8693964065016E-2</v>
      </c>
      <c r="Y1489" s="2">
        <f t="shared" si="208"/>
        <v>0</v>
      </c>
      <c r="Z1489" s="2">
        <f>IF(Y1489&gt;$W$1,HLOOKUP(Y1489,B1489:$U$1923,ROW($B$1924)-ROW($A1489),FALSE),0)</f>
        <v>0</v>
      </c>
      <c r="AA1489" s="2">
        <f t="shared" si="209"/>
        <v>0</v>
      </c>
      <c r="AB1489" s="2">
        <f>VLOOKUP(A1489,segment1_SB_quantity!$A$2:$B$1922,2,FALSE)</f>
        <v>106</v>
      </c>
      <c r="AC1489" s="4">
        <f t="shared" si="214"/>
        <v>6.7000000000000002E-3</v>
      </c>
      <c r="AD1489">
        <f t="shared" si="210"/>
        <v>0</v>
      </c>
      <c r="AE1489">
        <f t="shared" si="215"/>
        <v>18.989999999999998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78339923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0</v>
      </c>
      <c r="Y1490" s="2">
        <f t="shared" si="208"/>
        <v>0</v>
      </c>
      <c r="Z1490" s="2">
        <f>IF(Y1490&gt;$W$1,HLOOKUP(Y1490,B1490:$U$1923,ROW($B$1924)-ROW($A1490),FALSE),0)</f>
        <v>0</v>
      </c>
      <c r="AA1490" s="2">
        <f t="shared" si="209"/>
        <v>0</v>
      </c>
      <c r="AB1490" s="2">
        <f>VLOOKUP(A1490,segment1_SB_quantity!$A$2:$B$1922,2,FALSE)</f>
        <v>3</v>
      </c>
      <c r="AC1490" s="4">
        <f t="shared" si="214"/>
        <v>6.7000000000000002E-3</v>
      </c>
      <c r="AD1490">
        <f t="shared" si="210"/>
        <v>0</v>
      </c>
      <c r="AE1490">
        <f t="shared" si="215"/>
        <v>18.989999999999998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0</v>
      </c>
      <c r="Y1491" s="2">
        <f t="shared" si="208"/>
        <v>0</v>
      </c>
      <c r="Z1491" s="2">
        <f>IF(Y1491&gt;$W$1,HLOOKUP(Y1491,B1491:$U$1923,ROW($B$1924)-ROW($A1491),FALSE),0)</f>
        <v>0</v>
      </c>
      <c r="AA1491" s="2">
        <f t="shared" si="209"/>
        <v>0</v>
      </c>
      <c r="AB1491" s="2">
        <f>VLOOKUP(A1491,segment1_SB_quantity!$A$2:$B$1922,2,FALSE)</f>
        <v>2</v>
      </c>
      <c r="AC1491" s="4">
        <f t="shared" si="214"/>
        <v>6.7000000000000002E-3</v>
      </c>
      <c r="AD1491">
        <f t="shared" si="210"/>
        <v>0</v>
      </c>
      <c r="AE1491">
        <f t="shared" si="215"/>
        <v>18.989999999999998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0</v>
      </c>
      <c r="Y1492" s="2">
        <f t="shared" si="208"/>
        <v>0</v>
      </c>
      <c r="Z1492" s="2">
        <f>IF(Y1492&gt;$W$1,HLOOKUP(Y1492,B1492:$U$1923,ROW($B$1924)-ROW($A1492),FALSE),0)</f>
        <v>0</v>
      </c>
      <c r="AA1492" s="2">
        <f t="shared" si="209"/>
        <v>0</v>
      </c>
      <c r="AB1492" s="2">
        <f>VLOOKUP(A1492,segment1_SB_quantity!$A$2:$B$1922,2,FALSE)</f>
        <v>5</v>
      </c>
      <c r="AC1492" s="4">
        <f t="shared" si="214"/>
        <v>6.7000000000000002E-3</v>
      </c>
      <c r="AD1492">
        <f t="shared" si="210"/>
        <v>0</v>
      </c>
      <c r="AE1492">
        <f t="shared" si="215"/>
        <v>18.989999999999998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78419719</v>
      </c>
      <c r="B1493" s="2">
        <v>0</v>
      </c>
      <c r="C1493" s="2">
        <v>4.85140728572893E-4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4.85140728572893E-4</v>
      </c>
      <c r="Y1493" s="2">
        <f t="shared" si="208"/>
        <v>0</v>
      </c>
      <c r="Z1493" s="2">
        <f>IF(Y1493&gt;$W$1,HLOOKUP(Y1493,B1493:$U$1923,ROW($B$1924)-ROW($A1493),FALSE),0)</f>
        <v>0</v>
      </c>
      <c r="AA1493" s="2">
        <f t="shared" si="209"/>
        <v>0</v>
      </c>
      <c r="AB1493" s="2">
        <f>VLOOKUP(A1493,segment1_SB_quantity!$A$2:$B$1922,2,FALSE)</f>
        <v>9</v>
      </c>
      <c r="AC1493" s="4">
        <f t="shared" si="214"/>
        <v>6.7000000000000002E-3</v>
      </c>
      <c r="AD1493">
        <f t="shared" si="210"/>
        <v>0</v>
      </c>
      <c r="AE1493">
        <f t="shared" si="215"/>
        <v>18.989999999999998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9.5630642552117404E-4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9.5630642552117404E-4</v>
      </c>
      <c r="Y1494" s="2">
        <f t="shared" si="208"/>
        <v>0</v>
      </c>
      <c r="Z1494" s="2">
        <f>IF(Y1494&gt;$W$1,HLOOKUP(Y1494,B1494:$U$1923,ROW($B$1924)-ROW($A1494),FALSE),0)</f>
        <v>0</v>
      </c>
      <c r="AA1494" s="2">
        <f t="shared" si="209"/>
        <v>0</v>
      </c>
      <c r="AB1494" s="2">
        <f>VLOOKUP(A1494,segment1_SB_quantity!$A$2:$B$1922,2,FALSE)</f>
        <v>40</v>
      </c>
      <c r="AC1494" s="4">
        <f t="shared" si="214"/>
        <v>6.7000000000000002E-3</v>
      </c>
      <c r="AD1494">
        <f t="shared" si="210"/>
        <v>0</v>
      </c>
      <c r="AE1494">
        <f t="shared" si="215"/>
        <v>18.989999999999998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78509919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0</v>
      </c>
      <c r="Y1495" s="2">
        <f t="shared" si="208"/>
        <v>0</v>
      </c>
      <c r="Z1495" s="2">
        <f>IF(Y1495&gt;$W$1,HLOOKUP(Y1495,B1495:$U$1923,ROW($B$1924)-ROW($A1495),FALSE),0)</f>
        <v>0</v>
      </c>
      <c r="AA1495" s="2">
        <f t="shared" si="209"/>
        <v>0</v>
      </c>
      <c r="AB1495" s="2">
        <f>VLOOKUP(A1495,segment1_SB_quantity!$A$2:$B$1922,2,FALSE)</f>
        <v>2</v>
      </c>
      <c r="AC1495" s="4">
        <f t="shared" si="214"/>
        <v>6.7000000000000002E-3</v>
      </c>
      <c r="AD1495">
        <f t="shared" si="210"/>
        <v>0</v>
      </c>
      <c r="AE1495">
        <f t="shared" si="215"/>
        <v>18.989999999999998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0</v>
      </c>
      <c r="Y1496" s="2">
        <f t="shared" si="208"/>
        <v>0</v>
      </c>
      <c r="Z1496" s="2">
        <f>IF(Y1496&gt;$W$1,HLOOKUP(Y1496,B1496:$U$1923,ROW($B$1924)-ROW($A1496),FALSE),0)</f>
        <v>0</v>
      </c>
      <c r="AA1496" s="2">
        <f t="shared" si="209"/>
        <v>0</v>
      </c>
      <c r="AB1496" s="2">
        <f>VLOOKUP(A1496,segment1_SB_quantity!$A$2:$B$1922,2,FALSE)</f>
        <v>10</v>
      </c>
      <c r="AC1496" s="4">
        <f t="shared" si="214"/>
        <v>6.7000000000000002E-3</v>
      </c>
      <c r="AD1496">
        <f t="shared" si="210"/>
        <v>0</v>
      </c>
      <c r="AE1496">
        <f t="shared" si="215"/>
        <v>18.989999999999998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78649817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0</v>
      </c>
      <c r="Y1497" s="2">
        <f t="shared" si="208"/>
        <v>0</v>
      </c>
      <c r="Z1497" s="2">
        <f>IF(Y1497&gt;$W$1,HLOOKUP(Y1497,B1497:$U$1923,ROW($B$1924)-ROW($A1497),FALSE),0)</f>
        <v>0</v>
      </c>
      <c r="AA1497" s="2">
        <f t="shared" si="209"/>
        <v>0</v>
      </c>
      <c r="AB1497" s="2">
        <f>VLOOKUP(A1497,segment1_SB_quantity!$A$2:$B$1922,2,FALSE)</f>
        <v>1</v>
      </c>
      <c r="AC1497" s="4">
        <f t="shared" si="214"/>
        <v>6.7000000000000002E-3</v>
      </c>
      <c r="AD1497">
        <f t="shared" si="210"/>
        <v>0</v>
      </c>
      <c r="AE1497">
        <f t="shared" si="215"/>
        <v>18.989999999999998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78669628</v>
      </c>
      <c r="B1498" s="2">
        <v>0</v>
      </c>
      <c r="C1498" s="2">
        <v>7.0986025903500394E-2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7.0986025903500394E-2</v>
      </c>
      <c r="Y1498" s="2">
        <f t="shared" si="208"/>
        <v>0</v>
      </c>
      <c r="Z1498" s="2">
        <f>IF(Y1498&gt;$W$1,HLOOKUP(Y1498,B1498:$U$1923,ROW($B$1924)-ROW($A1498),FALSE),0)</f>
        <v>0</v>
      </c>
      <c r="AA1498" s="2">
        <f t="shared" si="209"/>
        <v>0</v>
      </c>
      <c r="AB1498" s="2">
        <f>VLOOKUP(A1498,segment1_SB_quantity!$A$2:$B$1922,2,FALSE)</f>
        <v>31</v>
      </c>
      <c r="AC1498" s="4">
        <f t="shared" si="214"/>
        <v>6.7000000000000002E-3</v>
      </c>
      <c r="AD1498">
        <f t="shared" si="210"/>
        <v>0</v>
      </c>
      <c r="AE1498">
        <f t="shared" si="215"/>
        <v>18.989999999999998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0</v>
      </c>
      <c r="Y1499" s="2">
        <f t="shared" si="208"/>
        <v>0</v>
      </c>
      <c r="Z1499" s="2">
        <f>IF(Y1499&gt;$W$1,HLOOKUP(Y1499,B1499:$U$1923,ROW($B$1924)-ROW($A1499),FALSE),0)</f>
        <v>0</v>
      </c>
      <c r="AA1499" s="2">
        <f t="shared" si="209"/>
        <v>0</v>
      </c>
      <c r="AB1499" s="2">
        <f>VLOOKUP(A1499,segment1_SB_quantity!$A$2:$B$1922,2,FALSE)</f>
        <v>147</v>
      </c>
      <c r="AC1499" s="4">
        <f t="shared" si="214"/>
        <v>6.7000000000000002E-3</v>
      </c>
      <c r="AD1499">
        <f t="shared" si="210"/>
        <v>0</v>
      </c>
      <c r="AE1499">
        <f t="shared" si="215"/>
        <v>18.989999999999998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0</v>
      </c>
      <c r="Y1500" s="2">
        <f t="shared" si="208"/>
        <v>0</v>
      </c>
      <c r="Z1500" s="2">
        <f>IF(Y1500&gt;$W$1,HLOOKUP(Y1500,B1500:$U$1923,ROW($B$1924)-ROW($A1500),FALSE),0)</f>
        <v>0</v>
      </c>
      <c r="AA1500" s="2">
        <f t="shared" si="209"/>
        <v>0</v>
      </c>
      <c r="AB1500" s="2">
        <f>VLOOKUP(A1500,segment1_SB_quantity!$A$2:$B$1922,2,FALSE)</f>
        <v>23</v>
      </c>
      <c r="AC1500" s="4">
        <f t="shared" si="214"/>
        <v>6.7000000000000002E-3</v>
      </c>
      <c r="AD1500">
        <f t="shared" si="210"/>
        <v>0</v>
      </c>
      <c r="AE1500">
        <f t="shared" si="215"/>
        <v>18.989999999999998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0</v>
      </c>
      <c r="Y1501" s="2">
        <f t="shared" si="208"/>
        <v>0</v>
      </c>
      <c r="Z1501" s="2">
        <f>IF(Y1501&gt;$W$1,HLOOKUP(Y1501,B1501:$U$1923,ROW($B$1924)-ROW($A1501),FALSE),0)</f>
        <v>0</v>
      </c>
      <c r="AA1501" s="2">
        <f t="shared" si="209"/>
        <v>0</v>
      </c>
      <c r="AB1501" s="2">
        <f>VLOOKUP(A1501,segment1_SB_quantity!$A$2:$B$1922,2,FALSE)</f>
        <v>94</v>
      </c>
      <c r="AC1501" s="4">
        <f t="shared" si="214"/>
        <v>6.7000000000000002E-3</v>
      </c>
      <c r="AD1501">
        <f t="shared" si="210"/>
        <v>0</v>
      </c>
      <c r="AE1501">
        <f t="shared" si="215"/>
        <v>18.989999999999998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</v>
      </c>
      <c r="Y1502" s="2">
        <f t="shared" si="208"/>
        <v>0</v>
      </c>
      <c r="Z1502" s="2">
        <f>IF(Y1502&gt;$W$1,HLOOKUP(Y1502,B1502:$U$1923,ROW($B$1924)-ROW($A1502),FALSE),0)</f>
        <v>0</v>
      </c>
      <c r="AA1502" s="2">
        <f t="shared" si="209"/>
        <v>0</v>
      </c>
      <c r="AB1502" s="2">
        <f>VLOOKUP(A1502,segment1_SB_quantity!$A$2:$B$1922,2,FALSE)</f>
        <v>14</v>
      </c>
      <c r="AC1502" s="4">
        <f t="shared" si="214"/>
        <v>6.7000000000000002E-3</v>
      </c>
      <c r="AD1502">
        <f t="shared" si="210"/>
        <v>0</v>
      </c>
      <c r="AE1502">
        <f t="shared" si="215"/>
        <v>18.989999999999998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0</v>
      </c>
      <c r="Y1503" s="2">
        <f t="shared" si="208"/>
        <v>0</v>
      </c>
      <c r="Z1503" s="2">
        <f>IF(Y1503&gt;$W$1,HLOOKUP(Y1503,B1503:$U$1923,ROW($B$1924)-ROW($A1503),FALSE),0)</f>
        <v>0</v>
      </c>
      <c r="AA1503" s="2">
        <f t="shared" si="209"/>
        <v>0</v>
      </c>
      <c r="AB1503" s="2">
        <f>VLOOKUP(A1503,segment1_SB_quantity!$A$2:$B$1922,2,FALSE)</f>
        <v>39</v>
      </c>
      <c r="AC1503" s="4">
        <f t="shared" si="214"/>
        <v>6.7000000000000002E-3</v>
      </c>
      <c r="AD1503">
        <f t="shared" si="210"/>
        <v>0</v>
      </c>
      <c r="AE1503">
        <f t="shared" si="215"/>
        <v>18.989999999999998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</v>
      </c>
      <c r="Y1504" s="2">
        <f t="shared" si="208"/>
        <v>0</v>
      </c>
      <c r="Z1504" s="2">
        <f>IF(Y1504&gt;$W$1,HLOOKUP(Y1504,B1504:$U$1923,ROW($B$1924)-ROW($A1504),FALSE),0)</f>
        <v>0</v>
      </c>
      <c r="AA1504" s="2">
        <f t="shared" si="209"/>
        <v>0</v>
      </c>
      <c r="AB1504" s="2">
        <f>VLOOKUP(A1504,segment1_SB_quantity!$A$2:$B$1922,2,FALSE)</f>
        <v>5</v>
      </c>
      <c r="AC1504" s="4">
        <f t="shared" si="214"/>
        <v>6.7000000000000002E-3</v>
      </c>
      <c r="AD1504">
        <f t="shared" si="210"/>
        <v>0</v>
      </c>
      <c r="AE1504">
        <f t="shared" si="215"/>
        <v>18.989999999999998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0</v>
      </c>
      <c r="Y1505" s="2">
        <f t="shared" si="208"/>
        <v>0</v>
      </c>
      <c r="Z1505" s="2">
        <f>IF(Y1505&gt;$W$1,HLOOKUP(Y1505,B1505:$U$1923,ROW($B$1924)-ROW($A1505),FALSE),0)</f>
        <v>0</v>
      </c>
      <c r="AA1505" s="2">
        <f t="shared" si="209"/>
        <v>0</v>
      </c>
      <c r="AB1505" s="2">
        <f>VLOOKUP(A1505,segment1_SB_quantity!$A$2:$B$1922,2,FALSE)</f>
        <v>837</v>
      </c>
      <c r="AC1505" s="4">
        <f t="shared" si="214"/>
        <v>6.7000000000000002E-3</v>
      </c>
      <c r="AD1505">
        <f t="shared" si="210"/>
        <v>0</v>
      </c>
      <c r="AE1505">
        <f t="shared" si="215"/>
        <v>18.989999999999998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0</v>
      </c>
      <c r="Y1506" s="2">
        <f t="shared" si="208"/>
        <v>0</v>
      </c>
      <c r="Z1506" s="2">
        <f>IF(Y1506&gt;$W$1,HLOOKUP(Y1506,B1506:$U$1923,ROW($B$1924)-ROW($A1506),FALSE),0)</f>
        <v>0</v>
      </c>
      <c r="AA1506" s="2">
        <f t="shared" si="209"/>
        <v>0</v>
      </c>
      <c r="AB1506" s="2">
        <f>VLOOKUP(A1506,segment1_SB_quantity!$A$2:$B$1922,2,FALSE)</f>
        <v>4</v>
      </c>
      <c r="AC1506" s="4">
        <f t="shared" si="214"/>
        <v>6.7000000000000002E-3</v>
      </c>
      <c r="AD1506">
        <f t="shared" si="210"/>
        <v>0</v>
      </c>
      <c r="AE1506">
        <f t="shared" si="215"/>
        <v>18.989999999999998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0</v>
      </c>
      <c r="Y1507" s="2">
        <f t="shared" si="208"/>
        <v>0</v>
      </c>
      <c r="Z1507" s="2">
        <f>IF(Y1507&gt;$W$1,HLOOKUP(Y1507,B1507:$U$1923,ROW($B$1924)-ROW($A1507),FALSE),0)</f>
        <v>0</v>
      </c>
      <c r="AA1507" s="2">
        <f t="shared" si="209"/>
        <v>0</v>
      </c>
      <c r="AB1507" s="2">
        <f>VLOOKUP(A1507,segment1_SB_quantity!$A$2:$B$1922,2,FALSE)</f>
        <v>11</v>
      </c>
      <c r="AC1507" s="4">
        <f t="shared" si="214"/>
        <v>6.7000000000000002E-3</v>
      </c>
      <c r="AD1507">
        <f t="shared" si="210"/>
        <v>0</v>
      </c>
      <c r="AE1507">
        <f t="shared" si="215"/>
        <v>18.989999999999998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</v>
      </c>
      <c r="Y1508" s="2">
        <f t="shared" si="208"/>
        <v>0</v>
      </c>
      <c r="Z1508" s="2">
        <f>IF(Y1508&gt;$W$1,HLOOKUP(Y1508,B1508:$U$1923,ROW($B$1924)-ROW($A1508),FALSE),0)</f>
        <v>0</v>
      </c>
      <c r="AA1508" s="2">
        <f t="shared" si="209"/>
        <v>0</v>
      </c>
      <c r="AB1508" s="2">
        <f>VLOOKUP(A1508,segment1_SB_quantity!$A$2:$B$1922,2,FALSE)</f>
        <v>34</v>
      </c>
      <c r="AC1508" s="4">
        <f t="shared" si="214"/>
        <v>6.7000000000000002E-3</v>
      </c>
      <c r="AD1508">
        <f t="shared" si="210"/>
        <v>0</v>
      </c>
      <c r="AE1508">
        <f t="shared" si="215"/>
        <v>18.989999999999998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79149851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0</v>
      </c>
      <c r="Y1509" s="2">
        <f t="shared" si="208"/>
        <v>0</v>
      </c>
      <c r="Z1509" s="2">
        <f>IF(Y1509&gt;$W$1,HLOOKUP(Y1509,B1509:$U$1923,ROW($B$1924)-ROW($A1509),FALSE),0)</f>
        <v>0</v>
      </c>
      <c r="AA1509" s="2">
        <f t="shared" si="209"/>
        <v>0</v>
      </c>
      <c r="AB1509" s="2">
        <f>VLOOKUP(A1509,segment1_SB_quantity!$A$2:$B$1922,2,FALSE)</f>
        <v>7</v>
      </c>
      <c r="AC1509" s="4">
        <f t="shared" si="214"/>
        <v>6.7000000000000002E-3</v>
      </c>
      <c r="AD1509">
        <f t="shared" si="210"/>
        <v>0</v>
      </c>
      <c r="AE1509">
        <f t="shared" si="215"/>
        <v>18.989999999999998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0</v>
      </c>
      <c r="Y1510" s="2">
        <f t="shared" si="208"/>
        <v>0</v>
      </c>
      <c r="Z1510" s="2">
        <f>IF(Y1510&gt;$W$1,HLOOKUP(Y1510,B1510:$U$1923,ROW($B$1924)-ROW($A1510),FALSE),0)</f>
        <v>0</v>
      </c>
      <c r="AA1510" s="2">
        <f t="shared" si="209"/>
        <v>0</v>
      </c>
      <c r="AB1510" s="2">
        <f>VLOOKUP(A1510,segment1_SB_quantity!$A$2:$B$1922,2,FALSE)</f>
        <v>46</v>
      </c>
      <c r="AC1510" s="4">
        <f t="shared" si="214"/>
        <v>6.7000000000000002E-3</v>
      </c>
      <c r="AD1510">
        <f t="shared" si="210"/>
        <v>0</v>
      </c>
      <c r="AE1510">
        <f t="shared" si="215"/>
        <v>18.989999999999998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79429800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</v>
      </c>
      <c r="Y1511" s="2">
        <f t="shared" si="208"/>
        <v>0</v>
      </c>
      <c r="Z1511" s="2">
        <f>IF(Y1511&gt;$W$1,HLOOKUP(Y1511,B1511:$U$1923,ROW($B$1924)-ROW($A1511),FALSE),0)</f>
        <v>0</v>
      </c>
      <c r="AA1511" s="2">
        <f t="shared" si="209"/>
        <v>0</v>
      </c>
      <c r="AB1511" s="2">
        <f>VLOOKUP(A1511,segment1_SB_quantity!$A$2:$B$1922,2,FALSE)</f>
        <v>15</v>
      </c>
      <c r="AC1511" s="4">
        <f t="shared" si="214"/>
        <v>6.7000000000000002E-3</v>
      </c>
      <c r="AD1511">
        <f t="shared" si="210"/>
        <v>0</v>
      </c>
      <c r="AE1511">
        <f t="shared" si="215"/>
        <v>18.989999999999998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2.4568108926039599E-144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2.4568108926039599E-144</v>
      </c>
      <c r="Y1512" s="2">
        <f t="shared" si="208"/>
        <v>0</v>
      </c>
      <c r="Z1512" s="2">
        <f>IF(Y1512&gt;$W$1,HLOOKUP(Y1512,B1512:$U$1923,ROW($B$1924)-ROW($A1512),FALSE),0)</f>
        <v>0</v>
      </c>
      <c r="AA1512" s="2">
        <f t="shared" si="209"/>
        <v>0</v>
      </c>
      <c r="AB1512" s="2">
        <f>VLOOKUP(A1512,segment1_SB_quantity!$A$2:$B$1922,2,FALSE)</f>
        <v>192</v>
      </c>
      <c r="AC1512" s="4">
        <f t="shared" si="214"/>
        <v>6.7000000000000002E-3</v>
      </c>
      <c r="AD1512">
        <f t="shared" si="210"/>
        <v>0</v>
      </c>
      <c r="AE1512">
        <f t="shared" si="215"/>
        <v>18.989999999999998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79499693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0</v>
      </c>
      <c r="Y1513" s="2">
        <f t="shared" si="208"/>
        <v>0</v>
      </c>
      <c r="Z1513" s="2">
        <f>IF(Y1513&gt;$W$1,HLOOKUP(Y1513,B1513:$U$1923,ROW($B$1924)-ROW($A1513),FALSE),0)</f>
        <v>0</v>
      </c>
      <c r="AA1513" s="2">
        <f t="shared" si="209"/>
        <v>0</v>
      </c>
      <c r="AB1513" s="2">
        <f>VLOOKUP(A1513,segment1_SB_quantity!$A$2:$B$1922,2,FALSE)</f>
        <v>2</v>
      </c>
      <c r="AC1513" s="4">
        <f t="shared" si="214"/>
        <v>6.7000000000000002E-3</v>
      </c>
      <c r="AD1513">
        <f t="shared" si="210"/>
        <v>0</v>
      </c>
      <c r="AE1513">
        <f t="shared" si="215"/>
        <v>18.989999999999998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0</v>
      </c>
      <c r="Y1514" s="2">
        <f t="shared" si="208"/>
        <v>0</v>
      </c>
      <c r="Z1514" s="2">
        <f>IF(Y1514&gt;$W$1,HLOOKUP(Y1514,B1514:$U$1923,ROW($B$1924)-ROW($A1514),FALSE),0)</f>
        <v>0</v>
      </c>
      <c r="AA1514" s="2">
        <f t="shared" si="209"/>
        <v>0</v>
      </c>
      <c r="AB1514" s="2">
        <f>VLOOKUP(A1514,segment1_SB_quantity!$A$2:$B$1922,2,FALSE)</f>
        <v>12</v>
      </c>
      <c r="AC1514" s="4">
        <f t="shared" si="214"/>
        <v>6.7000000000000002E-3</v>
      </c>
      <c r="AD1514">
        <f t="shared" si="210"/>
        <v>0</v>
      </c>
      <c r="AE1514">
        <f t="shared" si="215"/>
        <v>18.989999999999998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0</v>
      </c>
      <c r="Y1515" s="2">
        <f t="shared" si="208"/>
        <v>0</v>
      </c>
      <c r="Z1515" s="2">
        <f>IF(Y1515&gt;$W$1,HLOOKUP(Y1515,B1515:$U$1923,ROW($B$1924)-ROW($A1515),FALSE),0)</f>
        <v>0</v>
      </c>
      <c r="AA1515" s="2">
        <f t="shared" si="209"/>
        <v>0</v>
      </c>
      <c r="AB1515" s="2">
        <f>VLOOKUP(A1515,segment1_SB_quantity!$A$2:$B$1922,2,FALSE)</f>
        <v>28</v>
      </c>
      <c r="AC1515" s="4">
        <f t="shared" si="214"/>
        <v>6.7000000000000002E-3</v>
      </c>
      <c r="AD1515">
        <f t="shared" si="210"/>
        <v>0</v>
      </c>
      <c r="AE1515">
        <f t="shared" si="215"/>
        <v>18.989999999999998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0</v>
      </c>
      <c r="Y1516" s="2">
        <f t="shared" si="208"/>
        <v>0</v>
      </c>
      <c r="Z1516" s="2">
        <f>IF(Y1516&gt;$W$1,HLOOKUP(Y1516,B1516:$U$1923,ROW($B$1924)-ROW($A1516),FALSE),0)</f>
        <v>0</v>
      </c>
      <c r="AA1516" s="2">
        <f t="shared" si="209"/>
        <v>0</v>
      </c>
      <c r="AB1516" s="2">
        <f>VLOOKUP(A1516,segment1_SB_quantity!$A$2:$B$1922,2,FALSE)</f>
        <v>25</v>
      </c>
      <c r="AC1516" s="4">
        <f t="shared" si="214"/>
        <v>6.7000000000000002E-3</v>
      </c>
      <c r="AD1516">
        <f t="shared" si="210"/>
        <v>0</v>
      </c>
      <c r="AE1516">
        <f t="shared" si="215"/>
        <v>18.989999999999998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IF(Y1517&gt;$W$1,HLOOKUP(Y1517,B1517:$U$1923,ROW($B$1924)-ROW($A1517),FALSE),0)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4">
        <f t="shared" si="214"/>
        <v>6.7000000000000002E-3</v>
      </c>
      <c r="AD1517">
        <f t="shared" si="210"/>
        <v>0</v>
      </c>
      <c r="AE1517">
        <f t="shared" si="215"/>
        <v>18.989999999999998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0</v>
      </c>
      <c r="Y1518" s="2">
        <f t="shared" si="208"/>
        <v>0</v>
      </c>
      <c r="Z1518" s="2">
        <f>IF(Y1518&gt;$W$1,HLOOKUP(Y1518,B1518:$U$1923,ROW($B$1924)-ROW($A1518),FALSE),0)</f>
        <v>0</v>
      </c>
      <c r="AA1518" s="2">
        <f t="shared" si="209"/>
        <v>0</v>
      </c>
      <c r="AB1518" s="2">
        <f>VLOOKUP(A1518,segment1_SB_quantity!$A$2:$B$1922,2,FALSE)</f>
        <v>3</v>
      </c>
      <c r="AC1518" s="4">
        <f t="shared" si="214"/>
        <v>6.7000000000000002E-3</v>
      </c>
      <c r="AD1518">
        <f t="shared" si="210"/>
        <v>0</v>
      </c>
      <c r="AE1518">
        <f t="shared" si="215"/>
        <v>18.989999999999998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</v>
      </c>
      <c r="Y1519" s="2">
        <f t="shared" si="208"/>
        <v>0</v>
      </c>
      <c r="Z1519" s="2">
        <f>IF(Y1519&gt;$W$1,HLOOKUP(Y1519,B1519:$U$1923,ROW($B$1924)-ROW($A1519),FALSE),0)</f>
        <v>0</v>
      </c>
      <c r="AA1519" s="2">
        <f t="shared" si="209"/>
        <v>0</v>
      </c>
      <c r="AB1519" s="2">
        <f>VLOOKUP(A1519,segment1_SB_quantity!$A$2:$B$1922,2,FALSE)</f>
        <v>1</v>
      </c>
      <c r="AC1519" s="4">
        <f t="shared" si="214"/>
        <v>6.7000000000000002E-3</v>
      </c>
      <c r="AD1519">
        <f t="shared" si="210"/>
        <v>0</v>
      </c>
      <c r="AE1519">
        <f t="shared" si="215"/>
        <v>18.989999999999998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4.8203881538246098E-2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4.8203881538246098E-2</v>
      </c>
      <c r="Y1520" s="2">
        <f t="shared" si="208"/>
        <v>0</v>
      </c>
      <c r="Z1520" s="2">
        <f>IF(Y1520&gt;$W$1,HLOOKUP(Y1520,B1520:$U$1923,ROW($B$1924)-ROW($A1520),FALSE),0)</f>
        <v>0</v>
      </c>
      <c r="AA1520" s="2">
        <f t="shared" si="209"/>
        <v>0</v>
      </c>
      <c r="AB1520" s="2">
        <f>VLOOKUP(A1520,segment1_SB_quantity!$A$2:$B$1922,2,FALSE)</f>
        <v>30</v>
      </c>
      <c r="AC1520" s="4">
        <f t="shared" si="214"/>
        <v>6.7000000000000002E-3</v>
      </c>
      <c r="AD1520">
        <f t="shared" si="210"/>
        <v>0</v>
      </c>
      <c r="AE1520">
        <f t="shared" si="215"/>
        <v>18.989999999999998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79919866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</v>
      </c>
      <c r="Y1521" s="2">
        <f t="shared" si="208"/>
        <v>0</v>
      </c>
      <c r="Z1521" s="2">
        <f>IF(Y1521&gt;$W$1,HLOOKUP(Y1521,B1521:$U$1923,ROW($B$1924)-ROW($A1521),FALSE),0)</f>
        <v>0</v>
      </c>
      <c r="AA1521" s="2">
        <f t="shared" si="209"/>
        <v>0</v>
      </c>
      <c r="AB1521" s="2">
        <f>VLOOKUP(A1521,segment1_SB_quantity!$A$2:$B$1922,2,FALSE)</f>
        <v>26</v>
      </c>
      <c r="AC1521" s="4">
        <f t="shared" si="214"/>
        <v>6.7000000000000002E-3</v>
      </c>
      <c r="AD1521">
        <f t="shared" si="210"/>
        <v>0</v>
      </c>
      <c r="AE1521">
        <f t="shared" si="215"/>
        <v>18.989999999999998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79949897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0</v>
      </c>
      <c r="Y1522" s="2">
        <f t="shared" si="208"/>
        <v>0</v>
      </c>
      <c r="Z1522" s="2">
        <f>IF(Y1522&gt;$W$1,HLOOKUP(Y1522,B1522:$U$1923,ROW($B$1924)-ROW($A1522),FALSE),0)</f>
        <v>0</v>
      </c>
      <c r="AA1522" s="2">
        <f t="shared" si="209"/>
        <v>0</v>
      </c>
      <c r="AB1522" s="2">
        <f>VLOOKUP(A1522,segment1_SB_quantity!$A$2:$B$1922,2,FALSE)</f>
        <v>2</v>
      </c>
      <c r="AC1522" s="4">
        <f t="shared" si="214"/>
        <v>6.7000000000000002E-3</v>
      </c>
      <c r="AD1522">
        <f t="shared" si="210"/>
        <v>0</v>
      </c>
      <c r="AE1522">
        <f t="shared" si="215"/>
        <v>18.989999999999998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80069689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0</v>
      </c>
      <c r="Y1523" s="2">
        <f t="shared" si="208"/>
        <v>0</v>
      </c>
      <c r="Z1523" s="2">
        <f>IF(Y1523&gt;$W$1,HLOOKUP(Y1523,B1523:$U$1923,ROW($B$1924)-ROW($A1523),FALSE),0)</f>
        <v>0</v>
      </c>
      <c r="AA1523" s="2">
        <f t="shared" si="209"/>
        <v>0</v>
      </c>
      <c r="AB1523" s="2">
        <f>VLOOKUP(A1523,segment1_SB_quantity!$A$2:$B$1922,2,FALSE)</f>
        <v>1</v>
      </c>
      <c r="AC1523" s="4">
        <f t="shared" si="214"/>
        <v>6.7000000000000002E-3</v>
      </c>
      <c r="AD1523">
        <f t="shared" si="210"/>
        <v>0</v>
      </c>
      <c r="AE1523">
        <f t="shared" si="215"/>
        <v>18.989999999999998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0</v>
      </c>
      <c r="Y1524" s="2">
        <f t="shared" si="208"/>
        <v>0</v>
      </c>
      <c r="Z1524" s="2">
        <f>IF(Y1524&gt;$W$1,HLOOKUP(Y1524,B1524:$U$1923,ROW($B$1924)-ROW($A1524),FALSE),0)</f>
        <v>0</v>
      </c>
      <c r="AA1524" s="2">
        <f t="shared" si="209"/>
        <v>0</v>
      </c>
      <c r="AB1524" s="2">
        <f>VLOOKUP(A1524,segment1_SB_quantity!$A$2:$B$1922,2,FALSE)</f>
        <v>10</v>
      </c>
      <c r="AC1524" s="4">
        <f t="shared" si="214"/>
        <v>6.7000000000000002E-3</v>
      </c>
      <c r="AD1524">
        <f t="shared" si="210"/>
        <v>0</v>
      </c>
      <c r="AE1524">
        <f t="shared" si="215"/>
        <v>18.989999999999998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0</v>
      </c>
      <c r="Y1525" s="2">
        <f t="shared" si="208"/>
        <v>0</v>
      </c>
      <c r="Z1525" s="2">
        <f>IF(Y1525&gt;$W$1,HLOOKUP(Y1525,B1525:$U$1923,ROW($B$1924)-ROW($A1525),FALSE),0)</f>
        <v>0</v>
      </c>
      <c r="AA1525" s="2">
        <f t="shared" si="209"/>
        <v>0</v>
      </c>
      <c r="AB1525" s="2">
        <f>VLOOKUP(A1525,segment1_SB_quantity!$A$2:$B$1922,2,FALSE)</f>
        <v>15</v>
      </c>
      <c r="AC1525" s="4">
        <f t="shared" si="214"/>
        <v>6.7000000000000002E-3</v>
      </c>
      <c r="AD1525">
        <f t="shared" si="210"/>
        <v>0</v>
      </c>
      <c r="AE1525">
        <f t="shared" si="215"/>
        <v>18.989999999999998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0</v>
      </c>
      <c r="Y1526" s="2">
        <f t="shared" si="208"/>
        <v>0</v>
      </c>
      <c r="Z1526" s="2">
        <f>IF(Y1526&gt;$W$1,HLOOKUP(Y1526,B1526:$U$1923,ROW($B$1924)-ROW($A1526),FALSE),0)</f>
        <v>0</v>
      </c>
      <c r="AA1526" s="2">
        <f t="shared" si="209"/>
        <v>0</v>
      </c>
      <c r="AB1526" s="2">
        <f>VLOOKUP(A1526,segment1_SB_quantity!$A$2:$B$1922,2,FALSE)</f>
        <v>25</v>
      </c>
      <c r="AC1526" s="4">
        <f t="shared" si="214"/>
        <v>6.7000000000000002E-3</v>
      </c>
      <c r="AD1526">
        <f t="shared" si="210"/>
        <v>0</v>
      </c>
      <c r="AE1526">
        <f t="shared" si="215"/>
        <v>18.989999999999998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0</v>
      </c>
      <c r="Y1527" s="2">
        <f t="shared" si="208"/>
        <v>0</v>
      </c>
      <c r="Z1527" s="2">
        <f>IF(Y1527&gt;$W$1,HLOOKUP(Y1527,B1527:$U$1923,ROW($B$1924)-ROW($A1527),FALSE),0)</f>
        <v>0</v>
      </c>
      <c r="AA1527" s="2">
        <f t="shared" si="209"/>
        <v>0</v>
      </c>
      <c r="AB1527" s="2">
        <f>VLOOKUP(A1527,segment1_SB_quantity!$A$2:$B$1922,2,FALSE)</f>
        <v>4</v>
      </c>
      <c r="AC1527" s="4">
        <f t="shared" si="214"/>
        <v>6.7000000000000002E-3</v>
      </c>
      <c r="AD1527">
        <f t="shared" si="210"/>
        <v>0</v>
      </c>
      <c r="AE1527">
        <f t="shared" si="215"/>
        <v>18.989999999999998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1.22317089315962E-3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1.22317089315962E-3</v>
      </c>
      <c r="Y1528" s="2">
        <f t="shared" si="208"/>
        <v>0</v>
      </c>
      <c r="Z1528" s="2">
        <f>IF(Y1528&gt;$W$1,HLOOKUP(Y1528,B1528:$U$1923,ROW($B$1924)-ROW($A1528),FALSE),0)</f>
        <v>0</v>
      </c>
      <c r="AA1528" s="2">
        <f t="shared" si="209"/>
        <v>0</v>
      </c>
      <c r="AB1528" s="2">
        <f>VLOOKUP(A1528,segment1_SB_quantity!$A$2:$B$1922,2,FALSE)</f>
        <v>6</v>
      </c>
      <c r="AC1528" s="4">
        <f t="shared" si="214"/>
        <v>6.7000000000000002E-3</v>
      </c>
      <c r="AD1528">
        <f t="shared" si="210"/>
        <v>0</v>
      </c>
      <c r="AE1528">
        <f t="shared" si="215"/>
        <v>18.989999999999998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0</v>
      </c>
      <c r="Y1529" s="2">
        <f t="shared" si="208"/>
        <v>0</v>
      </c>
      <c r="Z1529" s="2">
        <f>IF(Y1529&gt;$W$1,HLOOKUP(Y1529,B1529:$U$1923,ROW($B$1924)-ROW($A1529),FALSE),0)</f>
        <v>0</v>
      </c>
      <c r="AA1529" s="2">
        <f t="shared" si="209"/>
        <v>0</v>
      </c>
      <c r="AB1529" s="2">
        <f>VLOOKUP(A1529,segment1_SB_quantity!$A$2:$B$1922,2,FALSE)</f>
        <v>21</v>
      </c>
      <c r="AC1529" s="4">
        <f t="shared" si="214"/>
        <v>6.7000000000000002E-3</v>
      </c>
      <c r="AD1529">
        <f t="shared" si="210"/>
        <v>0</v>
      </c>
      <c r="AE1529">
        <f t="shared" si="215"/>
        <v>18.989999999999998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0</v>
      </c>
      <c r="Y1530" s="2">
        <f t="shared" si="208"/>
        <v>0</v>
      </c>
      <c r="Z1530" s="2">
        <f>IF(Y1530&gt;$W$1,HLOOKUP(Y1530,B1530:$U$1923,ROW($B$1924)-ROW($A1530),FALSE),0)</f>
        <v>0</v>
      </c>
      <c r="AA1530" s="2">
        <f t="shared" si="209"/>
        <v>0</v>
      </c>
      <c r="AB1530" s="2">
        <f>VLOOKUP(A1530,segment1_SB_quantity!$A$2:$B$1922,2,FALSE)</f>
        <v>4</v>
      </c>
      <c r="AC1530" s="4">
        <f t="shared" si="214"/>
        <v>6.7000000000000002E-3</v>
      </c>
      <c r="AD1530">
        <f t="shared" si="210"/>
        <v>0</v>
      </c>
      <c r="AE1530">
        <f t="shared" si="215"/>
        <v>18.989999999999998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80479935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0</v>
      </c>
      <c r="Y1531" s="2">
        <f t="shared" si="208"/>
        <v>0</v>
      </c>
      <c r="Z1531" s="2">
        <f>IF(Y1531&gt;$W$1,HLOOKUP(Y1531,B1531:$U$1923,ROW($B$1924)-ROW($A1531),FALSE),0)</f>
        <v>0</v>
      </c>
      <c r="AA1531" s="2">
        <f t="shared" si="209"/>
        <v>0</v>
      </c>
      <c r="AB1531" s="2">
        <f>VLOOKUP(A1531,segment1_SB_quantity!$A$2:$B$1922,2,FALSE)</f>
        <v>5</v>
      </c>
      <c r="AC1531" s="4">
        <f t="shared" si="214"/>
        <v>6.7000000000000002E-3</v>
      </c>
      <c r="AD1531">
        <f t="shared" si="210"/>
        <v>0</v>
      </c>
      <c r="AE1531">
        <f t="shared" si="215"/>
        <v>18.989999999999998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0</v>
      </c>
      <c r="Y1532" s="2">
        <f t="shared" si="208"/>
        <v>0</v>
      </c>
      <c r="Z1532" s="2">
        <f>IF(Y1532&gt;$W$1,HLOOKUP(Y1532,B1532:$U$1923,ROW($B$1924)-ROW($A1532),FALSE),0)</f>
        <v>0</v>
      </c>
      <c r="AA1532" s="2">
        <f t="shared" si="209"/>
        <v>0</v>
      </c>
      <c r="AB1532" s="2">
        <f>VLOOKUP(A1532,segment1_SB_quantity!$A$2:$B$1922,2,FALSE)</f>
        <v>5</v>
      </c>
      <c r="AC1532" s="4">
        <f t="shared" si="214"/>
        <v>6.7000000000000002E-3</v>
      </c>
      <c r="AD1532">
        <f t="shared" si="210"/>
        <v>0</v>
      </c>
      <c r="AE1532">
        <f t="shared" si="215"/>
        <v>18.989999999999998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0</v>
      </c>
      <c r="Y1533" s="2">
        <f t="shared" si="208"/>
        <v>0</v>
      </c>
      <c r="Z1533" s="2">
        <f>IF(Y1533&gt;$W$1,HLOOKUP(Y1533,B1533:$U$1923,ROW($B$1924)-ROW($A1533),FALSE),0)</f>
        <v>0</v>
      </c>
      <c r="AA1533" s="2">
        <f t="shared" si="209"/>
        <v>0</v>
      </c>
      <c r="AB1533" s="2">
        <f>VLOOKUP(A1533,segment1_SB_quantity!$A$2:$B$1922,2,FALSE)</f>
        <v>2</v>
      </c>
      <c r="AC1533" s="4">
        <f t="shared" si="214"/>
        <v>6.7000000000000002E-3</v>
      </c>
      <c r="AD1533">
        <f t="shared" si="210"/>
        <v>0</v>
      </c>
      <c r="AE1533">
        <f t="shared" si="215"/>
        <v>18.989999999999998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80579973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0</v>
      </c>
      <c r="Y1534" s="2">
        <f t="shared" si="208"/>
        <v>0</v>
      </c>
      <c r="Z1534" s="2">
        <f>IF(Y1534&gt;$W$1,HLOOKUP(Y1534,B1534:$U$1923,ROW($B$1924)-ROW($A1534),FALSE),0)</f>
        <v>0</v>
      </c>
      <c r="AA1534" s="2">
        <f t="shared" si="209"/>
        <v>0</v>
      </c>
      <c r="AB1534" s="2">
        <f>VLOOKUP(A1534,segment1_SB_quantity!$A$2:$B$1922,2,FALSE)</f>
        <v>1</v>
      </c>
      <c r="AC1534" s="4">
        <f t="shared" si="214"/>
        <v>6.7000000000000002E-3</v>
      </c>
      <c r="AD1534">
        <f t="shared" si="210"/>
        <v>0</v>
      </c>
      <c r="AE1534">
        <f t="shared" si="215"/>
        <v>18.989999999999998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0</v>
      </c>
      <c r="Y1535" s="2">
        <f t="shared" si="208"/>
        <v>0</v>
      </c>
      <c r="Z1535" s="2">
        <f>IF(Y1535&gt;$W$1,HLOOKUP(Y1535,B1535:$U$1923,ROW($B$1924)-ROW($A1535),FALSE),0)</f>
        <v>0</v>
      </c>
      <c r="AA1535" s="2">
        <f t="shared" si="209"/>
        <v>0</v>
      </c>
      <c r="AB1535" s="2">
        <f>VLOOKUP(A1535,segment1_SB_quantity!$A$2:$B$1922,2,FALSE)</f>
        <v>15</v>
      </c>
      <c r="AC1535" s="4">
        <f t="shared" si="214"/>
        <v>6.7000000000000002E-3</v>
      </c>
      <c r="AD1535">
        <f t="shared" si="210"/>
        <v>0</v>
      </c>
      <c r="AE1535">
        <f t="shared" si="215"/>
        <v>18.989999999999998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80669666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0</v>
      </c>
      <c r="Y1536" s="2">
        <f t="shared" si="208"/>
        <v>0</v>
      </c>
      <c r="Z1536" s="2">
        <f>IF(Y1536&gt;$W$1,HLOOKUP(Y1536,B1536:$U$1923,ROW($B$1924)-ROW($A1536),FALSE),0)</f>
        <v>0</v>
      </c>
      <c r="AA1536" s="2">
        <f t="shared" si="209"/>
        <v>0</v>
      </c>
      <c r="AB1536" s="2">
        <f>VLOOKUP(A1536,segment1_SB_quantity!$A$2:$B$1922,2,FALSE)</f>
        <v>2</v>
      </c>
      <c r="AC1536" s="4">
        <f t="shared" si="214"/>
        <v>6.7000000000000002E-3</v>
      </c>
      <c r="AD1536">
        <f t="shared" si="210"/>
        <v>0</v>
      </c>
      <c r="AE1536">
        <f t="shared" si="215"/>
        <v>18.989999999999998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1.5893295937089899E-5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1.5893295937089899E-5</v>
      </c>
      <c r="Y1537" s="2">
        <f t="shared" si="208"/>
        <v>0</v>
      </c>
      <c r="Z1537" s="2">
        <f>IF(Y1537&gt;$W$1,HLOOKUP(Y1537,B1537:$U$1923,ROW($B$1924)-ROW($A1537),FALSE),0)</f>
        <v>0</v>
      </c>
      <c r="AA1537" s="2">
        <f t="shared" si="209"/>
        <v>0</v>
      </c>
      <c r="AB1537" s="2">
        <f>VLOOKUP(A1537,segment1_SB_quantity!$A$2:$B$1922,2,FALSE)</f>
        <v>293</v>
      </c>
      <c r="AC1537" s="4">
        <f t="shared" si="214"/>
        <v>6.7000000000000002E-3</v>
      </c>
      <c r="AD1537">
        <f t="shared" si="210"/>
        <v>0</v>
      </c>
      <c r="AE1537">
        <f t="shared" si="215"/>
        <v>18.989999999999998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0</v>
      </c>
      <c r="Y1538" s="2">
        <f t="shared" si="208"/>
        <v>0</v>
      </c>
      <c r="Z1538" s="2">
        <f>IF(Y1538&gt;$W$1,HLOOKUP(Y1538,B1538:$U$1923,ROW($B$1924)-ROW($A1538),FALSE),0)</f>
        <v>0</v>
      </c>
      <c r="AA1538" s="2">
        <f t="shared" si="209"/>
        <v>0</v>
      </c>
      <c r="AB1538" s="2">
        <f>VLOOKUP(A1538,segment1_SB_quantity!$A$2:$B$1922,2,FALSE)</f>
        <v>28</v>
      </c>
      <c r="AC1538" s="4">
        <f t="shared" si="214"/>
        <v>6.7000000000000002E-3</v>
      </c>
      <c r="AD1538">
        <f t="shared" si="210"/>
        <v>0</v>
      </c>
      <c r="AE1538">
        <f t="shared" si="215"/>
        <v>18.989999999999998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80859701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0</v>
      </c>
      <c r="Y1539" s="2">
        <f t="shared" ref="Y1539:Y1602" si="217">IF(X1539&gt;$W$1,X1539,0)</f>
        <v>0</v>
      </c>
      <c r="Z1539" s="2">
        <f>IF(Y1539&gt;$W$1,HLOOKUP(Y1539,B1539:$U$1923,ROW($B$1924)-ROW($A1539),FALSE),0)</f>
        <v>0</v>
      </c>
      <c r="AA1539" s="2">
        <f t="shared" ref="AA1539:AA1602" si="218">IF(Z1539&gt;0,HLOOKUP(Z1539,$B$1923:$U$1924,2,FALSE),0)</f>
        <v>0</v>
      </c>
      <c r="AB1539" s="2">
        <f>VLOOKUP(A1539,segment1_SB_quantity!$A$2:$B$1922,2,FALSE)</f>
        <v>13</v>
      </c>
      <c r="AC1539" s="4">
        <f t="shared" si="214"/>
        <v>6.7000000000000002E-3</v>
      </c>
      <c r="AD1539">
        <f t="shared" ref="AD1539:AD1602" si="219">IF(AA1539&gt;0,AB1539*AC1539,0)</f>
        <v>0</v>
      </c>
      <c r="AE1539">
        <f t="shared" si="215"/>
        <v>18.989999999999998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0</v>
      </c>
      <c r="Y1540" s="2">
        <f t="shared" si="217"/>
        <v>0</v>
      </c>
      <c r="Z1540" s="2">
        <f>IF(Y1540&gt;$W$1,HLOOKUP(Y1540,B1540:$U$1923,ROW($B$1924)-ROW($A1540),FALSE),0)</f>
        <v>0</v>
      </c>
      <c r="AA1540" s="2">
        <f t="shared" si="218"/>
        <v>0</v>
      </c>
      <c r="AB1540" s="2">
        <f>VLOOKUP(A1540,segment1_SB_quantity!$A$2:$B$1922,2,FALSE)</f>
        <v>223</v>
      </c>
      <c r="AC1540" s="4">
        <f t="shared" ref="AC1540:AC1603" si="223">AC1539</f>
        <v>6.7000000000000002E-3</v>
      </c>
      <c r="AD1540">
        <f t="shared" si="219"/>
        <v>0</v>
      </c>
      <c r="AE1540">
        <f t="shared" ref="AE1540:AE1603" si="224">AE1539</f>
        <v>18.989999999999998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80909980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0</v>
      </c>
      <c r="Y1541" s="2">
        <f t="shared" si="217"/>
        <v>0</v>
      </c>
      <c r="Z1541" s="2">
        <f>IF(Y1541&gt;$W$1,HLOOKUP(Y1541,B1541:$U$1923,ROW($B$1924)-ROW($A1541),FALSE),0)</f>
        <v>0</v>
      </c>
      <c r="AA1541" s="2">
        <f t="shared" si="218"/>
        <v>0</v>
      </c>
      <c r="AB1541" s="2">
        <f>VLOOKUP(A1541,segment1_SB_quantity!$A$2:$B$1922,2,FALSE)</f>
        <v>168</v>
      </c>
      <c r="AC1541" s="4">
        <f t="shared" si="223"/>
        <v>6.7000000000000002E-3</v>
      </c>
      <c r="AD1541">
        <f t="shared" si="219"/>
        <v>0</v>
      </c>
      <c r="AE1541">
        <f t="shared" si="224"/>
        <v>18.989999999999998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0</v>
      </c>
      <c r="Y1542" s="2">
        <f t="shared" si="217"/>
        <v>0</v>
      </c>
      <c r="Z1542" s="2">
        <f>IF(Y1542&gt;$W$1,HLOOKUP(Y1542,B1542:$U$1923,ROW($B$1924)-ROW($A1542),FALSE),0)</f>
        <v>0</v>
      </c>
      <c r="AA1542" s="2">
        <f t="shared" si="218"/>
        <v>0</v>
      </c>
      <c r="AB1542" s="2">
        <f>VLOOKUP(A1542,segment1_SB_quantity!$A$2:$B$1922,2,FALSE)</f>
        <v>2</v>
      </c>
      <c r="AC1542" s="4">
        <f t="shared" si="223"/>
        <v>6.7000000000000002E-3</v>
      </c>
      <c r="AD1542">
        <f t="shared" si="219"/>
        <v>0</v>
      </c>
      <c r="AE1542">
        <f t="shared" si="224"/>
        <v>18.989999999999998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0</v>
      </c>
      <c r="Y1543" s="2">
        <f t="shared" si="217"/>
        <v>0</v>
      </c>
      <c r="Z1543" s="2">
        <f>IF(Y1543&gt;$W$1,HLOOKUP(Y1543,B1543:$U$1923,ROW($B$1924)-ROW($A1543),FALSE),0)</f>
        <v>0</v>
      </c>
      <c r="AA1543" s="2">
        <f t="shared" si="218"/>
        <v>0</v>
      </c>
      <c r="AB1543" s="2">
        <f>VLOOKUP(A1543,segment1_SB_quantity!$A$2:$B$1922,2,FALSE)</f>
        <v>12</v>
      </c>
      <c r="AC1543" s="4">
        <f t="shared" si="223"/>
        <v>6.7000000000000002E-3</v>
      </c>
      <c r="AD1543">
        <f t="shared" si="219"/>
        <v>0</v>
      </c>
      <c r="AE1543">
        <f t="shared" si="224"/>
        <v>18.989999999999998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81029960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0</v>
      </c>
      <c r="Y1544" s="2">
        <f t="shared" si="217"/>
        <v>0</v>
      </c>
      <c r="Z1544" s="2">
        <f>IF(Y1544&gt;$W$1,HLOOKUP(Y1544,B1544:$U$1923,ROW($B$1924)-ROW($A1544),FALSE),0)</f>
        <v>0</v>
      </c>
      <c r="AA1544" s="2">
        <f t="shared" si="218"/>
        <v>0</v>
      </c>
      <c r="AB1544" s="2">
        <f>VLOOKUP(A1544,segment1_SB_quantity!$A$2:$B$1922,2,FALSE)</f>
        <v>1</v>
      </c>
      <c r="AC1544" s="4">
        <f t="shared" si="223"/>
        <v>6.7000000000000002E-3</v>
      </c>
      <c r="AD1544">
        <f t="shared" si="219"/>
        <v>0</v>
      </c>
      <c r="AE1544">
        <f t="shared" si="224"/>
        <v>18.989999999999998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0</v>
      </c>
      <c r="Y1545" s="2">
        <f t="shared" si="217"/>
        <v>0</v>
      </c>
      <c r="Z1545" s="2">
        <f>IF(Y1545&gt;$W$1,HLOOKUP(Y1545,B1545:$U$1923,ROW($B$1924)-ROW($A1545),FALSE),0)</f>
        <v>0</v>
      </c>
      <c r="AA1545" s="2">
        <f t="shared" si="218"/>
        <v>0</v>
      </c>
      <c r="AB1545" s="2">
        <f>VLOOKUP(A1545,segment1_SB_quantity!$A$2:$B$1922,2,FALSE)</f>
        <v>18</v>
      </c>
      <c r="AC1545" s="4">
        <f t="shared" si="223"/>
        <v>6.7000000000000002E-3</v>
      </c>
      <c r="AD1545">
        <f t="shared" si="219"/>
        <v>0</v>
      </c>
      <c r="AE1545">
        <f t="shared" si="224"/>
        <v>18.989999999999998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81079854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0</v>
      </c>
      <c r="Y1546" s="2">
        <f t="shared" si="217"/>
        <v>0</v>
      </c>
      <c r="Z1546" s="2">
        <f>IF(Y1546&gt;$W$1,HLOOKUP(Y1546,B1546:$U$1923,ROW($B$1924)-ROW($A1546),FALSE),0)</f>
        <v>0</v>
      </c>
      <c r="AA1546" s="2">
        <f t="shared" si="218"/>
        <v>0</v>
      </c>
      <c r="AB1546" s="2">
        <f>VLOOKUP(A1546,segment1_SB_quantity!$A$2:$B$1922,2,FALSE)</f>
        <v>11</v>
      </c>
      <c r="AC1546" s="4">
        <f t="shared" si="223"/>
        <v>6.7000000000000002E-3</v>
      </c>
      <c r="AD1546">
        <f t="shared" si="219"/>
        <v>0</v>
      </c>
      <c r="AE1546">
        <f t="shared" si="224"/>
        <v>18.989999999999998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0</v>
      </c>
      <c r="Y1547" s="2">
        <f t="shared" si="217"/>
        <v>0</v>
      </c>
      <c r="Z1547" s="2">
        <f>IF(Y1547&gt;$W$1,HLOOKUP(Y1547,B1547:$U$1923,ROW($B$1924)-ROW($A1547),FALSE),0)</f>
        <v>0</v>
      </c>
      <c r="AA1547" s="2">
        <f t="shared" si="218"/>
        <v>0</v>
      </c>
      <c r="AB1547" s="2">
        <f>VLOOKUP(A1547,segment1_SB_quantity!$A$2:$B$1922,2,FALSE)</f>
        <v>30</v>
      </c>
      <c r="AC1547" s="4">
        <f t="shared" si="223"/>
        <v>6.7000000000000002E-3</v>
      </c>
      <c r="AD1547">
        <f t="shared" si="219"/>
        <v>0</v>
      </c>
      <c r="AE1547">
        <f t="shared" si="224"/>
        <v>18.989999999999998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81209806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0</v>
      </c>
      <c r="Y1548" s="2">
        <f t="shared" si="217"/>
        <v>0</v>
      </c>
      <c r="Z1548" s="2">
        <f>IF(Y1548&gt;$W$1,HLOOKUP(Y1548,B1548:$U$1923,ROW($B$1924)-ROW($A1548),FALSE),0)</f>
        <v>0</v>
      </c>
      <c r="AA1548" s="2">
        <f t="shared" si="218"/>
        <v>0</v>
      </c>
      <c r="AB1548" s="2">
        <f>VLOOKUP(A1548,segment1_SB_quantity!$A$2:$B$1922,2,FALSE)</f>
        <v>2</v>
      </c>
      <c r="AC1548" s="4">
        <f t="shared" si="223"/>
        <v>6.7000000000000002E-3</v>
      </c>
      <c r="AD1548">
        <f t="shared" si="219"/>
        <v>0</v>
      </c>
      <c r="AE1548">
        <f t="shared" si="224"/>
        <v>18.989999999999998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0</v>
      </c>
      <c r="Y1549" s="2">
        <f t="shared" si="217"/>
        <v>0</v>
      </c>
      <c r="Z1549" s="2">
        <f>IF(Y1549&gt;$W$1,HLOOKUP(Y1549,B1549:$U$1923,ROW($B$1924)-ROW($A1549),FALSE),0)</f>
        <v>0</v>
      </c>
      <c r="AA1549" s="2">
        <f t="shared" si="218"/>
        <v>0</v>
      </c>
      <c r="AB1549" s="2">
        <f>VLOOKUP(A1549,segment1_SB_quantity!$A$2:$B$1922,2,FALSE)</f>
        <v>3</v>
      </c>
      <c r="AC1549" s="4">
        <f t="shared" si="223"/>
        <v>6.7000000000000002E-3</v>
      </c>
      <c r="AD1549">
        <f t="shared" si="219"/>
        <v>0</v>
      </c>
      <c r="AE1549">
        <f t="shared" si="224"/>
        <v>18.989999999999998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0</v>
      </c>
      <c r="Y1550" s="2">
        <f t="shared" si="217"/>
        <v>0</v>
      </c>
      <c r="Z1550" s="2">
        <f>IF(Y1550&gt;$W$1,HLOOKUP(Y1550,B1550:$U$1923,ROW($B$1924)-ROW($A1550),FALSE),0)</f>
        <v>0</v>
      </c>
      <c r="AA1550" s="2">
        <f t="shared" si="218"/>
        <v>0</v>
      </c>
      <c r="AB1550" s="2">
        <f>VLOOKUP(A1550,segment1_SB_quantity!$A$2:$B$1922,2,FALSE)</f>
        <v>7</v>
      </c>
      <c r="AC1550" s="4">
        <f t="shared" si="223"/>
        <v>6.7000000000000002E-3</v>
      </c>
      <c r="AD1550">
        <f t="shared" si="219"/>
        <v>0</v>
      </c>
      <c r="AE1550">
        <f t="shared" si="224"/>
        <v>18.989999999999998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0</v>
      </c>
      <c r="Y1551" s="2">
        <f t="shared" si="217"/>
        <v>0</v>
      </c>
      <c r="Z1551" s="2">
        <f>IF(Y1551&gt;$W$1,HLOOKUP(Y1551,B1551:$U$1923,ROW($B$1924)-ROW($A1551),FALSE),0)</f>
        <v>0</v>
      </c>
      <c r="AA1551" s="2">
        <f t="shared" si="218"/>
        <v>0</v>
      </c>
      <c r="AB1551" s="2">
        <f>VLOOKUP(A1551,segment1_SB_quantity!$A$2:$B$1922,2,FALSE)</f>
        <v>1</v>
      </c>
      <c r="AC1551" s="4">
        <f t="shared" si="223"/>
        <v>6.7000000000000002E-3</v>
      </c>
      <c r="AD1551">
        <f t="shared" si="219"/>
        <v>0</v>
      </c>
      <c r="AE1551">
        <f t="shared" si="224"/>
        <v>18.989999999999998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5.77138895110606E-21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5.77138895110606E-21</v>
      </c>
      <c r="Y1552" s="2">
        <f t="shared" si="217"/>
        <v>0</v>
      </c>
      <c r="Z1552" s="2">
        <f>IF(Y1552&gt;$W$1,HLOOKUP(Y1552,B1552:$U$1923,ROW($B$1924)-ROW($A1552),FALSE),0)</f>
        <v>0</v>
      </c>
      <c r="AA1552" s="2">
        <f t="shared" si="218"/>
        <v>0</v>
      </c>
      <c r="AB1552" s="2">
        <f>VLOOKUP(A1552,segment1_SB_quantity!$A$2:$B$1922,2,FALSE)</f>
        <v>55</v>
      </c>
      <c r="AC1552" s="4">
        <f t="shared" si="223"/>
        <v>6.7000000000000002E-3</v>
      </c>
      <c r="AD1552">
        <f t="shared" si="219"/>
        <v>0</v>
      </c>
      <c r="AE1552">
        <f t="shared" si="224"/>
        <v>18.989999999999998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0</v>
      </c>
      <c r="Y1553" s="2">
        <f t="shared" si="217"/>
        <v>0</v>
      </c>
      <c r="Z1553" s="2">
        <f>IF(Y1553&gt;$W$1,HLOOKUP(Y1553,B1553:$U$1923,ROW($B$1924)-ROW($A1553),FALSE),0)</f>
        <v>0</v>
      </c>
      <c r="AA1553" s="2">
        <f t="shared" si="218"/>
        <v>0</v>
      </c>
      <c r="AB1553" s="2">
        <f>VLOOKUP(A1553,segment1_SB_quantity!$A$2:$B$1922,2,FALSE)</f>
        <v>55</v>
      </c>
      <c r="AC1553" s="4">
        <f t="shared" si="223"/>
        <v>6.7000000000000002E-3</v>
      </c>
      <c r="AD1553">
        <f t="shared" si="219"/>
        <v>0</v>
      </c>
      <c r="AE1553">
        <f t="shared" si="224"/>
        <v>18.989999999999998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0</v>
      </c>
      <c r="Y1554" s="2">
        <f t="shared" si="217"/>
        <v>0</v>
      </c>
      <c r="Z1554" s="2">
        <f>IF(Y1554&gt;$W$1,HLOOKUP(Y1554,B1554:$U$1923,ROW($B$1924)-ROW($A1554),FALSE),0)</f>
        <v>0</v>
      </c>
      <c r="AA1554" s="2">
        <f t="shared" si="218"/>
        <v>0</v>
      </c>
      <c r="AB1554" s="2">
        <f>VLOOKUP(A1554,segment1_SB_quantity!$A$2:$B$1922,2,FALSE)</f>
        <v>26</v>
      </c>
      <c r="AC1554" s="4">
        <f t="shared" si="223"/>
        <v>6.7000000000000002E-3</v>
      </c>
      <c r="AD1554">
        <f t="shared" si="219"/>
        <v>0</v>
      </c>
      <c r="AE1554">
        <f t="shared" si="224"/>
        <v>18.989999999999998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81469859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0</v>
      </c>
      <c r="Y1555" s="2">
        <f t="shared" si="217"/>
        <v>0</v>
      </c>
      <c r="Z1555" s="2">
        <f>IF(Y1555&gt;$W$1,HLOOKUP(Y1555,B1555:$U$1923,ROW($B$1924)-ROW($A1555),FALSE),0)</f>
        <v>0</v>
      </c>
      <c r="AA1555" s="2">
        <f t="shared" si="218"/>
        <v>0</v>
      </c>
      <c r="AB1555" s="2">
        <f>VLOOKUP(A1555,segment1_SB_quantity!$A$2:$B$1922,2,FALSE)</f>
        <v>1</v>
      </c>
      <c r="AC1555" s="4">
        <f t="shared" si="223"/>
        <v>6.7000000000000002E-3</v>
      </c>
      <c r="AD1555">
        <f t="shared" si="219"/>
        <v>0</v>
      </c>
      <c r="AE1555">
        <f t="shared" si="224"/>
        <v>18.989999999999998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0</v>
      </c>
      <c r="Y1556" s="2">
        <f t="shared" si="217"/>
        <v>0</v>
      </c>
      <c r="Z1556" s="2">
        <f>IF(Y1556&gt;$W$1,HLOOKUP(Y1556,B1556:$U$1923,ROW($B$1924)-ROW($A1556),FALSE),0)</f>
        <v>0</v>
      </c>
      <c r="AA1556" s="2">
        <f t="shared" si="218"/>
        <v>0</v>
      </c>
      <c r="AB1556" s="2">
        <f>VLOOKUP(A1556,segment1_SB_quantity!$A$2:$B$1922,2,FALSE)</f>
        <v>23</v>
      </c>
      <c r="AC1556" s="4">
        <f t="shared" si="223"/>
        <v>6.7000000000000002E-3</v>
      </c>
      <c r="AD1556">
        <f t="shared" si="219"/>
        <v>0</v>
      </c>
      <c r="AE1556">
        <f t="shared" si="224"/>
        <v>18.989999999999998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0</v>
      </c>
      <c r="Y1557" s="2">
        <f t="shared" si="217"/>
        <v>0</v>
      </c>
      <c r="Z1557" s="2">
        <f>IF(Y1557&gt;$W$1,HLOOKUP(Y1557,B1557:$U$1923,ROW($B$1924)-ROW($A1557),FALSE),0)</f>
        <v>0</v>
      </c>
      <c r="AA1557" s="2">
        <f t="shared" si="218"/>
        <v>0</v>
      </c>
      <c r="AB1557" s="2">
        <f>VLOOKUP(A1557,segment1_SB_quantity!$A$2:$B$1922,2,FALSE)</f>
        <v>22</v>
      </c>
      <c r="AC1557" s="4">
        <f t="shared" si="223"/>
        <v>6.7000000000000002E-3</v>
      </c>
      <c r="AD1557">
        <f t="shared" si="219"/>
        <v>0</v>
      </c>
      <c r="AE1557">
        <f t="shared" si="224"/>
        <v>18.989999999999998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0</v>
      </c>
      <c r="Y1558" s="2">
        <f t="shared" si="217"/>
        <v>0</v>
      </c>
      <c r="Z1558" s="2">
        <f>IF(Y1558&gt;$W$1,HLOOKUP(Y1558,B1558:$U$1923,ROW($B$1924)-ROW($A1558),FALSE),0)</f>
        <v>0</v>
      </c>
      <c r="AA1558" s="2">
        <f t="shared" si="218"/>
        <v>0</v>
      </c>
      <c r="AB1558" s="2">
        <f>VLOOKUP(A1558,segment1_SB_quantity!$A$2:$B$1922,2,FALSE)</f>
        <v>3</v>
      </c>
      <c r="AC1558" s="4">
        <f t="shared" si="223"/>
        <v>6.7000000000000002E-3</v>
      </c>
      <c r="AD1558">
        <f t="shared" si="219"/>
        <v>0</v>
      </c>
      <c r="AE1558">
        <f t="shared" si="224"/>
        <v>18.989999999999998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1.3256753521239499E-15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1.3256753521239499E-15</v>
      </c>
      <c r="Y1559" s="2">
        <f t="shared" si="217"/>
        <v>0</v>
      </c>
      <c r="Z1559" s="2">
        <f>IF(Y1559&gt;$W$1,HLOOKUP(Y1559,B1559:$U$1923,ROW($B$1924)-ROW($A1559),FALSE),0)</f>
        <v>0</v>
      </c>
      <c r="AA1559" s="2">
        <f t="shared" si="218"/>
        <v>0</v>
      </c>
      <c r="AB1559" s="2">
        <f>VLOOKUP(A1559,segment1_SB_quantity!$A$2:$B$1922,2,FALSE)</f>
        <v>30</v>
      </c>
      <c r="AC1559" s="4">
        <f t="shared" si="223"/>
        <v>6.7000000000000002E-3</v>
      </c>
      <c r="AD1559">
        <f t="shared" si="219"/>
        <v>0</v>
      </c>
      <c r="AE1559">
        <f t="shared" si="224"/>
        <v>18.989999999999998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4.2031599438875998E-154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4.2031599438875998E-154</v>
      </c>
      <c r="Y1560" s="2">
        <f t="shared" si="217"/>
        <v>0</v>
      </c>
      <c r="Z1560" s="2">
        <f>IF(Y1560&gt;$W$1,HLOOKUP(Y1560,B1560:$U$1923,ROW($B$1924)-ROW($A1560),FALSE),0)</f>
        <v>0</v>
      </c>
      <c r="AA1560" s="2">
        <f t="shared" si="218"/>
        <v>0</v>
      </c>
      <c r="AB1560" s="2">
        <f>VLOOKUP(A1560,segment1_SB_quantity!$A$2:$B$1922,2,FALSE)</f>
        <v>45</v>
      </c>
      <c r="AC1560" s="4">
        <f t="shared" si="223"/>
        <v>6.7000000000000002E-3</v>
      </c>
      <c r="AD1560">
        <f t="shared" si="219"/>
        <v>0</v>
      </c>
      <c r="AE1560">
        <f t="shared" si="224"/>
        <v>18.989999999999998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</v>
      </c>
      <c r="Y1561" s="2">
        <f t="shared" si="217"/>
        <v>0</v>
      </c>
      <c r="Z1561" s="2">
        <f>IF(Y1561&gt;$W$1,HLOOKUP(Y1561,B1561:$U$1923,ROW($B$1924)-ROW($A1561),FALSE),0)</f>
        <v>0</v>
      </c>
      <c r="AA1561" s="2">
        <f t="shared" si="218"/>
        <v>0</v>
      </c>
      <c r="AB1561" s="2">
        <f>VLOOKUP(A1561,segment1_SB_quantity!$A$2:$B$1922,2,FALSE)</f>
        <v>52</v>
      </c>
      <c r="AC1561" s="4">
        <f t="shared" si="223"/>
        <v>6.7000000000000002E-3</v>
      </c>
      <c r="AD1561">
        <f t="shared" si="219"/>
        <v>0</v>
      </c>
      <c r="AE1561">
        <f t="shared" si="224"/>
        <v>18.989999999999998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81859594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0</v>
      </c>
      <c r="Y1562" s="2">
        <f t="shared" si="217"/>
        <v>0</v>
      </c>
      <c r="Z1562" s="2">
        <f>IF(Y1562&gt;$W$1,HLOOKUP(Y1562,B1562:$U$1923,ROW($B$1924)-ROW($A1562),FALSE),0)</f>
        <v>0</v>
      </c>
      <c r="AA1562" s="2">
        <f t="shared" si="218"/>
        <v>0</v>
      </c>
      <c r="AB1562" s="2">
        <f>VLOOKUP(A1562,segment1_SB_quantity!$A$2:$B$1922,2,FALSE)</f>
        <v>1</v>
      </c>
      <c r="AC1562" s="4">
        <f t="shared" si="223"/>
        <v>6.7000000000000002E-3</v>
      </c>
      <c r="AD1562">
        <f t="shared" si="219"/>
        <v>0</v>
      </c>
      <c r="AE1562">
        <f t="shared" si="224"/>
        <v>18.989999999999998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4.0386420834517697E-2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4.0386420834517697E-2</v>
      </c>
      <c r="Y1563" s="2">
        <f t="shared" si="217"/>
        <v>0</v>
      </c>
      <c r="Z1563" s="2">
        <f>IF(Y1563&gt;$W$1,HLOOKUP(Y1563,B1563:$U$1923,ROW($B$1924)-ROW($A1563),FALSE),0)</f>
        <v>0</v>
      </c>
      <c r="AA1563" s="2">
        <f t="shared" si="218"/>
        <v>0</v>
      </c>
      <c r="AB1563" s="2">
        <f>VLOOKUP(A1563,segment1_SB_quantity!$A$2:$B$1922,2,FALSE)</f>
        <v>7</v>
      </c>
      <c r="AC1563" s="4">
        <f t="shared" si="223"/>
        <v>6.7000000000000002E-3</v>
      </c>
      <c r="AD1563">
        <f t="shared" si="219"/>
        <v>0</v>
      </c>
      <c r="AE1563">
        <f t="shared" si="224"/>
        <v>18.989999999999998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</v>
      </c>
      <c r="Y1564" s="2">
        <f t="shared" si="217"/>
        <v>0</v>
      </c>
      <c r="Z1564" s="2">
        <f>IF(Y1564&gt;$W$1,HLOOKUP(Y1564,B1564:$U$1923,ROW($B$1924)-ROW($A1564),FALSE),0)</f>
        <v>0</v>
      </c>
      <c r="AA1564" s="2">
        <f t="shared" si="218"/>
        <v>0</v>
      </c>
      <c r="AB1564" s="2">
        <f>VLOOKUP(A1564,segment1_SB_quantity!$A$2:$B$1922,2,FALSE)</f>
        <v>10</v>
      </c>
      <c r="AC1564" s="4">
        <f t="shared" si="223"/>
        <v>6.7000000000000002E-3</v>
      </c>
      <c r="AD1564">
        <f t="shared" si="219"/>
        <v>0</v>
      </c>
      <c r="AE1564">
        <f t="shared" si="224"/>
        <v>18.989999999999998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0</v>
      </c>
      <c r="Y1565" s="2">
        <f t="shared" si="217"/>
        <v>0</v>
      </c>
      <c r="Z1565" s="2">
        <f>IF(Y1565&gt;$W$1,HLOOKUP(Y1565,B1565:$U$1923,ROW($B$1924)-ROW($A1565),FALSE),0)</f>
        <v>0</v>
      </c>
      <c r="AA1565" s="2">
        <f t="shared" si="218"/>
        <v>0</v>
      </c>
      <c r="AB1565" s="2">
        <f>VLOOKUP(A1565,segment1_SB_quantity!$A$2:$B$1922,2,FALSE)</f>
        <v>2</v>
      </c>
      <c r="AC1565" s="4">
        <f t="shared" si="223"/>
        <v>6.7000000000000002E-3</v>
      </c>
      <c r="AD1565">
        <f t="shared" si="219"/>
        <v>0</v>
      </c>
      <c r="AE1565">
        <f t="shared" si="224"/>
        <v>18.989999999999998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82039956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0</v>
      </c>
      <c r="Y1566" s="2">
        <f t="shared" si="217"/>
        <v>0</v>
      </c>
      <c r="Z1566" s="2">
        <f>IF(Y1566&gt;$W$1,HLOOKUP(Y1566,B1566:$U$1923,ROW($B$1924)-ROW($A1566),FALSE),0)</f>
        <v>0</v>
      </c>
      <c r="AA1566" s="2">
        <f t="shared" si="218"/>
        <v>0</v>
      </c>
      <c r="AB1566" s="2">
        <f>VLOOKUP(A1566,segment1_SB_quantity!$A$2:$B$1922,2,FALSE)</f>
        <v>1</v>
      </c>
      <c r="AC1566" s="4">
        <f t="shared" si="223"/>
        <v>6.7000000000000002E-3</v>
      </c>
      <c r="AD1566">
        <f t="shared" si="219"/>
        <v>0</v>
      </c>
      <c r="AE1566">
        <f t="shared" si="224"/>
        <v>18.989999999999998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</v>
      </c>
      <c r="Y1567" s="2">
        <f t="shared" si="217"/>
        <v>0</v>
      </c>
      <c r="Z1567" s="2">
        <f>IF(Y1567&gt;$W$1,HLOOKUP(Y1567,B1567:$U$1923,ROW($B$1924)-ROW($A1567),FALSE),0)</f>
        <v>0</v>
      </c>
      <c r="AA1567" s="2">
        <f t="shared" si="218"/>
        <v>0</v>
      </c>
      <c r="AB1567" s="2">
        <f>VLOOKUP(A1567,segment1_SB_quantity!$A$2:$B$1922,2,FALSE)</f>
        <v>42</v>
      </c>
      <c r="AC1567" s="4">
        <f t="shared" si="223"/>
        <v>6.7000000000000002E-3</v>
      </c>
      <c r="AD1567">
        <f t="shared" si="219"/>
        <v>0</v>
      </c>
      <c r="AE1567">
        <f t="shared" si="224"/>
        <v>18.989999999999998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82059815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0</v>
      </c>
      <c r="Y1568" s="2">
        <f t="shared" si="217"/>
        <v>0</v>
      </c>
      <c r="Z1568" s="2">
        <f>IF(Y1568&gt;$W$1,HLOOKUP(Y1568,B1568:$U$1923,ROW($B$1924)-ROW($A1568),FALSE),0)</f>
        <v>0</v>
      </c>
      <c r="AA1568" s="2">
        <f t="shared" si="218"/>
        <v>0</v>
      </c>
      <c r="AB1568" s="2">
        <f>VLOOKUP(A1568,segment1_SB_quantity!$A$2:$B$1922,2,FALSE)</f>
        <v>2</v>
      </c>
      <c r="AC1568" s="4">
        <f t="shared" si="223"/>
        <v>6.7000000000000002E-3</v>
      </c>
      <c r="AD1568">
        <f t="shared" si="219"/>
        <v>0</v>
      </c>
      <c r="AE1568">
        <f t="shared" si="224"/>
        <v>18.989999999999998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82099697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0</v>
      </c>
      <c r="Y1569" s="2">
        <f t="shared" si="217"/>
        <v>0</v>
      </c>
      <c r="Z1569" s="2">
        <f>IF(Y1569&gt;$W$1,HLOOKUP(Y1569,B1569:$U$1923,ROW($B$1924)-ROW($A1569),FALSE),0)</f>
        <v>0</v>
      </c>
      <c r="AA1569" s="2">
        <f t="shared" si="218"/>
        <v>0</v>
      </c>
      <c r="AB1569" s="2">
        <f>VLOOKUP(A1569,segment1_SB_quantity!$A$2:$B$1922,2,FALSE)</f>
        <v>1</v>
      </c>
      <c r="AC1569" s="4">
        <f t="shared" si="223"/>
        <v>6.7000000000000002E-3</v>
      </c>
      <c r="AD1569">
        <f t="shared" si="219"/>
        <v>0</v>
      </c>
      <c r="AE1569">
        <f t="shared" si="224"/>
        <v>18.989999999999998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0.12765585072413099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0.12765585072413099</v>
      </c>
      <c r="Y1570" s="2">
        <f t="shared" si="217"/>
        <v>0</v>
      </c>
      <c r="Z1570" s="2">
        <f>IF(Y1570&gt;$W$1,HLOOKUP(Y1570,B1570:$U$1923,ROW($B$1924)-ROW($A1570),FALSE),0)</f>
        <v>0</v>
      </c>
      <c r="AA1570" s="2">
        <f t="shared" si="218"/>
        <v>0</v>
      </c>
      <c r="AB1570" s="2">
        <f>VLOOKUP(A1570,segment1_SB_quantity!$A$2:$B$1922,2,FALSE)</f>
        <v>51</v>
      </c>
      <c r="AC1570" s="4">
        <f t="shared" si="223"/>
        <v>6.7000000000000002E-3</v>
      </c>
      <c r="AD1570">
        <f t="shared" si="219"/>
        <v>0</v>
      </c>
      <c r="AE1570">
        <f t="shared" si="224"/>
        <v>18.989999999999998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82209908</v>
      </c>
      <c r="B1571" s="2">
        <v>0</v>
      </c>
      <c r="C1571" s="2">
        <v>1.8351996939581301E-2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1.8351996939581301E-2</v>
      </c>
      <c r="Y1571" s="2">
        <f t="shared" si="217"/>
        <v>0</v>
      </c>
      <c r="Z1571" s="2">
        <f>IF(Y1571&gt;$W$1,HLOOKUP(Y1571,B1571:$U$1923,ROW($B$1924)-ROW($A1571),FALSE),0)</f>
        <v>0</v>
      </c>
      <c r="AA1571" s="2">
        <f t="shared" si="218"/>
        <v>0</v>
      </c>
      <c r="AB1571" s="2">
        <f>VLOOKUP(A1571,segment1_SB_quantity!$A$2:$B$1922,2,FALSE)</f>
        <v>16</v>
      </c>
      <c r="AC1571" s="4">
        <f t="shared" si="223"/>
        <v>6.7000000000000002E-3</v>
      </c>
      <c r="AD1571">
        <f t="shared" si="219"/>
        <v>0</v>
      </c>
      <c r="AE1571">
        <f t="shared" si="224"/>
        <v>18.989999999999998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</v>
      </c>
      <c r="Y1572" s="2">
        <f t="shared" si="217"/>
        <v>0</v>
      </c>
      <c r="Z1572" s="2">
        <f>IF(Y1572&gt;$W$1,HLOOKUP(Y1572,B1572:$U$1923,ROW($B$1924)-ROW($A1572),FALSE),0)</f>
        <v>0</v>
      </c>
      <c r="AA1572" s="2">
        <f t="shared" si="218"/>
        <v>0</v>
      </c>
      <c r="AB1572" s="2">
        <f>VLOOKUP(A1572,segment1_SB_quantity!$A$2:$B$1922,2,FALSE)</f>
        <v>4</v>
      </c>
      <c r="AC1572" s="4">
        <f t="shared" si="223"/>
        <v>6.7000000000000002E-3</v>
      </c>
      <c r="AD1572">
        <f t="shared" si="219"/>
        <v>0</v>
      </c>
      <c r="AE1572">
        <f t="shared" si="224"/>
        <v>18.989999999999998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82269603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0</v>
      </c>
      <c r="Y1573" s="2">
        <f t="shared" si="217"/>
        <v>0</v>
      </c>
      <c r="Z1573" s="2">
        <f>IF(Y1573&gt;$W$1,HLOOKUP(Y1573,B1573:$U$1923,ROW($B$1924)-ROW($A1573),FALSE),0)</f>
        <v>0</v>
      </c>
      <c r="AA1573" s="2">
        <f t="shared" si="218"/>
        <v>0</v>
      </c>
      <c r="AB1573" s="2">
        <f>VLOOKUP(A1573,segment1_SB_quantity!$A$2:$B$1922,2,FALSE)</f>
        <v>3</v>
      </c>
      <c r="AC1573" s="4">
        <f t="shared" si="223"/>
        <v>6.7000000000000002E-3</v>
      </c>
      <c r="AD1573">
        <f t="shared" si="219"/>
        <v>0</v>
      </c>
      <c r="AE1573">
        <f t="shared" si="224"/>
        <v>18.989999999999998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82309624</v>
      </c>
      <c r="B1574" s="2">
        <v>0</v>
      </c>
      <c r="C1574" s="2">
        <v>3.0222360760121102E-2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3.0222360760121102E-2</v>
      </c>
      <c r="Y1574" s="2">
        <f t="shared" si="217"/>
        <v>0</v>
      </c>
      <c r="Z1574" s="2">
        <f>IF(Y1574&gt;$W$1,HLOOKUP(Y1574,B1574:$U$1923,ROW($B$1924)-ROW($A1574),FALSE),0)</f>
        <v>0</v>
      </c>
      <c r="AA1574" s="2">
        <f t="shared" si="218"/>
        <v>0</v>
      </c>
      <c r="AB1574" s="2">
        <f>VLOOKUP(A1574,segment1_SB_quantity!$A$2:$B$1922,2,FALSE)</f>
        <v>29</v>
      </c>
      <c r="AC1574" s="4">
        <f t="shared" si="223"/>
        <v>6.7000000000000002E-3</v>
      </c>
      <c r="AD1574">
        <f t="shared" si="219"/>
        <v>0</v>
      </c>
      <c r="AE1574">
        <f t="shared" si="224"/>
        <v>18.989999999999998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82309911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0</v>
      </c>
      <c r="Y1575" s="2">
        <f t="shared" si="217"/>
        <v>0</v>
      </c>
      <c r="Z1575" s="2">
        <f>IF(Y1575&gt;$W$1,HLOOKUP(Y1575,B1575:$U$1923,ROW($B$1924)-ROW($A1575),FALSE),0)</f>
        <v>0</v>
      </c>
      <c r="AA1575" s="2">
        <f t="shared" si="218"/>
        <v>0</v>
      </c>
      <c r="AB1575" s="2">
        <f>VLOOKUP(A1575,segment1_SB_quantity!$A$2:$B$1922,2,FALSE)</f>
        <v>1</v>
      </c>
      <c r="AC1575" s="4">
        <f t="shared" si="223"/>
        <v>6.7000000000000002E-3</v>
      </c>
      <c r="AD1575">
        <f t="shared" si="219"/>
        <v>0</v>
      </c>
      <c r="AE1575">
        <f t="shared" si="224"/>
        <v>18.989999999999998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1.0479897496836299E-83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1.0479897496836299E-83</v>
      </c>
      <c r="Y1576" s="2">
        <f t="shared" si="217"/>
        <v>0</v>
      </c>
      <c r="Z1576" s="2">
        <f>IF(Y1576&gt;$W$1,HLOOKUP(Y1576,B1576:$U$1923,ROW($B$1924)-ROW($A1576),FALSE),0)</f>
        <v>0</v>
      </c>
      <c r="AA1576" s="2">
        <f t="shared" si="218"/>
        <v>0</v>
      </c>
      <c r="AB1576" s="2">
        <f>VLOOKUP(A1576,segment1_SB_quantity!$A$2:$B$1922,2,FALSE)</f>
        <v>45</v>
      </c>
      <c r="AC1576" s="4">
        <f t="shared" si="223"/>
        <v>6.7000000000000002E-3</v>
      </c>
      <c r="AD1576">
        <f t="shared" si="219"/>
        <v>0</v>
      </c>
      <c r="AE1576">
        <f t="shared" si="224"/>
        <v>18.989999999999998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3.4613512159135898E-2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3.4613512159135898E-2</v>
      </c>
      <c r="Y1577" s="2">
        <f t="shared" si="217"/>
        <v>0</v>
      </c>
      <c r="Z1577" s="2">
        <f>IF(Y1577&gt;$W$1,HLOOKUP(Y1577,B1577:$U$1923,ROW($B$1924)-ROW($A1577),FALSE),0)</f>
        <v>0</v>
      </c>
      <c r="AA1577" s="2">
        <f t="shared" si="218"/>
        <v>0</v>
      </c>
      <c r="AB1577" s="2">
        <f>VLOOKUP(A1577,segment1_SB_quantity!$A$2:$B$1922,2,FALSE)</f>
        <v>29</v>
      </c>
      <c r="AC1577" s="4">
        <f t="shared" si="223"/>
        <v>6.7000000000000002E-3</v>
      </c>
      <c r="AD1577">
        <f t="shared" si="219"/>
        <v>0</v>
      </c>
      <c r="AE1577">
        <f t="shared" si="224"/>
        <v>18.989999999999998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1.7179809207524001E-20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1.7179809207524001E-20</v>
      </c>
      <c r="Y1578" s="2">
        <f t="shared" si="217"/>
        <v>0</v>
      </c>
      <c r="Z1578" s="2">
        <f>IF(Y1578&gt;$W$1,HLOOKUP(Y1578,B1578:$U$1923,ROW($B$1924)-ROW($A1578),FALSE),0)</f>
        <v>0</v>
      </c>
      <c r="AA1578" s="2">
        <f t="shared" si="218"/>
        <v>0</v>
      </c>
      <c r="AB1578" s="2">
        <f>VLOOKUP(A1578,segment1_SB_quantity!$A$2:$B$1922,2,FALSE)</f>
        <v>47</v>
      </c>
      <c r="AC1578" s="4">
        <f t="shared" si="223"/>
        <v>6.7000000000000002E-3</v>
      </c>
      <c r="AD1578">
        <f t="shared" si="219"/>
        <v>0</v>
      </c>
      <c r="AE1578">
        <f t="shared" si="224"/>
        <v>18.989999999999998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82549990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0</v>
      </c>
      <c r="Y1579" s="2">
        <f t="shared" si="217"/>
        <v>0</v>
      </c>
      <c r="Z1579" s="2">
        <f>IF(Y1579&gt;$W$1,HLOOKUP(Y1579,B1579:$U$1923,ROW($B$1924)-ROW($A1579),FALSE),0)</f>
        <v>0</v>
      </c>
      <c r="AA1579" s="2">
        <f t="shared" si="218"/>
        <v>0</v>
      </c>
      <c r="AB1579" s="2">
        <f>VLOOKUP(A1579,segment1_SB_quantity!$A$2:$B$1922,2,FALSE)</f>
        <v>1</v>
      </c>
      <c r="AC1579" s="4">
        <f t="shared" si="223"/>
        <v>6.7000000000000002E-3</v>
      </c>
      <c r="AD1579">
        <f t="shared" si="219"/>
        <v>0</v>
      </c>
      <c r="AE1579">
        <f t="shared" si="224"/>
        <v>18.989999999999998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0</v>
      </c>
      <c r="Y1580" s="2">
        <f t="shared" si="217"/>
        <v>0</v>
      </c>
      <c r="Z1580" s="2">
        <f>IF(Y1580&gt;$W$1,HLOOKUP(Y1580,B1580:$U$1923,ROW($B$1924)-ROW($A1580),FALSE),0)</f>
        <v>0</v>
      </c>
      <c r="AA1580" s="2">
        <f t="shared" si="218"/>
        <v>0</v>
      </c>
      <c r="AB1580" s="2">
        <f>VLOOKUP(A1580,segment1_SB_quantity!$A$2:$B$1922,2,FALSE)</f>
        <v>6</v>
      </c>
      <c r="AC1580" s="4">
        <f t="shared" si="223"/>
        <v>6.7000000000000002E-3</v>
      </c>
      <c r="AD1580">
        <f t="shared" si="219"/>
        <v>0</v>
      </c>
      <c r="AE1580">
        <f t="shared" si="224"/>
        <v>18.989999999999998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82599846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0</v>
      </c>
      <c r="Y1581" s="2">
        <f t="shared" si="217"/>
        <v>0</v>
      </c>
      <c r="Z1581" s="2">
        <f>IF(Y1581&gt;$W$1,HLOOKUP(Y1581,B1581:$U$1923,ROW($B$1924)-ROW($A1581),FALSE),0)</f>
        <v>0</v>
      </c>
      <c r="AA1581" s="2">
        <f t="shared" si="218"/>
        <v>0</v>
      </c>
      <c r="AB1581" s="2">
        <f>VLOOKUP(A1581,segment1_SB_quantity!$A$2:$B$1922,2,FALSE)</f>
        <v>129</v>
      </c>
      <c r="AC1581" s="4">
        <f t="shared" si="223"/>
        <v>6.7000000000000002E-3</v>
      </c>
      <c r="AD1581">
        <f t="shared" si="219"/>
        <v>0</v>
      </c>
      <c r="AE1581">
        <f t="shared" si="224"/>
        <v>18.989999999999998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82639687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0</v>
      </c>
      <c r="Y1582" s="2">
        <f t="shared" si="217"/>
        <v>0</v>
      </c>
      <c r="Z1582" s="2">
        <f>IF(Y1582&gt;$W$1,HLOOKUP(Y1582,B1582:$U$1923,ROW($B$1924)-ROW($A1582),FALSE),0)</f>
        <v>0</v>
      </c>
      <c r="AA1582" s="2">
        <f t="shared" si="218"/>
        <v>0</v>
      </c>
      <c r="AB1582" s="2">
        <f>VLOOKUP(A1582,segment1_SB_quantity!$A$2:$B$1922,2,FALSE)</f>
        <v>5</v>
      </c>
      <c r="AC1582" s="4">
        <f t="shared" si="223"/>
        <v>6.7000000000000002E-3</v>
      </c>
      <c r="AD1582">
        <f t="shared" si="219"/>
        <v>0</v>
      </c>
      <c r="AE1582">
        <f t="shared" si="224"/>
        <v>18.989999999999998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</v>
      </c>
      <c r="Y1583" s="2">
        <f t="shared" si="217"/>
        <v>0</v>
      </c>
      <c r="Z1583" s="2">
        <f>IF(Y1583&gt;$W$1,HLOOKUP(Y1583,B1583:$U$1923,ROW($B$1924)-ROW($A1583),FALSE),0)</f>
        <v>0</v>
      </c>
      <c r="AA1583" s="2">
        <f t="shared" si="218"/>
        <v>0</v>
      </c>
      <c r="AB1583" s="2">
        <f>VLOOKUP(A1583,segment1_SB_quantity!$A$2:$B$1922,2,FALSE)</f>
        <v>2</v>
      </c>
      <c r="AC1583" s="4">
        <f t="shared" si="223"/>
        <v>6.7000000000000002E-3</v>
      </c>
      <c r="AD1583">
        <f t="shared" si="219"/>
        <v>0</v>
      </c>
      <c r="AE1583">
        <f t="shared" si="224"/>
        <v>18.989999999999998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82649574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</v>
      </c>
      <c r="Y1584" s="2">
        <f t="shared" si="217"/>
        <v>0</v>
      </c>
      <c r="Z1584" s="2">
        <f>IF(Y1584&gt;$W$1,HLOOKUP(Y1584,B1584:$U$1923,ROW($B$1924)-ROW($A1584),FALSE),0)</f>
        <v>0</v>
      </c>
      <c r="AA1584" s="2">
        <f t="shared" si="218"/>
        <v>0</v>
      </c>
      <c r="AB1584" s="2">
        <f>VLOOKUP(A1584,segment1_SB_quantity!$A$2:$B$1922,2,FALSE)</f>
        <v>1</v>
      </c>
      <c r="AC1584" s="4">
        <f t="shared" si="223"/>
        <v>6.7000000000000002E-3</v>
      </c>
      <c r="AD1584">
        <f t="shared" si="219"/>
        <v>0</v>
      </c>
      <c r="AE1584">
        <f t="shared" si="224"/>
        <v>18.989999999999998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82759879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0</v>
      </c>
      <c r="Y1585" s="2">
        <f t="shared" si="217"/>
        <v>0</v>
      </c>
      <c r="Z1585" s="2">
        <f>IF(Y1585&gt;$W$1,HLOOKUP(Y1585,B1585:$U$1923,ROW($B$1924)-ROW($A1585),FALSE),0)</f>
        <v>0</v>
      </c>
      <c r="AA1585" s="2">
        <f t="shared" si="218"/>
        <v>0</v>
      </c>
      <c r="AB1585" s="2">
        <f>VLOOKUP(A1585,segment1_SB_quantity!$A$2:$B$1922,2,FALSE)</f>
        <v>40</v>
      </c>
      <c r="AC1585" s="4">
        <f t="shared" si="223"/>
        <v>6.7000000000000002E-3</v>
      </c>
      <c r="AD1585">
        <f t="shared" si="219"/>
        <v>0</v>
      </c>
      <c r="AE1585">
        <f t="shared" si="224"/>
        <v>18.989999999999998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82789919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0</v>
      </c>
      <c r="Y1586" s="2">
        <f t="shared" si="217"/>
        <v>0</v>
      </c>
      <c r="Z1586" s="2">
        <f>IF(Y1586&gt;$W$1,HLOOKUP(Y1586,B1586:$U$1923,ROW($B$1924)-ROW($A1586),FALSE),0)</f>
        <v>0</v>
      </c>
      <c r="AA1586" s="2">
        <f t="shared" si="218"/>
        <v>0</v>
      </c>
      <c r="AB1586" s="2">
        <f>VLOOKUP(A1586,segment1_SB_quantity!$A$2:$B$1922,2,FALSE)</f>
        <v>9</v>
      </c>
      <c r="AC1586" s="4">
        <f t="shared" si="223"/>
        <v>6.7000000000000002E-3</v>
      </c>
      <c r="AD1586">
        <f t="shared" si="219"/>
        <v>0</v>
      </c>
      <c r="AE1586">
        <f t="shared" si="224"/>
        <v>18.989999999999998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0</v>
      </c>
      <c r="Y1587" s="2">
        <f t="shared" si="217"/>
        <v>0</v>
      </c>
      <c r="Z1587" s="2">
        <f>IF(Y1587&gt;$W$1,HLOOKUP(Y1587,B1587:$U$1923,ROW($B$1924)-ROW($A1587),FALSE),0)</f>
        <v>0</v>
      </c>
      <c r="AA1587" s="2">
        <f t="shared" si="218"/>
        <v>0</v>
      </c>
      <c r="AB1587" s="2">
        <f>VLOOKUP(A1587,segment1_SB_quantity!$A$2:$B$1922,2,FALSE)</f>
        <v>1</v>
      </c>
      <c r="AC1587" s="4">
        <f t="shared" si="223"/>
        <v>6.7000000000000002E-3</v>
      </c>
      <c r="AD1587">
        <f t="shared" si="219"/>
        <v>0</v>
      </c>
      <c r="AE1587">
        <f t="shared" si="224"/>
        <v>18.989999999999998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0</v>
      </c>
      <c r="Y1588" s="2">
        <f t="shared" si="217"/>
        <v>0</v>
      </c>
      <c r="Z1588" s="2">
        <f>IF(Y1588&gt;$W$1,HLOOKUP(Y1588,B1588:$U$1923,ROW($B$1924)-ROW($A1588),FALSE),0)</f>
        <v>0</v>
      </c>
      <c r="AA1588" s="2">
        <f t="shared" si="218"/>
        <v>0</v>
      </c>
      <c r="AB1588" s="2">
        <f>VLOOKUP(A1588,segment1_SB_quantity!$A$2:$B$1922,2,FALSE)</f>
        <v>5</v>
      </c>
      <c r="AC1588" s="4">
        <f t="shared" si="223"/>
        <v>6.7000000000000002E-3</v>
      </c>
      <c r="AD1588">
        <f t="shared" si="219"/>
        <v>0</v>
      </c>
      <c r="AE1588">
        <f t="shared" si="224"/>
        <v>18.989999999999998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0</v>
      </c>
      <c r="Y1589" s="2">
        <f t="shared" si="217"/>
        <v>0</v>
      </c>
      <c r="Z1589" s="2">
        <f>IF(Y1589&gt;$W$1,HLOOKUP(Y1589,B1589:$U$1923,ROW($B$1924)-ROW($A1589),FALSE),0)</f>
        <v>0</v>
      </c>
      <c r="AA1589" s="2">
        <f t="shared" si="218"/>
        <v>0</v>
      </c>
      <c r="AB1589" s="2">
        <f>VLOOKUP(A1589,segment1_SB_quantity!$A$2:$B$1922,2,FALSE)</f>
        <v>21</v>
      </c>
      <c r="AC1589" s="4">
        <f t="shared" si="223"/>
        <v>6.7000000000000002E-3</v>
      </c>
      <c r="AD1589">
        <f t="shared" si="219"/>
        <v>0</v>
      </c>
      <c r="AE1589">
        <f t="shared" si="224"/>
        <v>18.989999999999998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</v>
      </c>
      <c r="Y1590" s="2">
        <f t="shared" si="217"/>
        <v>0</v>
      </c>
      <c r="Z1590" s="2">
        <f>IF(Y1590&gt;$W$1,HLOOKUP(Y1590,B1590:$U$1923,ROW($B$1924)-ROW($A1590),FALSE),0)</f>
        <v>0</v>
      </c>
      <c r="AA1590" s="2">
        <f t="shared" si="218"/>
        <v>0</v>
      </c>
      <c r="AB1590" s="2">
        <f>VLOOKUP(A1590,segment1_SB_quantity!$A$2:$B$1922,2,FALSE)</f>
        <v>2</v>
      </c>
      <c r="AC1590" s="4">
        <f t="shared" si="223"/>
        <v>6.7000000000000002E-3</v>
      </c>
      <c r="AD1590">
        <f t="shared" si="219"/>
        <v>0</v>
      </c>
      <c r="AE1590">
        <f t="shared" si="224"/>
        <v>18.989999999999998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</v>
      </c>
      <c r="Y1591" s="2">
        <f t="shared" si="217"/>
        <v>0</v>
      </c>
      <c r="Z1591" s="2">
        <f>IF(Y1591&gt;$W$1,HLOOKUP(Y1591,B1591:$U$1923,ROW($B$1924)-ROW($A1591),FALSE),0)</f>
        <v>0</v>
      </c>
      <c r="AA1591" s="2">
        <f t="shared" si="218"/>
        <v>0</v>
      </c>
      <c r="AB1591" s="2">
        <f>VLOOKUP(A1591,segment1_SB_quantity!$A$2:$B$1922,2,FALSE)</f>
        <v>26</v>
      </c>
      <c r="AC1591" s="4">
        <f t="shared" si="223"/>
        <v>6.7000000000000002E-3</v>
      </c>
      <c r="AD1591">
        <f t="shared" si="219"/>
        <v>0</v>
      </c>
      <c r="AE1591">
        <f t="shared" si="224"/>
        <v>18.989999999999998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83279866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0</v>
      </c>
      <c r="Y1592" s="2">
        <f t="shared" si="217"/>
        <v>0</v>
      </c>
      <c r="Z1592" s="2">
        <f>IF(Y1592&gt;$W$1,HLOOKUP(Y1592,B1592:$U$1923,ROW($B$1924)-ROW($A1592),FALSE),0)</f>
        <v>0</v>
      </c>
      <c r="AA1592" s="2">
        <f t="shared" si="218"/>
        <v>0</v>
      </c>
      <c r="AB1592" s="2">
        <f>VLOOKUP(A1592,segment1_SB_quantity!$A$2:$B$1922,2,FALSE)</f>
        <v>12</v>
      </c>
      <c r="AC1592" s="4">
        <f t="shared" si="223"/>
        <v>6.7000000000000002E-3</v>
      </c>
      <c r="AD1592">
        <f t="shared" si="219"/>
        <v>0</v>
      </c>
      <c r="AE1592">
        <f t="shared" si="224"/>
        <v>18.989999999999998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0</v>
      </c>
      <c r="Y1593" s="2">
        <f t="shared" si="217"/>
        <v>0</v>
      </c>
      <c r="Z1593" s="2">
        <f>IF(Y1593&gt;$W$1,HLOOKUP(Y1593,B1593:$U$1923,ROW($B$1924)-ROW($A1593),FALSE),0)</f>
        <v>0</v>
      </c>
      <c r="AA1593" s="2">
        <f t="shared" si="218"/>
        <v>0</v>
      </c>
      <c r="AB1593" s="2">
        <f>VLOOKUP(A1593,segment1_SB_quantity!$A$2:$B$1922,2,FALSE)</f>
        <v>21</v>
      </c>
      <c r="AC1593" s="4">
        <f t="shared" si="223"/>
        <v>6.7000000000000002E-3</v>
      </c>
      <c r="AD1593">
        <f t="shared" si="219"/>
        <v>0</v>
      </c>
      <c r="AE1593">
        <f t="shared" si="224"/>
        <v>18.989999999999998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0</v>
      </c>
      <c r="Y1594" s="2">
        <f t="shared" si="217"/>
        <v>0</v>
      </c>
      <c r="Z1594" s="2">
        <f>IF(Y1594&gt;$W$1,HLOOKUP(Y1594,B1594:$U$1923,ROW($B$1924)-ROW($A1594),FALSE),0)</f>
        <v>0</v>
      </c>
      <c r="AA1594" s="2">
        <f t="shared" si="218"/>
        <v>0</v>
      </c>
      <c r="AB1594" s="2">
        <f>VLOOKUP(A1594,segment1_SB_quantity!$A$2:$B$1922,2,FALSE)</f>
        <v>20</v>
      </c>
      <c r="AC1594" s="4">
        <f t="shared" si="223"/>
        <v>6.7000000000000002E-3</v>
      </c>
      <c r="AD1594">
        <f t="shared" si="219"/>
        <v>0</v>
      </c>
      <c r="AE1594">
        <f t="shared" si="224"/>
        <v>18.989999999999998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0</v>
      </c>
      <c r="Y1595" s="2">
        <f t="shared" si="217"/>
        <v>0</v>
      </c>
      <c r="Z1595" s="2">
        <f>IF(Y1595&gt;$W$1,HLOOKUP(Y1595,B1595:$U$1923,ROW($B$1924)-ROW($A1595),FALSE),0)</f>
        <v>0</v>
      </c>
      <c r="AA1595" s="2">
        <f t="shared" si="218"/>
        <v>0</v>
      </c>
      <c r="AB1595" s="2">
        <f>VLOOKUP(A1595,segment1_SB_quantity!$A$2:$B$1922,2,FALSE)</f>
        <v>32</v>
      </c>
      <c r="AC1595" s="4">
        <f t="shared" si="223"/>
        <v>6.7000000000000002E-3</v>
      </c>
      <c r="AD1595">
        <f t="shared" si="219"/>
        <v>0</v>
      </c>
      <c r="AE1595">
        <f t="shared" si="224"/>
        <v>18.989999999999998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0</v>
      </c>
      <c r="Y1596" s="2">
        <f t="shared" si="217"/>
        <v>0</v>
      </c>
      <c r="Z1596" s="2">
        <f>IF(Y1596&gt;$W$1,HLOOKUP(Y1596,B1596:$U$1923,ROW($B$1924)-ROW($A1596),FALSE),0)</f>
        <v>0</v>
      </c>
      <c r="AA1596" s="2">
        <f t="shared" si="218"/>
        <v>0</v>
      </c>
      <c r="AB1596" s="2">
        <f>VLOOKUP(A1596,segment1_SB_quantity!$A$2:$B$1922,2,FALSE)</f>
        <v>2</v>
      </c>
      <c r="AC1596" s="4">
        <f t="shared" si="223"/>
        <v>6.7000000000000002E-3</v>
      </c>
      <c r="AD1596">
        <f t="shared" si="219"/>
        <v>0</v>
      </c>
      <c r="AE1596">
        <f t="shared" si="224"/>
        <v>18.989999999999998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</v>
      </c>
      <c r="Y1597" s="2">
        <f t="shared" si="217"/>
        <v>0</v>
      </c>
      <c r="Z1597" s="2">
        <f>IF(Y1597&gt;$W$1,HLOOKUP(Y1597,B1597:$U$1923,ROW($B$1924)-ROW($A1597),FALSE),0)</f>
        <v>0</v>
      </c>
      <c r="AA1597" s="2">
        <f t="shared" si="218"/>
        <v>0</v>
      </c>
      <c r="AB1597" s="2">
        <f>VLOOKUP(A1597,segment1_SB_quantity!$A$2:$B$1922,2,FALSE)</f>
        <v>1</v>
      </c>
      <c r="AC1597" s="4">
        <f t="shared" si="223"/>
        <v>6.7000000000000002E-3</v>
      </c>
      <c r="AD1597">
        <f t="shared" si="219"/>
        <v>0</v>
      </c>
      <c r="AE1597">
        <f t="shared" si="224"/>
        <v>18.989999999999998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83419887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0</v>
      </c>
      <c r="Y1598" s="2">
        <f t="shared" si="217"/>
        <v>0</v>
      </c>
      <c r="Z1598" s="2">
        <f>IF(Y1598&gt;$W$1,HLOOKUP(Y1598,B1598:$U$1923,ROW($B$1924)-ROW($A1598),FALSE),0)</f>
        <v>0</v>
      </c>
      <c r="AA1598" s="2">
        <f t="shared" si="218"/>
        <v>0</v>
      </c>
      <c r="AB1598" s="2">
        <f>VLOOKUP(A1598,segment1_SB_quantity!$A$2:$B$1922,2,FALSE)</f>
        <v>3</v>
      </c>
      <c r="AC1598" s="4">
        <f t="shared" si="223"/>
        <v>6.7000000000000002E-3</v>
      </c>
      <c r="AD1598">
        <f t="shared" si="219"/>
        <v>0</v>
      </c>
      <c r="AE1598">
        <f t="shared" si="224"/>
        <v>18.989999999999998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2.0837971225998401E-31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2.0837971225998401E-31</v>
      </c>
      <c r="Y1599" s="2">
        <f t="shared" si="217"/>
        <v>0</v>
      </c>
      <c r="Z1599" s="2">
        <f>IF(Y1599&gt;$W$1,HLOOKUP(Y1599,B1599:$U$1923,ROW($B$1924)-ROW($A1599),FALSE),0)</f>
        <v>0</v>
      </c>
      <c r="AA1599" s="2">
        <f t="shared" si="218"/>
        <v>0</v>
      </c>
      <c r="AB1599" s="2">
        <f>VLOOKUP(A1599,segment1_SB_quantity!$A$2:$B$1922,2,FALSE)</f>
        <v>35</v>
      </c>
      <c r="AC1599" s="4">
        <f t="shared" si="223"/>
        <v>6.7000000000000002E-3</v>
      </c>
      <c r="AD1599">
        <f t="shared" si="219"/>
        <v>0</v>
      </c>
      <c r="AE1599">
        <f t="shared" si="224"/>
        <v>18.989999999999998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0</v>
      </c>
      <c r="Y1600" s="2">
        <f t="shared" si="217"/>
        <v>0</v>
      </c>
      <c r="Z1600" s="2">
        <f>IF(Y1600&gt;$W$1,HLOOKUP(Y1600,B1600:$U$1923,ROW($B$1924)-ROW($A1600),FALSE),0)</f>
        <v>0</v>
      </c>
      <c r="AA1600" s="2">
        <f t="shared" si="218"/>
        <v>0</v>
      </c>
      <c r="AB1600" s="2">
        <f>VLOOKUP(A1600,segment1_SB_quantity!$A$2:$B$1922,2,FALSE)</f>
        <v>5</v>
      </c>
      <c r="AC1600" s="4">
        <f t="shared" si="223"/>
        <v>6.7000000000000002E-3</v>
      </c>
      <c r="AD1600">
        <f t="shared" si="219"/>
        <v>0</v>
      </c>
      <c r="AE1600">
        <f t="shared" si="224"/>
        <v>18.989999999999998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83549697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0</v>
      </c>
      <c r="Y1601" s="2">
        <f t="shared" si="217"/>
        <v>0</v>
      </c>
      <c r="Z1601" s="2">
        <f>IF(Y1601&gt;$W$1,HLOOKUP(Y1601,B1601:$U$1923,ROW($B$1924)-ROW($A1601),FALSE),0)</f>
        <v>0</v>
      </c>
      <c r="AA1601" s="2">
        <f t="shared" si="218"/>
        <v>0</v>
      </c>
      <c r="AB1601" s="2">
        <f>VLOOKUP(A1601,segment1_SB_quantity!$A$2:$B$1922,2,FALSE)</f>
        <v>6</v>
      </c>
      <c r="AC1601" s="4">
        <f t="shared" si="223"/>
        <v>6.7000000000000002E-3</v>
      </c>
      <c r="AD1601">
        <f t="shared" si="219"/>
        <v>0</v>
      </c>
      <c r="AE1601">
        <f t="shared" si="224"/>
        <v>18.989999999999998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83549946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0</v>
      </c>
      <c r="Y1602" s="2">
        <f t="shared" si="217"/>
        <v>0</v>
      </c>
      <c r="Z1602" s="2">
        <f>IF(Y1602&gt;$W$1,HLOOKUP(Y1602,B1602:$U$1923,ROW($B$1924)-ROW($A1602),FALSE),0)</f>
        <v>0</v>
      </c>
      <c r="AA1602" s="2">
        <f t="shared" si="218"/>
        <v>0</v>
      </c>
      <c r="AB1602" s="2">
        <f>VLOOKUP(A1602,segment1_SB_quantity!$A$2:$B$1922,2,FALSE)</f>
        <v>7</v>
      </c>
      <c r="AC1602" s="4">
        <f t="shared" si="223"/>
        <v>6.7000000000000002E-3</v>
      </c>
      <c r="AD1602">
        <f t="shared" si="219"/>
        <v>0</v>
      </c>
      <c r="AE1602">
        <f t="shared" si="224"/>
        <v>18.989999999999998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0.19890522496009599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0.19890522496009599</v>
      </c>
      <c r="Y1603" s="2">
        <f t="shared" ref="Y1603:Y1666" si="226">IF(X1603&gt;$W$1,X1603,0)</f>
        <v>0</v>
      </c>
      <c r="Z1603" s="2">
        <f>IF(Y1603&gt;$W$1,HLOOKUP(Y1603,B1603:$U$1923,ROW($B$1924)-ROW($A1603),FALSE),0)</f>
        <v>0</v>
      </c>
      <c r="AA1603" s="2">
        <f t="shared" ref="AA1603:AA1666" si="227">IF(Z1603&gt;0,HLOOKUP(Z1603,$B$1923:$U$1924,2,FALSE),0)</f>
        <v>0</v>
      </c>
      <c r="AB1603" s="2">
        <f>VLOOKUP(A1603,segment1_SB_quantity!$A$2:$B$1922,2,FALSE)</f>
        <v>9</v>
      </c>
      <c r="AC1603" s="4">
        <f t="shared" si="223"/>
        <v>6.7000000000000002E-3</v>
      </c>
      <c r="AD1603">
        <f t="shared" ref="AD1603:AD1666" si="228">IF(AA1603&gt;0,AB1603*AC1603,0)</f>
        <v>0</v>
      </c>
      <c r="AE1603">
        <f t="shared" si="224"/>
        <v>18.989999999999998</v>
      </c>
      <c r="AF1603" s="2">
        <f t="shared" ref="AF1603:AF1666" si="229">AD1603*AE1603</f>
        <v>0</v>
      </c>
      <c r="AG1603" s="2">
        <f t="shared" ref="AG1603:AG1666" si="230">AA1603*AE1603*AD1603</f>
        <v>0</v>
      </c>
      <c r="AH1603" s="1">
        <f t="shared" ref="AH1603:AH1666" si="231">IF(AG1603&gt;0,AF1603/AG1603,0)</f>
        <v>0</v>
      </c>
    </row>
    <row r="1604" spans="1:34" x14ac:dyDescent="0.55000000000000004">
      <c r="A1604">
        <v>83659994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0</v>
      </c>
      <c r="Y1604" s="2">
        <f t="shared" si="226"/>
        <v>0</v>
      </c>
      <c r="Z1604" s="2">
        <f>IF(Y1604&gt;$W$1,HLOOKUP(Y1604,B1604:$U$1923,ROW($B$1924)-ROW($A1604),FALSE),0)</f>
        <v>0</v>
      </c>
      <c r="AA1604" s="2">
        <f t="shared" si="227"/>
        <v>0</v>
      </c>
      <c r="AB1604" s="2">
        <f>VLOOKUP(A1604,segment1_SB_quantity!$A$2:$B$1922,2,FALSE)</f>
        <v>5</v>
      </c>
      <c r="AC1604" s="4">
        <f t="shared" ref="AC1604:AC1667" si="232">AC1603</f>
        <v>6.7000000000000002E-3</v>
      </c>
      <c r="AD1604">
        <f t="shared" si="228"/>
        <v>0</v>
      </c>
      <c r="AE1604">
        <f t="shared" ref="AE1604:AE1667" si="233">AE1603</f>
        <v>18.989999999999998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0</v>
      </c>
      <c r="Y1605" s="2">
        <f t="shared" si="226"/>
        <v>0</v>
      </c>
      <c r="Z1605" s="2">
        <f>IF(Y1605&gt;$W$1,HLOOKUP(Y1605,B1605:$U$1923,ROW($B$1924)-ROW($A1605),FALSE),0)</f>
        <v>0</v>
      </c>
      <c r="AA1605" s="2">
        <f t="shared" si="227"/>
        <v>0</v>
      </c>
      <c r="AB1605" s="2">
        <f>VLOOKUP(A1605,segment1_SB_quantity!$A$2:$B$1922,2,FALSE)</f>
        <v>26</v>
      </c>
      <c r="AC1605" s="4">
        <f t="shared" si="232"/>
        <v>6.7000000000000002E-3</v>
      </c>
      <c r="AD1605">
        <f t="shared" si="228"/>
        <v>0</v>
      </c>
      <c r="AE1605">
        <f t="shared" si="233"/>
        <v>18.989999999999998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83889800</v>
      </c>
      <c r="B1606" s="2">
        <v>0</v>
      </c>
      <c r="C1606" s="2">
        <v>4.3609587413645998E-3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4.3609587413645998E-3</v>
      </c>
      <c r="Y1606" s="2">
        <f t="shared" si="226"/>
        <v>0</v>
      </c>
      <c r="Z1606" s="2">
        <f>IF(Y1606&gt;$W$1,HLOOKUP(Y1606,B1606:$U$1923,ROW($B$1924)-ROW($A1606),FALSE),0)</f>
        <v>0</v>
      </c>
      <c r="AA1606" s="2">
        <f t="shared" si="227"/>
        <v>0</v>
      </c>
      <c r="AB1606" s="2">
        <f>VLOOKUP(A1606,segment1_SB_quantity!$A$2:$B$1922,2,FALSE)</f>
        <v>31</v>
      </c>
      <c r="AC1606" s="4">
        <f t="shared" si="232"/>
        <v>6.7000000000000002E-3</v>
      </c>
      <c r="AD1606">
        <f t="shared" si="228"/>
        <v>0</v>
      </c>
      <c r="AE1606">
        <f t="shared" si="233"/>
        <v>18.989999999999998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0</v>
      </c>
      <c r="Y1607" s="2">
        <f t="shared" si="226"/>
        <v>0</v>
      </c>
      <c r="Z1607" s="2">
        <f>IF(Y1607&gt;$W$1,HLOOKUP(Y1607,B1607:$U$1923,ROW($B$1924)-ROW($A1607),FALSE),0)</f>
        <v>0</v>
      </c>
      <c r="AA1607" s="2">
        <f t="shared" si="227"/>
        <v>0</v>
      </c>
      <c r="AB1607" s="2">
        <f>VLOOKUP(A1607,segment1_SB_quantity!$A$2:$B$1922,2,FALSE)</f>
        <v>378</v>
      </c>
      <c r="AC1607" s="4">
        <f t="shared" si="232"/>
        <v>6.7000000000000002E-3</v>
      </c>
      <c r="AD1607">
        <f t="shared" si="228"/>
        <v>0</v>
      </c>
      <c r="AE1607">
        <f t="shared" si="233"/>
        <v>18.989999999999998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0</v>
      </c>
      <c r="Y1608" s="2">
        <f t="shared" si="226"/>
        <v>0</v>
      </c>
      <c r="Z1608" s="2">
        <f>IF(Y1608&gt;$W$1,HLOOKUP(Y1608,B1608:$U$1923,ROW($B$1924)-ROW($A1608),FALSE),0)</f>
        <v>0</v>
      </c>
      <c r="AA1608" s="2">
        <f t="shared" si="227"/>
        <v>0</v>
      </c>
      <c r="AB1608" s="2">
        <f>VLOOKUP(A1608,segment1_SB_quantity!$A$2:$B$1922,2,FALSE)</f>
        <v>76</v>
      </c>
      <c r="AC1608" s="4">
        <f t="shared" si="232"/>
        <v>6.7000000000000002E-3</v>
      </c>
      <c r="AD1608">
        <f t="shared" si="228"/>
        <v>0</v>
      </c>
      <c r="AE1608">
        <f t="shared" si="233"/>
        <v>18.989999999999998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0</v>
      </c>
      <c r="Y1609" s="2">
        <f t="shared" si="226"/>
        <v>0</v>
      </c>
      <c r="Z1609" s="2">
        <f>IF(Y1609&gt;$W$1,HLOOKUP(Y1609,B1609:$U$1923,ROW($B$1924)-ROW($A1609),FALSE),0)</f>
        <v>0</v>
      </c>
      <c r="AA1609" s="2">
        <f t="shared" si="227"/>
        <v>0</v>
      </c>
      <c r="AB1609" s="2">
        <f>VLOOKUP(A1609,segment1_SB_quantity!$A$2:$B$1922,2,FALSE)</f>
        <v>46</v>
      </c>
      <c r="AC1609" s="4">
        <f t="shared" si="232"/>
        <v>6.7000000000000002E-3</v>
      </c>
      <c r="AD1609">
        <f t="shared" si="228"/>
        <v>0</v>
      </c>
      <c r="AE1609">
        <f t="shared" si="233"/>
        <v>18.989999999999998</v>
      </c>
      <c r="AF1609" s="2">
        <f t="shared" si="229"/>
        <v>0</v>
      </c>
      <c r="AG1609" s="2">
        <f t="shared" si="230"/>
        <v>0</v>
      </c>
      <c r="AH1609" s="1">
        <f t="shared" si="231"/>
        <v>0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0</v>
      </c>
      <c r="Y1610" s="2">
        <f t="shared" si="226"/>
        <v>0</v>
      </c>
      <c r="Z1610" s="2">
        <f>IF(Y1610&gt;$W$1,HLOOKUP(Y1610,B1610:$U$1923,ROW($B$1924)-ROW($A1610),FALSE),0)</f>
        <v>0</v>
      </c>
      <c r="AA1610" s="2">
        <f t="shared" si="227"/>
        <v>0</v>
      </c>
      <c r="AB1610" s="2">
        <f>VLOOKUP(A1610,segment1_SB_quantity!$A$2:$B$1922,2,FALSE)</f>
        <v>27</v>
      </c>
      <c r="AC1610" s="4">
        <f t="shared" si="232"/>
        <v>6.7000000000000002E-3</v>
      </c>
      <c r="AD1610">
        <f t="shared" si="228"/>
        <v>0</v>
      </c>
      <c r="AE1610">
        <f t="shared" si="233"/>
        <v>18.989999999999998</v>
      </c>
      <c r="AF1610" s="2">
        <f t="shared" si="229"/>
        <v>0</v>
      </c>
      <c r="AG1610" s="2">
        <f t="shared" si="230"/>
        <v>0</v>
      </c>
      <c r="AH1610" s="1">
        <f t="shared" si="231"/>
        <v>0</v>
      </c>
    </row>
    <row r="1611" spans="1:34" x14ac:dyDescent="0.55000000000000004">
      <c r="A1611">
        <v>84019658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</v>
      </c>
      <c r="Y1611" s="2">
        <f t="shared" si="226"/>
        <v>0</v>
      </c>
      <c r="Z1611" s="2">
        <f>IF(Y1611&gt;$W$1,HLOOKUP(Y1611,B1611:$U$1923,ROW($B$1924)-ROW($A1611),FALSE),0)</f>
        <v>0</v>
      </c>
      <c r="AA1611" s="2">
        <f t="shared" si="227"/>
        <v>0</v>
      </c>
      <c r="AB1611" s="2">
        <f>VLOOKUP(A1611,segment1_SB_quantity!$A$2:$B$1922,2,FALSE)</f>
        <v>1</v>
      </c>
      <c r="AC1611" s="4">
        <f t="shared" si="232"/>
        <v>6.7000000000000002E-3</v>
      </c>
      <c r="AD1611">
        <f t="shared" si="228"/>
        <v>0</v>
      </c>
      <c r="AE1611">
        <f t="shared" si="233"/>
        <v>18.989999999999998</v>
      </c>
      <c r="AF1611" s="2">
        <f t="shared" si="229"/>
        <v>0</v>
      </c>
      <c r="AG1611" s="2">
        <f t="shared" si="230"/>
        <v>0</v>
      </c>
      <c r="AH1611" s="1">
        <f t="shared" si="231"/>
        <v>0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0</v>
      </c>
      <c r="Y1612" s="2">
        <f t="shared" si="226"/>
        <v>0</v>
      </c>
      <c r="Z1612" s="2">
        <f>IF(Y1612&gt;$W$1,HLOOKUP(Y1612,B1612:$U$1923,ROW($B$1924)-ROW($A1612),FALSE),0)</f>
        <v>0</v>
      </c>
      <c r="AA1612" s="2">
        <f t="shared" si="227"/>
        <v>0</v>
      </c>
      <c r="AB1612" s="2">
        <f>VLOOKUP(A1612,segment1_SB_quantity!$A$2:$B$1922,2,FALSE)</f>
        <v>27</v>
      </c>
      <c r="AC1612" s="4">
        <f t="shared" si="232"/>
        <v>6.7000000000000002E-3</v>
      </c>
      <c r="AD1612">
        <f t="shared" si="228"/>
        <v>0</v>
      </c>
      <c r="AE1612">
        <f t="shared" si="233"/>
        <v>18.989999999999998</v>
      </c>
      <c r="AF1612" s="2">
        <f t="shared" si="229"/>
        <v>0</v>
      </c>
      <c r="AG1612" s="2">
        <f t="shared" si="230"/>
        <v>0</v>
      </c>
      <c r="AH1612" s="1">
        <f t="shared" si="231"/>
        <v>0</v>
      </c>
    </row>
    <row r="1613" spans="1:34" x14ac:dyDescent="0.55000000000000004">
      <c r="A1613">
        <v>84089627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0</v>
      </c>
      <c r="Y1613" s="2">
        <f t="shared" si="226"/>
        <v>0</v>
      </c>
      <c r="Z1613" s="2">
        <f>IF(Y1613&gt;$W$1,HLOOKUP(Y1613,B1613:$U$1923,ROW($B$1924)-ROW($A1613),FALSE),0)</f>
        <v>0</v>
      </c>
      <c r="AA1613" s="2">
        <f t="shared" si="227"/>
        <v>0</v>
      </c>
      <c r="AB1613" s="2">
        <f>VLOOKUP(A1613,segment1_SB_quantity!$A$2:$B$1922,2,FALSE)</f>
        <v>1</v>
      </c>
      <c r="AC1613" s="4">
        <f t="shared" si="232"/>
        <v>6.7000000000000002E-3</v>
      </c>
      <c r="AD1613">
        <f t="shared" si="228"/>
        <v>0</v>
      </c>
      <c r="AE1613">
        <f t="shared" si="233"/>
        <v>18.989999999999998</v>
      </c>
      <c r="AF1613" s="2">
        <f t="shared" si="229"/>
        <v>0</v>
      </c>
      <c r="AG1613" s="2">
        <f t="shared" si="230"/>
        <v>0</v>
      </c>
      <c r="AH1613" s="1">
        <f t="shared" si="231"/>
        <v>0</v>
      </c>
    </row>
    <row r="1614" spans="1:34" x14ac:dyDescent="0.55000000000000004">
      <c r="A1614">
        <v>84109976</v>
      </c>
      <c r="B1614" s="2">
        <v>0</v>
      </c>
      <c r="C1614" s="2">
        <v>5.8009114853416602E-2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5.8009114853416602E-2</v>
      </c>
      <c r="Y1614" s="2">
        <f t="shared" si="226"/>
        <v>0</v>
      </c>
      <c r="Z1614" s="2">
        <f>IF(Y1614&gt;$W$1,HLOOKUP(Y1614,B1614:$U$1923,ROW($B$1924)-ROW($A1614),FALSE),0)</f>
        <v>0</v>
      </c>
      <c r="AA1614" s="2">
        <f t="shared" si="227"/>
        <v>0</v>
      </c>
      <c r="AB1614" s="2">
        <f>VLOOKUP(A1614,segment1_SB_quantity!$A$2:$B$1922,2,FALSE)</f>
        <v>67</v>
      </c>
      <c r="AC1614" s="4">
        <f t="shared" si="232"/>
        <v>6.7000000000000002E-3</v>
      </c>
      <c r="AD1614">
        <f t="shared" si="228"/>
        <v>0</v>
      </c>
      <c r="AE1614">
        <f t="shared" si="233"/>
        <v>18.989999999999998</v>
      </c>
      <c r="AF1614" s="2">
        <f t="shared" si="229"/>
        <v>0</v>
      </c>
      <c r="AG1614" s="2">
        <f t="shared" si="230"/>
        <v>0</v>
      </c>
      <c r="AH1614" s="1">
        <f t="shared" si="231"/>
        <v>0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0</v>
      </c>
      <c r="Y1615" s="2">
        <f t="shared" si="226"/>
        <v>0</v>
      </c>
      <c r="Z1615" s="2">
        <f>IF(Y1615&gt;$W$1,HLOOKUP(Y1615,B1615:$U$1923,ROW($B$1924)-ROW($A1615),FALSE),0)</f>
        <v>0</v>
      </c>
      <c r="AA1615" s="2">
        <f t="shared" si="227"/>
        <v>0</v>
      </c>
      <c r="AB1615" s="2">
        <f>VLOOKUP(A1615,segment1_SB_quantity!$A$2:$B$1922,2,FALSE)</f>
        <v>59</v>
      </c>
      <c r="AC1615" s="4">
        <f t="shared" si="232"/>
        <v>6.7000000000000002E-3</v>
      </c>
      <c r="AD1615">
        <f t="shared" si="228"/>
        <v>0</v>
      </c>
      <c r="AE1615">
        <f t="shared" si="233"/>
        <v>18.989999999999998</v>
      </c>
      <c r="AF1615" s="2">
        <f t="shared" si="229"/>
        <v>0</v>
      </c>
      <c r="AG1615" s="2">
        <f t="shared" si="230"/>
        <v>0</v>
      </c>
      <c r="AH1615" s="1">
        <f t="shared" si="231"/>
        <v>0</v>
      </c>
    </row>
    <row r="1616" spans="1:34" x14ac:dyDescent="0.55000000000000004">
      <c r="A1616">
        <v>84129714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0</v>
      </c>
      <c r="Y1616" s="2">
        <f t="shared" si="226"/>
        <v>0</v>
      </c>
      <c r="Z1616" s="2">
        <f>IF(Y1616&gt;$W$1,HLOOKUP(Y1616,B1616:$U$1923,ROW($B$1924)-ROW($A1616),FALSE),0)</f>
        <v>0</v>
      </c>
      <c r="AA1616" s="2">
        <f t="shared" si="227"/>
        <v>0</v>
      </c>
      <c r="AB1616" s="2">
        <f>VLOOKUP(A1616,segment1_SB_quantity!$A$2:$B$1922,2,FALSE)</f>
        <v>7</v>
      </c>
      <c r="AC1616" s="4">
        <f t="shared" si="232"/>
        <v>6.7000000000000002E-3</v>
      </c>
      <c r="AD1616">
        <f t="shared" si="228"/>
        <v>0</v>
      </c>
      <c r="AE1616">
        <f t="shared" si="233"/>
        <v>18.989999999999998</v>
      </c>
      <c r="AF1616" s="2">
        <f t="shared" si="229"/>
        <v>0</v>
      </c>
      <c r="AG1616" s="2">
        <f t="shared" si="230"/>
        <v>0</v>
      </c>
      <c r="AH1616" s="1">
        <f t="shared" si="231"/>
        <v>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0</v>
      </c>
      <c r="Y1617" s="2">
        <f t="shared" si="226"/>
        <v>0</v>
      </c>
      <c r="Z1617" s="2">
        <f>IF(Y1617&gt;$W$1,HLOOKUP(Y1617,B1617:$U$1923,ROW($B$1924)-ROW($A1617),FALSE),0)</f>
        <v>0</v>
      </c>
      <c r="AA1617" s="2">
        <f t="shared" si="227"/>
        <v>0</v>
      </c>
      <c r="AB1617" s="2">
        <f>VLOOKUP(A1617,segment1_SB_quantity!$A$2:$B$1922,2,FALSE)</f>
        <v>14</v>
      </c>
      <c r="AC1617" s="4">
        <f t="shared" si="232"/>
        <v>6.7000000000000002E-3</v>
      </c>
      <c r="AD1617">
        <f t="shared" si="228"/>
        <v>0</v>
      </c>
      <c r="AE1617">
        <f t="shared" si="233"/>
        <v>18.989999999999998</v>
      </c>
      <c r="AF1617" s="2">
        <f t="shared" si="229"/>
        <v>0</v>
      </c>
      <c r="AG1617" s="2">
        <f t="shared" si="230"/>
        <v>0</v>
      </c>
      <c r="AH1617" s="1">
        <f t="shared" si="231"/>
        <v>0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0</v>
      </c>
      <c r="Y1618" s="2">
        <f t="shared" si="226"/>
        <v>0</v>
      </c>
      <c r="Z1618" s="2">
        <f>IF(Y1618&gt;$W$1,HLOOKUP(Y1618,B1618:$U$1923,ROW($B$1924)-ROW($A1618),FALSE),0)</f>
        <v>0</v>
      </c>
      <c r="AA1618" s="2">
        <f t="shared" si="227"/>
        <v>0</v>
      </c>
      <c r="AB1618" s="2">
        <f>VLOOKUP(A1618,segment1_SB_quantity!$A$2:$B$1922,2,FALSE)</f>
        <v>43</v>
      </c>
      <c r="AC1618" s="4">
        <f t="shared" si="232"/>
        <v>6.7000000000000002E-3</v>
      </c>
      <c r="AD1618">
        <f t="shared" si="228"/>
        <v>0</v>
      </c>
      <c r="AE1618">
        <f t="shared" si="233"/>
        <v>18.989999999999998</v>
      </c>
      <c r="AF1618" s="2">
        <f t="shared" si="229"/>
        <v>0</v>
      </c>
      <c r="AG1618" s="2">
        <f t="shared" si="230"/>
        <v>0</v>
      </c>
      <c r="AH1618" s="1">
        <f t="shared" si="231"/>
        <v>0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0</v>
      </c>
      <c r="Y1619" s="2">
        <f t="shared" si="226"/>
        <v>0</v>
      </c>
      <c r="Z1619" s="2">
        <f>IF(Y1619&gt;$W$1,HLOOKUP(Y1619,B1619:$U$1923,ROW($B$1924)-ROW($A1619),FALSE),0)</f>
        <v>0</v>
      </c>
      <c r="AA1619" s="2">
        <f t="shared" si="227"/>
        <v>0</v>
      </c>
      <c r="AB1619" s="2">
        <f>VLOOKUP(A1619,segment1_SB_quantity!$A$2:$B$1922,2,FALSE)</f>
        <v>5</v>
      </c>
      <c r="AC1619" s="4">
        <f t="shared" si="232"/>
        <v>6.7000000000000002E-3</v>
      </c>
      <c r="AD1619">
        <f t="shared" si="228"/>
        <v>0</v>
      </c>
      <c r="AE1619">
        <f t="shared" si="233"/>
        <v>18.989999999999998</v>
      </c>
      <c r="AF1619" s="2">
        <f t="shared" si="229"/>
        <v>0</v>
      </c>
      <c r="AG1619" s="2">
        <f t="shared" si="230"/>
        <v>0</v>
      </c>
      <c r="AH1619" s="1">
        <f t="shared" si="231"/>
        <v>0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2.3628602629788001E-43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2.3628602629788001E-43</v>
      </c>
      <c r="Y1620" s="2">
        <f t="shared" si="226"/>
        <v>0</v>
      </c>
      <c r="Z1620" s="2">
        <f>IF(Y1620&gt;$W$1,HLOOKUP(Y1620,B1620:$U$1923,ROW($B$1924)-ROW($A1620),FALSE),0)</f>
        <v>0</v>
      </c>
      <c r="AA1620" s="2">
        <f t="shared" si="227"/>
        <v>0</v>
      </c>
      <c r="AB1620" s="2">
        <f>VLOOKUP(A1620,segment1_SB_quantity!$A$2:$B$1922,2,FALSE)</f>
        <v>37</v>
      </c>
      <c r="AC1620" s="4">
        <f t="shared" si="232"/>
        <v>6.7000000000000002E-3</v>
      </c>
      <c r="AD1620">
        <f t="shared" si="228"/>
        <v>0</v>
      </c>
      <c r="AE1620">
        <f t="shared" si="233"/>
        <v>18.989999999999998</v>
      </c>
      <c r="AF1620" s="2">
        <f t="shared" si="229"/>
        <v>0</v>
      </c>
      <c r="AG1620" s="2">
        <f t="shared" si="230"/>
        <v>0</v>
      </c>
      <c r="AH1620" s="1">
        <f t="shared" si="231"/>
        <v>0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5.2936207726375997E-8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5.2936207726375997E-8</v>
      </c>
      <c r="Y1621" s="2">
        <f t="shared" si="226"/>
        <v>0</v>
      </c>
      <c r="Z1621" s="2">
        <f>IF(Y1621&gt;$W$1,HLOOKUP(Y1621,B1621:$U$1923,ROW($B$1924)-ROW($A1621),FALSE),0)</f>
        <v>0</v>
      </c>
      <c r="AA1621" s="2">
        <f t="shared" si="227"/>
        <v>0</v>
      </c>
      <c r="AB1621" s="2">
        <f>VLOOKUP(A1621,segment1_SB_quantity!$A$2:$B$1922,2,FALSE)</f>
        <v>21</v>
      </c>
      <c r="AC1621" s="4">
        <f t="shared" si="232"/>
        <v>6.7000000000000002E-3</v>
      </c>
      <c r="AD1621">
        <f t="shared" si="228"/>
        <v>0</v>
      </c>
      <c r="AE1621">
        <f t="shared" si="233"/>
        <v>18.989999999999998</v>
      </c>
      <c r="AF1621" s="2">
        <f t="shared" si="229"/>
        <v>0</v>
      </c>
      <c r="AG1621" s="2">
        <f t="shared" si="230"/>
        <v>0</v>
      </c>
      <c r="AH1621" s="1">
        <f t="shared" si="231"/>
        <v>0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0</v>
      </c>
      <c r="Y1622" s="2">
        <f t="shared" si="226"/>
        <v>0</v>
      </c>
      <c r="Z1622" s="2">
        <f>IF(Y1622&gt;$W$1,HLOOKUP(Y1622,B1622:$U$1923,ROW($B$1924)-ROW($A1622),FALSE),0)</f>
        <v>0</v>
      </c>
      <c r="AA1622" s="2">
        <f t="shared" si="227"/>
        <v>0</v>
      </c>
      <c r="AB1622" s="2">
        <f>VLOOKUP(A1622,segment1_SB_quantity!$A$2:$B$1922,2,FALSE)</f>
        <v>7</v>
      </c>
      <c r="AC1622" s="4">
        <f t="shared" si="232"/>
        <v>6.7000000000000002E-3</v>
      </c>
      <c r="AD1622">
        <f t="shared" si="228"/>
        <v>0</v>
      </c>
      <c r="AE1622">
        <f t="shared" si="233"/>
        <v>18.989999999999998</v>
      </c>
      <c r="AF1622" s="2">
        <f t="shared" si="229"/>
        <v>0</v>
      </c>
      <c r="AG1622" s="2">
        <f t="shared" si="230"/>
        <v>0</v>
      </c>
      <c r="AH1622" s="1">
        <f t="shared" si="231"/>
        <v>0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0</v>
      </c>
      <c r="Y1623" s="2">
        <f t="shared" si="226"/>
        <v>0</v>
      </c>
      <c r="Z1623" s="2">
        <f>IF(Y1623&gt;$W$1,HLOOKUP(Y1623,B1623:$U$1923,ROW($B$1924)-ROW($A1623),FALSE),0)</f>
        <v>0</v>
      </c>
      <c r="AA1623" s="2">
        <f t="shared" si="227"/>
        <v>0</v>
      </c>
      <c r="AB1623" s="2">
        <f>VLOOKUP(A1623,segment1_SB_quantity!$A$2:$B$1922,2,FALSE)</f>
        <v>69</v>
      </c>
      <c r="AC1623" s="4">
        <f t="shared" si="232"/>
        <v>6.7000000000000002E-3</v>
      </c>
      <c r="AD1623">
        <f t="shared" si="228"/>
        <v>0</v>
      </c>
      <c r="AE1623">
        <f t="shared" si="233"/>
        <v>18.989999999999998</v>
      </c>
      <c r="AF1623" s="2">
        <f t="shared" si="229"/>
        <v>0</v>
      </c>
      <c r="AG1623" s="2">
        <f t="shared" si="230"/>
        <v>0</v>
      </c>
      <c r="AH1623" s="1">
        <f t="shared" si="231"/>
        <v>0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0</v>
      </c>
      <c r="Y1624" s="2">
        <f t="shared" si="226"/>
        <v>0</v>
      </c>
      <c r="Z1624" s="2">
        <f>IF(Y1624&gt;$W$1,HLOOKUP(Y1624,B1624:$U$1923,ROW($B$1924)-ROW($A1624),FALSE),0)</f>
        <v>0</v>
      </c>
      <c r="AA1624" s="2">
        <f t="shared" si="227"/>
        <v>0</v>
      </c>
      <c r="AB1624" s="2">
        <f>VLOOKUP(A1624,segment1_SB_quantity!$A$2:$B$1922,2,FALSE)</f>
        <v>2</v>
      </c>
      <c r="AC1624" s="4">
        <f t="shared" si="232"/>
        <v>6.7000000000000002E-3</v>
      </c>
      <c r="AD1624">
        <f t="shared" si="228"/>
        <v>0</v>
      </c>
      <c r="AE1624">
        <f t="shared" si="233"/>
        <v>18.989999999999998</v>
      </c>
      <c r="AF1624" s="2">
        <f t="shared" si="229"/>
        <v>0</v>
      </c>
      <c r="AG1624" s="2">
        <f t="shared" si="230"/>
        <v>0</v>
      </c>
      <c r="AH1624" s="1">
        <f t="shared" si="231"/>
        <v>0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0</v>
      </c>
      <c r="Y1625" s="2">
        <f t="shared" si="226"/>
        <v>0</v>
      </c>
      <c r="Z1625" s="2">
        <f>IF(Y1625&gt;$W$1,HLOOKUP(Y1625,B1625:$U$1923,ROW($B$1924)-ROW($A1625),FALSE),0)</f>
        <v>0</v>
      </c>
      <c r="AA1625" s="2">
        <f t="shared" si="227"/>
        <v>0</v>
      </c>
      <c r="AB1625" s="2">
        <f>VLOOKUP(A1625,segment1_SB_quantity!$A$2:$B$1922,2,FALSE)</f>
        <v>46</v>
      </c>
      <c r="AC1625" s="4">
        <f t="shared" si="232"/>
        <v>6.7000000000000002E-3</v>
      </c>
      <c r="AD1625">
        <f t="shared" si="228"/>
        <v>0</v>
      </c>
      <c r="AE1625">
        <f t="shared" si="233"/>
        <v>18.989999999999998</v>
      </c>
      <c r="AF1625" s="2">
        <f t="shared" si="229"/>
        <v>0</v>
      </c>
      <c r="AG1625" s="2">
        <f t="shared" si="230"/>
        <v>0</v>
      </c>
      <c r="AH1625" s="1">
        <f t="shared" si="231"/>
        <v>0</v>
      </c>
    </row>
    <row r="1626" spans="1:34" x14ac:dyDescent="0.55000000000000004">
      <c r="A1626">
        <v>84729890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</v>
      </c>
      <c r="Y1626" s="2">
        <f t="shared" si="226"/>
        <v>0</v>
      </c>
      <c r="Z1626" s="2">
        <f>IF(Y1626&gt;$W$1,HLOOKUP(Y1626,B1626:$U$1923,ROW($B$1924)-ROW($A1626),FALSE),0)</f>
        <v>0</v>
      </c>
      <c r="AA1626" s="2">
        <f t="shared" si="227"/>
        <v>0</v>
      </c>
      <c r="AB1626" s="2">
        <f>VLOOKUP(A1626,segment1_SB_quantity!$A$2:$B$1922,2,FALSE)</f>
        <v>1</v>
      </c>
      <c r="AC1626" s="4">
        <f t="shared" si="232"/>
        <v>6.7000000000000002E-3</v>
      </c>
      <c r="AD1626">
        <f t="shared" si="228"/>
        <v>0</v>
      </c>
      <c r="AE1626">
        <f t="shared" si="233"/>
        <v>18.989999999999998</v>
      </c>
      <c r="AF1626" s="2">
        <f t="shared" si="229"/>
        <v>0</v>
      </c>
      <c r="AG1626" s="2">
        <f t="shared" si="230"/>
        <v>0</v>
      </c>
      <c r="AH1626" s="1">
        <f t="shared" si="231"/>
        <v>0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</v>
      </c>
      <c r="Y1627" s="2">
        <f t="shared" si="226"/>
        <v>0</v>
      </c>
      <c r="Z1627" s="2">
        <f>IF(Y1627&gt;$W$1,HLOOKUP(Y1627,B1627:$U$1923,ROW($B$1924)-ROW($A1627),FALSE),0)</f>
        <v>0</v>
      </c>
      <c r="AA1627" s="2">
        <f t="shared" si="227"/>
        <v>0</v>
      </c>
      <c r="AB1627" s="2">
        <f>VLOOKUP(A1627,segment1_SB_quantity!$A$2:$B$1922,2,FALSE)</f>
        <v>4</v>
      </c>
      <c r="AC1627" s="4">
        <f t="shared" si="232"/>
        <v>6.7000000000000002E-3</v>
      </c>
      <c r="AD1627">
        <f t="shared" si="228"/>
        <v>0</v>
      </c>
      <c r="AE1627">
        <f t="shared" si="233"/>
        <v>18.989999999999998</v>
      </c>
      <c r="AF1627" s="2">
        <f t="shared" si="229"/>
        <v>0</v>
      </c>
      <c r="AG1627" s="2">
        <f t="shared" si="230"/>
        <v>0</v>
      </c>
      <c r="AH1627" s="1">
        <f t="shared" si="231"/>
        <v>0</v>
      </c>
    </row>
    <row r="1628" spans="1:34" x14ac:dyDescent="0.55000000000000004">
      <c r="A1628">
        <v>84829725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</v>
      </c>
      <c r="Y1628" s="2">
        <f t="shared" si="226"/>
        <v>0</v>
      </c>
      <c r="Z1628" s="2">
        <f>IF(Y1628&gt;$W$1,HLOOKUP(Y1628,B1628:$U$1923,ROW($B$1924)-ROW($A1628),FALSE),0)</f>
        <v>0</v>
      </c>
      <c r="AA1628" s="2">
        <f t="shared" si="227"/>
        <v>0</v>
      </c>
      <c r="AB1628" s="2">
        <f>VLOOKUP(A1628,segment1_SB_quantity!$A$2:$B$1922,2,FALSE)</f>
        <v>2</v>
      </c>
      <c r="AC1628" s="4">
        <f t="shared" si="232"/>
        <v>6.7000000000000002E-3</v>
      </c>
      <c r="AD1628">
        <f t="shared" si="228"/>
        <v>0</v>
      </c>
      <c r="AE1628">
        <f t="shared" si="233"/>
        <v>18.989999999999998</v>
      </c>
      <c r="AF1628" s="2">
        <f t="shared" si="229"/>
        <v>0</v>
      </c>
      <c r="AG1628" s="2">
        <f t="shared" si="230"/>
        <v>0</v>
      </c>
      <c r="AH1628" s="1">
        <f t="shared" si="231"/>
        <v>0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2.82682016833441E-149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2.82682016833441E-149</v>
      </c>
      <c r="Y1629" s="2">
        <f t="shared" si="226"/>
        <v>0</v>
      </c>
      <c r="Z1629" s="2">
        <f>IF(Y1629&gt;$W$1,HLOOKUP(Y1629,B1629:$U$1923,ROW($B$1924)-ROW($A1629),FALSE),0)</f>
        <v>0</v>
      </c>
      <c r="AA1629" s="2">
        <f t="shared" si="227"/>
        <v>0</v>
      </c>
      <c r="AB1629" s="2">
        <f>VLOOKUP(A1629,segment1_SB_quantity!$A$2:$B$1922,2,FALSE)</f>
        <v>142</v>
      </c>
      <c r="AC1629" s="4">
        <f t="shared" si="232"/>
        <v>6.7000000000000002E-3</v>
      </c>
      <c r="AD1629">
        <f t="shared" si="228"/>
        <v>0</v>
      </c>
      <c r="AE1629">
        <f t="shared" si="233"/>
        <v>18.989999999999998</v>
      </c>
      <c r="AF1629" s="2">
        <f t="shared" si="229"/>
        <v>0</v>
      </c>
      <c r="AG1629" s="2">
        <f t="shared" si="230"/>
        <v>0</v>
      </c>
      <c r="AH1629" s="1">
        <f t="shared" si="231"/>
        <v>0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0</v>
      </c>
      <c r="Y1630" s="2">
        <f t="shared" si="226"/>
        <v>0</v>
      </c>
      <c r="Z1630" s="2">
        <f>IF(Y1630&gt;$W$1,HLOOKUP(Y1630,B1630:$U$1923,ROW($B$1924)-ROW($A1630),FALSE),0)</f>
        <v>0</v>
      </c>
      <c r="AA1630" s="2">
        <f t="shared" si="227"/>
        <v>0</v>
      </c>
      <c r="AB1630" s="2">
        <f>VLOOKUP(A1630,segment1_SB_quantity!$A$2:$B$1922,2,FALSE)</f>
        <v>12</v>
      </c>
      <c r="AC1630" s="4">
        <f t="shared" si="232"/>
        <v>6.7000000000000002E-3</v>
      </c>
      <c r="AD1630">
        <f t="shared" si="228"/>
        <v>0</v>
      </c>
      <c r="AE1630">
        <f t="shared" si="233"/>
        <v>18.989999999999998</v>
      </c>
      <c r="AF1630" s="2">
        <f t="shared" si="229"/>
        <v>0</v>
      </c>
      <c r="AG1630" s="2">
        <f t="shared" si="230"/>
        <v>0</v>
      </c>
      <c r="AH1630" s="1">
        <f t="shared" si="231"/>
        <v>0</v>
      </c>
    </row>
    <row r="1631" spans="1:34" x14ac:dyDescent="0.55000000000000004">
      <c r="A1631">
        <v>84869542</v>
      </c>
      <c r="B1631" s="2">
        <v>0</v>
      </c>
      <c r="C1631" s="2">
        <v>2.35971102738066E-2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2.35971102738066E-2</v>
      </c>
      <c r="Y1631" s="2">
        <f t="shared" si="226"/>
        <v>0</v>
      </c>
      <c r="Z1631" s="2">
        <f>IF(Y1631&gt;$W$1,HLOOKUP(Y1631,B1631:$U$1923,ROW($B$1924)-ROW($A1631),FALSE),0)</f>
        <v>0</v>
      </c>
      <c r="AA1631" s="2">
        <f t="shared" si="227"/>
        <v>0</v>
      </c>
      <c r="AB1631" s="2">
        <f>VLOOKUP(A1631,segment1_SB_quantity!$A$2:$B$1922,2,FALSE)</f>
        <v>20</v>
      </c>
      <c r="AC1631" s="4">
        <f t="shared" si="232"/>
        <v>6.7000000000000002E-3</v>
      </c>
      <c r="AD1631">
        <f t="shared" si="228"/>
        <v>0</v>
      </c>
      <c r="AE1631">
        <f t="shared" si="233"/>
        <v>18.989999999999998</v>
      </c>
      <c r="AF1631" s="2">
        <f t="shared" si="229"/>
        <v>0</v>
      </c>
      <c r="AG1631" s="2">
        <f t="shared" si="230"/>
        <v>0</v>
      </c>
      <c r="AH1631" s="1">
        <f t="shared" si="231"/>
        <v>0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</v>
      </c>
      <c r="Y1632" s="2">
        <f t="shared" si="226"/>
        <v>0</v>
      </c>
      <c r="Z1632" s="2">
        <f>IF(Y1632&gt;$W$1,HLOOKUP(Y1632,B1632:$U$1923,ROW($B$1924)-ROW($A1632),FALSE),0)</f>
        <v>0</v>
      </c>
      <c r="AA1632" s="2">
        <f t="shared" si="227"/>
        <v>0</v>
      </c>
      <c r="AB1632" s="2">
        <f>VLOOKUP(A1632,segment1_SB_quantity!$A$2:$B$1922,2,FALSE)</f>
        <v>20</v>
      </c>
      <c r="AC1632" s="4">
        <f t="shared" si="232"/>
        <v>6.7000000000000002E-3</v>
      </c>
      <c r="AD1632">
        <f t="shared" si="228"/>
        <v>0</v>
      </c>
      <c r="AE1632">
        <f t="shared" si="233"/>
        <v>18.989999999999998</v>
      </c>
      <c r="AF1632" s="2">
        <f t="shared" si="229"/>
        <v>0</v>
      </c>
      <c r="AG1632" s="2">
        <f t="shared" si="230"/>
        <v>0</v>
      </c>
      <c r="AH1632" s="1">
        <f t="shared" si="231"/>
        <v>0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</v>
      </c>
      <c r="Y1633" s="2">
        <f t="shared" si="226"/>
        <v>0</v>
      </c>
      <c r="Z1633" s="2">
        <f>IF(Y1633&gt;$W$1,HLOOKUP(Y1633,B1633:$U$1923,ROW($B$1924)-ROW($A1633),FALSE),0)</f>
        <v>0</v>
      </c>
      <c r="AA1633" s="2">
        <f t="shared" si="227"/>
        <v>0</v>
      </c>
      <c r="AB1633" s="2">
        <f>VLOOKUP(A1633,segment1_SB_quantity!$A$2:$B$1922,2,FALSE)</f>
        <v>7</v>
      </c>
      <c r="AC1633" s="4">
        <f t="shared" si="232"/>
        <v>6.7000000000000002E-3</v>
      </c>
      <c r="AD1633">
        <f t="shared" si="228"/>
        <v>0</v>
      </c>
      <c r="AE1633">
        <f t="shared" si="233"/>
        <v>18.989999999999998</v>
      </c>
      <c r="AF1633" s="2">
        <f t="shared" si="229"/>
        <v>0</v>
      </c>
      <c r="AG1633" s="2">
        <f t="shared" si="230"/>
        <v>0</v>
      </c>
      <c r="AH1633" s="1">
        <f t="shared" si="231"/>
        <v>0</v>
      </c>
    </row>
    <row r="1634" spans="1:34" x14ac:dyDescent="0.55000000000000004">
      <c r="A1634">
        <v>85129830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</v>
      </c>
      <c r="Y1634" s="2">
        <f t="shared" si="226"/>
        <v>0</v>
      </c>
      <c r="Z1634" s="2">
        <f>IF(Y1634&gt;$W$1,HLOOKUP(Y1634,B1634:$U$1923,ROW($B$1924)-ROW($A1634),FALSE),0)</f>
        <v>0</v>
      </c>
      <c r="AA1634" s="2">
        <f t="shared" si="227"/>
        <v>0</v>
      </c>
      <c r="AB1634" s="2">
        <f>VLOOKUP(A1634,segment1_SB_quantity!$A$2:$B$1922,2,FALSE)</f>
        <v>14</v>
      </c>
      <c r="AC1634" s="4">
        <f t="shared" si="232"/>
        <v>6.7000000000000002E-3</v>
      </c>
      <c r="AD1634">
        <f t="shared" si="228"/>
        <v>0</v>
      </c>
      <c r="AE1634">
        <f t="shared" si="233"/>
        <v>18.989999999999998</v>
      </c>
      <c r="AF1634" s="2">
        <f t="shared" si="229"/>
        <v>0</v>
      </c>
      <c r="AG1634" s="2">
        <f t="shared" si="230"/>
        <v>0</v>
      </c>
      <c r="AH1634" s="1">
        <f t="shared" si="231"/>
        <v>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0</v>
      </c>
      <c r="Y1635" s="2">
        <f t="shared" si="226"/>
        <v>0</v>
      </c>
      <c r="Z1635" s="2">
        <f>IF(Y1635&gt;$W$1,HLOOKUP(Y1635,B1635:$U$1923,ROW($B$1924)-ROW($A1635),FALSE),0)</f>
        <v>0</v>
      </c>
      <c r="AA1635" s="2">
        <f t="shared" si="227"/>
        <v>0</v>
      </c>
      <c r="AB1635" s="2">
        <f>VLOOKUP(A1635,segment1_SB_quantity!$A$2:$B$1922,2,FALSE)</f>
        <v>86</v>
      </c>
      <c r="AC1635" s="4">
        <f t="shared" si="232"/>
        <v>6.7000000000000002E-3</v>
      </c>
      <c r="AD1635">
        <f t="shared" si="228"/>
        <v>0</v>
      </c>
      <c r="AE1635">
        <f t="shared" si="233"/>
        <v>18.989999999999998</v>
      </c>
      <c r="AF1635" s="2">
        <f t="shared" si="229"/>
        <v>0</v>
      </c>
      <c r="AG1635" s="2">
        <f t="shared" si="230"/>
        <v>0</v>
      </c>
      <c r="AH1635" s="1">
        <f t="shared" si="231"/>
        <v>0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</v>
      </c>
      <c r="Y1636" s="2">
        <f t="shared" si="226"/>
        <v>0</v>
      </c>
      <c r="Z1636" s="2">
        <f>IF(Y1636&gt;$W$1,HLOOKUP(Y1636,B1636:$U$1923,ROW($B$1924)-ROW($A1636),FALSE),0)</f>
        <v>0</v>
      </c>
      <c r="AA1636" s="2">
        <f t="shared" si="227"/>
        <v>0</v>
      </c>
      <c r="AB1636" s="2">
        <f>VLOOKUP(A1636,segment1_SB_quantity!$A$2:$B$1922,2,FALSE)</f>
        <v>102</v>
      </c>
      <c r="AC1636" s="4">
        <f t="shared" si="232"/>
        <v>6.7000000000000002E-3</v>
      </c>
      <c r="AD1636">
        <f t="shared" si="228"/>
        <v>0</v>
      </c>
      <c r="AE1636">
        <f t="shared" si="233"/>
        <v>18.989999999999998</v>
      </c>
      <c r="AF1636" s="2">
        <f t="shared" si="229"/>
        <v>0</v>
      </c>
      <c r="AG1636" s="2">
        <f t="shared" si="230"/>
        <v>0</v>
      </c>
      <c r="AH1636" s="1">
        <f t="shared" si="231"/>
        <v>0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0</v>
      </c>
      <c r="Y1637" s="2">
        <f t="shared" si="226"/>
        <v>0</v>
      </c>
      <c r="Z1637" s="2">
        <f>IF(Y1637&gt;$W$1,HLOOKUP(Y1637,B1637:$U$1923,ROW($B$1924)-ROW($A1637),FALSE),0)</f>
        <v>0</v>
      </c>
      <c r="AA1637" s="2">
        <f t="shared" si="227"/>
        <v>0</v>
      </c>
      <c r="AB1637" s="2">
        <f>VLOOKUP(A1637,segment1_SB_quantity!$A$2:$B$1922,2,FALSE)</f>
        <v>46</v>
      </c>
      <c r="AC1637" s="4">
        <f t="shared" si="232"/>
        <v>6.7000000000000002E-3</v>
      </c>
      <c r="AD1637">
        <f t="shared" si="228"/>
        <v>0</v>
      </c>
      <c r="AE1637">
        <f t="shared" si="233"/>
        <v>18.989999999999998</v>
      </c>
      <c r="AF1637" s="2">
        <f t="shared" si="229"/>
        <v>0</v>
      </c>
      <c r="AG1637" s="2">
        <f t="shared" si="230"/>
        <v>0</v>
      </c>
      <c r="AH1637" s="1">
        <f t="shared" si="231"/>
        <v>0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</v>
      </c>
      <c r="Y1638" s="2">
        <f t="shared" si="226"/>
        <v>0</v>
      </c>
      <c r="Z1638" s="2">
        <f>IF(Y1638&gt;$W$1,HLOOKUP(Y1638,B1638:$U$1923,ROW($B$1924)-ROW($A1638),FALSE),0)</f>
        <v>0</v>
      </c>
      <c r="AA1638" s="2">
        <f t="shared" si="227"/>
        <v>0</v>
      </c>
      <c r="AB1638" s="2">
        <f>VLOOKUP(A1638,segment1_SB_quantity!$A$2:$B$1922,2,FALSE)</f>
        <v>12</v>
      </c>
      <c r="AC1638" s="4">
        <f t="shared" si="232"/>
        <v>6.7000000000000002E-3</v>
      </c>
      <c r="AD1638">
        <f t="shared" si="228"/>
        <v>0</v>
      </c>
      <c r="AE1638">
        <f t="shared" si="233"/>
        <v>18.989999999999998</v>
      </c>
      <c r="AF1638" s="2">
        <f t="shared" si="229"/>
        <v>0</v>
      </c>
      <c r="AG1638" s="2">
        <f t="shared" si="230"/>
        <v>0</v>
      </c>
      <c r="AH1638" s="1">
        <f t="shared" si="231"/>
        <v>0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</v>
      </c>
      <c r="Y1639" s="2">
        <f t="shared" si="226"/>
        <v>0</v>
      </c>
      <c r="Z1639" s="2">
        <f>IF(Y1639&gt;$W$1,HLOOKUP(Y1639,B1639:$U$1923,ROW($B$1924)-ROW($A1639),FALSE),0)</f>
        <v>0</v>
      </c>
      <c r="AA1639" s="2">
        <f t="shared" si="227"/>
        <v>0</v>
      </c>
      <c r="AB1639" s="2">
        <f>VLOOKUP(A1639,segment1_SB_quantity!$A$2:$B$1922,2,FALSE)</f>
        <v>4</v>
      </c>
      <c r="AC1639" s="4">
        <f t="shared" si="232"/>
        <v>6.7000000000000002E-3</v>
      </c>
      <c r="AD1639">
        <f t="shared" si="228"/>
        <v>0</v>
      </c>
      <c r="AE1639">
        <f t="shared" si="233"/>
        <v>18.989999999999998</v>
      </c>
      <c r="AF1639" s="2">
        <f t="shared" si="229"/>
        <v>0</v>
      </c>
      <c r="AG1639" s="2">
        <f t="shared" si="230"/>
        <v>0</v>
      </c>
      <c r="AH1639" s="1">
        <f t="shared" si="231"/>
        <v>0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0</v>
      </c>
      <c r="Y1640" s="2">
        <f t="shared" si="226"/>
        <v>0</v>
      </c>
      <c r="Z1640" s="2">
        <f>IF(Y1640&gt;$W$1,HLOOKUP(Y1640,B1640:$U$1923,ROW($B$1924)-ROW($A1640),FALSE),0)</f>
        <v>0</v>
      </c>
      <c r="AA1640" s="2">
        <f t="shared" si="227"/>
        <v>0</v>
      </c>
      <c r="AB1640" s="2">
        <f>VLOOKUP(A1640,segment1_SB_quantity!$A$2:$B$1922,2,FALSE)</f>
        <v>60</v>
      </c>
      <c r="AC1640" s="4">
        <f t="shared" si="232"/>
        <v>6.7000000000000002E-3</v>
      </c>
      <c r="AD1640">
        <f t="shared" si="228"/>
        <v>0</v>
      </c>
      <c r="AE1640">
        <f t="shared" si="233"/>
        <v>18.989999999999998</v>
      </c>
      <c r="AF1640" s="2">
        <f t="shared" si="229"/>
        <v>0</v>
      </c>
      <c r="AG1640" s="2">
        <f t="shared" si="230"/>
        <v>0</v>
      </c>
      <c r="AH1640" s="1">
        <f t="shared" si="231"/>
        <v>0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0</v>
      </c>
      <c r="Y1641" s="2">
        <f t="shared" si="226"/>
        <v>0</v>
      </c>
      <c r="Z1641" s="2">
        <f>IF(Y1641&gt;$W$1,HLOOKUP(Y1641,B1641:$U$1923,ROW($B$1924)-ROW($A1641),FALSE),0)</f>
        <v>0</v>
      </c>
      <c r="AA1641" s="2">
        <f t="shared" si="227"/>
        <v>0</v>
      </c>
      <c r="AB1641" s="2">
        <f>VLOOKUP(A1641,segment1_SB_quantity!$A$2:$B$1922,2,FALSE)</f>
        <v>6</v>
      </c>
      <c r="AC1641" s="4">
        <f t="shared" si="232"/>
        <v>6.7000000000000002E-3</v>
      </c>
      <c r="AD1641">
        <f t="shared" si="228"/>
        <v>0</v>
      </c>
      <c r="AE1641">
        <f t="shared" si="233"/>
        <v>18.989999999999998</v>
      </c>
      <c r="AF1641" s="2">
        <f t="shared" si="229"/>
        <v>0</v>
      </c>
      <c r="AG1641" s="2">
        <f t="shared" si="230"/>
        <v>0</v>
      </c>
      <c r="AH1641" s="1">
        <f t="shared" si="231"/>
        <v>0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2.33851129725721E-18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2.33851129725721E-18</v>
      </c>
      <c r="Y1642" s="2">
        <f t="shared" si="226"/>
        <v>0</v>
      </c>
      <c r="Z1642" s="2">
        <f>IF(Y1642&gt;$W$1,HLOOKUP(Y1642,B1642:$U$1923,ROW($B$1924)-ROW($A1642),FALSE),0)</f>
        <v>0</v>
      </c>
      <c r="AA1642" s="2">
        <f t="shared" si="227"/>
        <v>0</v>
      </c>
      <c r="AB1642" s="2">
        <f>VLOOKUP(A1642,segment1_SB_quantity!$A$2:$B$1922,2,FALSE)</f>
        <v>1</v>
      </c>
      <c r="AC1642" s="4">
        <f t="shared" si="232"/>
        <v>6.7000000000000002E-3</v>
      </c>
      <c r="AD1642">
        <f t="shared" si="228"/>
        <v>0</v>
      </c>
      <c r="AE1642">
        <f t="shared" si="233"/>
        <v>18.989999999999998</v>
      </c>
      <c r="AF1642" s="2">
        <f t="shared" si="229"/>
        <v>0</v>
      </c>
      <c r="AG1642" s="2">
        <f t="shared" si="230"/>
        <v>0</v>
      </c>
      <c r="AH1642" s="1">
        <f t="shared" si="231"/>
        <v>0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0</v>
      </c>
      <c r="Y1643" s="2">
        <f t="shared" si="226"/>
        <v>0</v>
      </c>
      <c r="Z1643" s="2">
        <f>IF(Y1643&gt;$W$1,HLOOKUP(Y1643,B1643:$U$1923,ROW($B$1924)-ROW($A1643),FALSE),0)</f>
        <v>0</v>
      </c>
      <c r="AA1643" s="2">
        <f t="shared" si="227"/>
        <v>0</v>
      </c>
      <c r="AB1643" s="2">
        <f>VLOOKUP(A1643,segment1_SB_quantity!$A$2:$B$1922,2,FALSE)</f>
        <v>59</v>
      </c>
      <c r="AC1643" s="4">
        <f t="shared" si="232"/>
        <v>6.7000000000000002E-3</v>
      </c>
      <c r="AD1643">
        <f t="shared" si="228"/>
        <v>0</v>
      </c>
      <c r="AE1643">
        <f t="shared" si="233"/>
        <v>18.989999999999998</v>
      </c>
      <c r="AF1643" s="2">
        <f t="shared" si="229"/>
        <v>0</v>
      </c>
      <c r="AG1643" s="2">
        <f t="shared" si="230"/>
        <v>0</v>
      </c>
      <c r="AH1643" s="1">
        <f t="shared" si="231"/>
        <v>0</v>
      </c>
    </row>
    <row r="1644" spans="1:34" x14ac:dyDescent="0.55000000000000004">
      <c r="A1644">
        <v>85589964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0</v>
      </c>
      <c r="Y1644" s="2">
        <f t="shared" si="226"/>
        <v>0</v>
      </c>
      <c r="Z1644" s="2">
        <f>IF(Y1644&gt;$W$1,HLOOKUP(Y1644,B1644:$U$1923,ROW($B$1924)-ROW($A1644),FALSE),0)</f>
        <v>0</v>
      </c>
      <c r="AA1644" s="2">
        <f t="shared" si="227"/>
        <v>0</v>
      </c>
      <c r="AB1644" s="2">
        <f>VLOOKUP(A1644,segment1_SB_quantity!$A$2:$B$1922,2,FALSE)</f>
        <v>4</v>
      </c>
      <c r="AC1644" s="4">
        <f t="shared" si="232"/>
        <v>6.7000000000000002E-3</v>
      </c>
      <c r="AD1644">
        <f t="shared" si="228"/>
        <v>0</v>
      </c>
      <c r="AE1644">
        <f t="shared" si="233"/>
        <v>18.989999999999998</v>
      </c>
      <c r="AF1644" s="2">
        <f t="shared" si="229"/>
        <v>0</v>
      </c>
      <c r="AG1644" s="2">
        <f t="shared" si="230"/>
        <v>0</v>
      </c>
      <c r="AH1644" s="1">
        <f t="shared" si="231"/>
        <v>0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</v>
      </c>
      <c r="Y1645" s="2">
        <f t="shared" si="226"/>
        <v>0</v>
      </c>
      <c r="Z1645" s="2">
        <f>IF(Y1645&gt;$W$1,HLOOKUP(Y1645,B1645:$U$1923,ROW($B$1924)-ROW($A1645),FALSE),0)</f>
        <v>0</v>
      </c>
      <c r="AA1645" s="2">
        <f t="shared" si="227"/>
        <v>0</v>
      </c>
      <c r="AB1645" s="2">
        <f>VLOOKUP(A1645,segment1_SB_quantity!$A$2:$B$1922,2,FALSE)</f>
        <v>15</v>
      </c>
      <c r="AC1645" s="4">
        <f t="shared" si="232"/>
        <v>6.7000000000000002E-3</v>
      </c>
      <c r="AD1645">
        <f t="shared" si="228"/>
        <v>0</v>
      </c>
      <c r="AE1645">
        <f t="shared" si="233"/>
        <v>18.989999999999998</v>
      </c>
      <c r="AF1645" s="2">
        <f t="shared" si="229"/>
        <v>0</v>
      </c>
      <c r="AG1645" s="2">
        <f t="shared" si="230"/>
        <v>0</v>
      </c>
      <c r="AH1645" s="1">
        <f t="shared" si="231"/>
        <v>0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0</v>
      </c>
      <c r="Y1646" s="2">
        <f t="shared" si="226"/>
        <v>0</v>
      </c>
      <c r="Z1646" s="2">
        <f>IF(Y1646&gt;$W$1,HLOOKUP(Y1646,B1646:$U$1923,ROW($B$1924)-ROW($A1646),FALSE),0)</f>
        <v>0</v>
      </c>
      <c r="AA1646" s="2">
        <f t="shared" si="227"/>
        <v>0</v>
      </c>
      <c r="AB1646" s="2">
        <f>VLOOKUP(A1646,segment1_SB_quantity!$A$2:$B$1922,2,FALSE)</f>
        <v>2</v>
      </c>
      <c r="AC1646" s="4">
        <f t="shared" si="232"/>
        <v>6.7000000000000002E-3</v>
      </c>
      <c r="AD1646">
        <f t="shared" si="228"/>
        <v>0</v>
      </c>
      <c r="AE1646">
        <f t="shared" si="233"/>
        <v>18.989999999999998</v>
      </c>
      <c r="AF1646" s="2">
        <f t="shared" si="229"/>
        <v>0</v>
      </c>
      <c r="AG1646" s="2">
        <f t="shared" si="230"/>
        <v>0</v>
      </c>
      <c r="AH1646" s="1">
        <f t="shared" si="231"/>
        <v>0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0</v>
      </c>
      <c r="Y1647" s="2">
        <f t="shared" si="226"/>
        <v>0</v>
      </c>
      <c r="Z1647" s="2">
        <f>IF(Y1647&gt;$W$1,HLOOKUP(Y1647,B1647:$U$1923,ROW($B$1924)-ROW($A1647),FALSE),0)</f>
        <v>0</v>
      </c>
      <c r="AA1647" s="2">
        <f t="shared" si="227"/>
        <v>0</v>
      </c>
      <c r="AB1647" s="2">
        <f>VLOOKUP(A1647,segment1_SB_quantity!$A$2:$B$1922,2,FALSE)</f>
        <v>2</v>
      </c>
      <c r="AC1647" s="4">
        <f t="shared" si="232"/>
        <v>6.7000000000000002E-3</v>
      </c>
      <c r="AD1647">
        <f t="shared" si="228"/>
        <v>0</v>
      </c>
      <c r="AE1647">
        <f t="shared" si="233"/>
        <v>18.989999999999998</v>
      </c>
      <c r="AF1647" s="2">
        <f t="shared" si="229"/>
        <v>0</v>
      </c>
      <c r="AG1647" s="2">
        <f t="shared" si="230"/>
        <v>0</v>
      </c>
      <c r="AH1647" s="1">
        <f t="shared" si="231"/>
        <v>0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0</v>
      </c>
      <c r="Y1648" s="2">
        <f t="shared" si="226"/>
        <v>0</v>
      </c>
      <c r="Z1648" s="2">
        <f>IF(Y1648&gt;$W$1,HLOOKUP(Y1648,B1648:$U$1923,ROW($B$1924)-ROW($A1648),FALSE),0)</f>
        <v>0</v>
      </c>
      <c r="AA1648" s="2">
        <f t="shared" si="227"/>
        <v>0</v>
      </c>
      <c r="AB1648" s="2">
        <f>VLOOKUP(A1648,segment1_SB_quantity!$A$2:$B$1922,2,FALSE)</f>
        <v>18</v>
      </c>
      <c r="AC1648" s="4">
        <f t="shared" si="232"/>
        <v>6.7000000000000002E-3</v>
      </c>
      <c r="AD1648">
        <f t="shared" si="228"/>
        <v>0</v>
      </c>
      <c r="AE1648">
        <f t="shared" si="233"/>
        <v>18.989999999999998</v>
      </c>
      <c r="AF1648" s="2">
        <f t="shared" si="229"/>
        <v>0</v>
      </c>
      <c r="AG1648" s="2">
        <f t="shared" si="230"/>
        <v>0</v>
      </c>
      <c r="AH1648" s="1">
        <f t="shared" si="231"/>
        <v>0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0</v>
      </c>
      <c r="Y1649" s="2">
        <f t="shared" si="226"/>
        <v>0</v>
      </c>
      <c r="Z1649" s="2">
        <f>IF(Y1649&gt;$W$1,HLOOKUP(Y1649,B1649:$U$1923,ROW($B$1924)-ROW($A1649),FALSE),0)</f>
        <v>0</v>
      </c>
      <c r="AA1649" s="2">
        <f t="shared" si="227"/>
        <v>0</v>
      </c>
      <c r="AB1649" s="2">
        <f>VLOOKUP(A1649,segment1_SB_quantity!$A$2:$B$1922,2,FALSE)</f>
        <v>4</v>
      </c>
      <c r="AC1649" s="4">
        <f t="shared" si="232"/>
        <v>6.7000000000000002E-3</v>
      </c>
      <c r="AD1649">
        <f t="shared" si="228"/>
        <v>0</v>
      </c>
      <c r="AE1649">
        <f t="shared" si="233"/>
        <v>18.989999999999998</v>
      </c>
      <c r="AF1649" s="2">
        <f t="shared" si="229"/>
        <v>0</v>
      </c>
      <c r="AG1649" s="2">
        <f t="shared" si="230"/>
        <v>0</v>
      </c>
      <c r="AH1649" s="1">
        <f t="shared" si="231"/>
        <v>0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0</v>
      </c>
      <c r="Y1650" s="2">
        <f t="shared" si="226"/>
        <v>0</v>
      </c>
      <c r="Z1650" s="2">
        <f>IF(Y1650&gt;$W$1,HLOOKUP(Y1650,B1650:$U$1923,ROW($B$1924)-ROW($A1650),FALSE),0)</f>
        <v>0</v>
      </c>
      <c r="AA1650" s="2">
        <f t="shared" si="227"/>
        <v>0</v>
      </c>
      <c r="AB1650" s="2">
        <f>VLOOKUP(A1650,segment1_SB_quantity!$A$2:$B$1922,2,FALSE)</f>
        <v>4</v>
      </c>
      <c r="AC1650" s="4">
        <f t="shared" si="232"/>
        <v>6.7000000000000002E-3</v>
      </c>
      <c r="AD1650">
        <f t="shared" si="228"/>
        <v>0</v>
      </c>
      <c r="AE1650">
        <f t="shared" si="233"/>
        <v>18.989999999999998</v>
      </c>
      <c r="AF1650" s="2">
        <f t="shared" si="229"/>
        <v>0</v>
      </c>
      <c r="AG1650" s="2">
        <f t="shared" si="230"/>
        <v>0</v>
      </c>
      <c r="AH1650" s="1">
        <f t="shared" si="231"/>
        <v>0</v>
      </c>
    </row>
    <row r="1651" spans="1:34" x14ac:dyDescent="0.55000000000000004">
      <c r="A1651">
        <v>85859943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</v>
      </c>
      <c r="Y1651" s="2">
        <f t="shared" si="226"/>
        <v>0</v>
      </c>
      <c r="Z1651" s="2">
        <f>IF(Y1651&gt;$W$1,HLOOKUP(Y1651,B1651:$U$1923,ROW($B$1924)-ROW($A1651),FALSE),0)</f>
        <v>0</v>
      </c>
      <c r="AA1651" s="2">
        <f t="shared" si="227"/>
        <v>0</v>
      </c>
      <c r="AB1651" s="2">
        <f>VLOOKUP(A1651,segment1_SB_quantity!$A$2:$B$1922,2,FALSE)</f>
        <v>2</v>
      </c>
      <c r="AC1651" s="4">
        <f t="shared" si="232"/>
        <v>6.7000000000000002E-3</v>
      </c>
      <c r="AD1651">
        <f t="shared" si="228"/>
        <v>0</v>
      </c>
      <c r="AE1651">
        <f t="shared" si="233"/>
        <v>18.989999999999998</v>
      </c>
      <c r="AF1651" s="2">
        <f t="shared" si="229"/>
        <v>0</v>
      </c>
      <c r="AG1651" s="2">
        <f t="shared" si="230"/>
        <v>0</v>
      </c>
      <c r="AH1651" s="1">
        <f t="shared" si="231"/>
        <v>0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</v>
      </c>
      <c r="Y1652" s="2">
        <f t="shared" si="226"/>
        <v>0</v>
      </c>
      <c r="Z1652" s="2">
        <f>IF(Y1652&gt;$W$1,HLOOKUP(Y1652,B1652:$U$1923,ROW($B$1924)-ROW($A1652),FALSE),0)</f>
        <v>0</v>
      </c>
      <c r="AA1652" s="2">
        <f t="shared" si="227"/>
        <v>0</v>
      </c>
      <c r="AB1652" s="2">
        <f>VLOOKUP(A1652,segment1_SB_quantity!$A$2:$B$1922,2,FALSE)</f>
        <v>66</v>
      </c>
      <c r="AC1652" s="4">
        <f t="shared" si="232"/>
        <v>6.7000000000000002E-3</v>
      </c>
      <c r="AD1652">
        <f t="shared" si="228"/>
        <v>0</v>
      </c>
      <c r="AE1652">
        <f t="shared" si="233"/>
        <v>18.989999999999998</v>
      </c>
      <c r="AF1652" s="2">
        <f t="shared" si="229"/>
        <v>0</v>
      </c>
      <c r="AG1652" s="2">
        <f t="shared" si="230"/>
        <v>0</v>
      </c>
      <c r="AH1652" s="1">
        <f t="shared" si="231"/>
        <v>0</v>
      </c>
    </row>
    <row r="1653" spans="1:34" x14ac:dyDescent="0.55000000000000004">
      <c r="A1653">
        <v>85949697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0</v>
      </c>
      <c r="Y1653" s="2">
        <f t="shared" si="226"/>
        <v>0</v>
      </c>
      <c r="Z1653" s="2">
        <f>IF(Y1653&gt;$W$1,HLOOKUP(Y1653,B1653:$U$1923,ROW($B$1924)-ROW($A1653),FALSE),0)</f>
        <v>0</v>
      </c>
      <c r="AA1653" s="2">
        <f t="shared" si="227"/>
        <v>0</v>
      </c>
      <c r="AB1653" s="2">
        <f>VLOOKUP(A1653,segment1_SB_quantity!$A$2:$B$1922,2,FALSE)</f>
        <v>26</v>
      </c>
      <c r="AC1653" s="4">
        <f t="shared" si="232"/>
        <v>6.7000000000000002E-3</v>
      </c>
      <c r="AD1653">
        <f t="shared" si="228"/>
        <v>0</v>
      </c>
      <c r="AE1653">
        <f t="shared" si="233"/>
        <v>18.989999999999998</v>
      </c>
      <c r="AF1653" s="2">
        <f t="shared" si="229"/>
        <v>0</v>
      </c>
      <c r="AG1653" s="2">
        <f t="shared" si="230"/>
        <v>0</v>
      </c>
      <c r="AH1653" s="1">
        <f t="shared" si="231"/>
        <v>0</v>
      </c>
    </row>
    <row r="1654" spans="1:34" x14ac:dyDescent="0.55000000000000004">
      <c r="A1654">
        <v>86079977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0</v>
      </c>
      <c r="Y1654" s="2">
        <f t="shared" si="226"/>
        <v>0</v>
      </c>
      <c r="Z1654" s="2">
        <f>IF(Y1654&gt;$W$1,HLOOKUP(Y1654,B1654:$U$1923,ROW($B$1924)-ROW($A1654),FALSE),0)</f>
        <v>0</v>
      </c>
      <c r="AA1654" s="2">
        <f t="shared" si="227"/>
        <v>0</v>
      </c>
      <c r="AB1654" s="2">
        <f>VLOOKUP(A1654,segment1_SB_quantity!$A$2:$B$1922,2,FALSE)</f>
        <v>3</v>
      </c>
      <c r="AC1654" s="4">
        <f t="shared" si="232"/>
        <v>6.7000000000000002E-3</v>
      </c>
      <c r="AD1654">
        <f t="shared" si="228"/>
        <v>0</v>
      </c>
      <c r="AE1654">
        <f t="shared" si="233"/>
        <v>18.989999999999998</v>
      </c>
      <c r="AF1654" s="2">
        <f t="shared" si="229"/>
        <v>0</v>
      </c>
      <c r="AG1654" s="2">
        <f t="shared" si="230"/>
        <v>0</v>
      </c>
      <c r="AH1654" s="1">
        <f t="shared" si="231"/>
        <v>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4.1112996631539202E-2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4.1112996631539202E-2</v>
      </c>
      <c r="Y1655" s="2">
        <f t="shared" si="226"/>
        <v>0</v>
      </c>
      <c r="Z1655" s="2">
        <f>IF(Y1655&gt;$W$1,HLOOKUP(Y1655,B1655:$U$1923,ROW($B$1924)-ROW($A1655),FALSE),0)</f>
        <v>0</v>
      </c>
      <c r="AA1655" s="2">
        <f t="shared" si="227"/>
        <v>0</v>
      </c>
      <c r="AB1655" s="2">
        <f>VLOOKUP(A1655,segment1_SB_quantity!$A$2:$B$1922,2,FALSE)</f>
        <v>34</v>
      </c>
      <c r="AC1655" s="4">
        <f t="shared" si="232"/>
        <v>6.7000000000000002E-3</v>
      </c>
      <c r="AD1655">
        <f t="shared" si="228"/>
        <v>0</v>
      </c>
      <c r="AE1655">
        <f t="shared" si="233"/>
        <v>18.989999999999998</v>
      </c>
      <c r="AF1655" s="2">
        <f t="shared" si="229"/>
        <v>0</v>
      </c>
      <c r="AG1655" s="2">
        <f t="shared" si="230"/>
        <v>0</v>
      </c>
      <c r="AH1655" s="1">
        <f t="shared" si="231"/>
        <v>0</v>
      </c>
    </row>
    <row r="1656" spans="1:34" x14ac:dyDescent="0.55000000000000004">
      <c r="A1656">
        <v>86129641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0</v>
      </c>
      <c r="Y1656" s="2">
        <f t="shared" si="226"/>
        <v>0</v>
      </c>
      <c r="Z1656" s="2">
        <f>IF(Y1656&gt;$W$1,HLOOKUP(Y1656,B1656:$U$1923,ROW($B$1924)-ROW($A1656),FALSE),0)</f>
        <v>0</v>
      </c>
      <c r="AA1656" s="2">
        <f t="shared" si="227"/>
        <v>0</v>
      </c>
      <c r="AB1656" s="2">
        <f>VLOOKUP(A1656,segment1_SB_quantity!$A$2:$B$1922,2,FALSE)</f>
        <v>10</v>
      </c>
      <c r="AC1656" s="4">
        <f t="shared" si="232"/>
        <v>6.7000000000000002E-3</v>
      </c>
      <c r="AD1656">
        <f t="shared" si="228"/>
        <v>0</v>
      </c>
      <c r="AE1656">
        <f t="shared" si="233"/>
        <v>18.989999999999998</v>
      </c>
      <c r="AF1656" s="2">
        <f t="shared" si="229"/>
        <v>0</v>
      </c>
      <c r="AG1656" s="2">
        <f t="shared" si="230"/>
        <v>0</v>
      </c>
      <c r="AH1656" s="1">
        <f t="shared" si="231"/>
        <v>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0</v>
      </c>
      <c r="Y1657" s="2">
        <f t="shared" si="226"/>
        <v>0</v>
      </c>
      <c r="Z1657" s="2">
        <f>IF(Y1657&gt;$W$1,HLOOKUP(Y1657,B1657:$U$1923,ROW($B$1924)-ROW($A1657),FALSE),0)</f>
        <v>0</v>
      </c>
      <c r="AA1657" s="2">
        <f t="shared" si="227"/>
        <v>0</v>
      </c>
      <c r="AB1657" s="2">
        <f>VLOOKUP(A1657,segment1_SB_quantity!$A$2:$B$1922,2,FALSE)</f>
        <v>6</v>
      </c>
      <c r="AC1657" s="4">
        <f t="shared" si="232"/>
        <v>6.7000000000000002E-3</v>
      </c>
      <c r="AD1657">
        <f t="shared" si="228"/>
        <v>0</v>
      </c>
      <c r="AE1657">
        <f t="shared" si="233"/>
        <v>18.989999999999998</v>
      </c>
      <c r="AF1657" s="2">
        <f t="shared" si="229"/>
        <v>0</v>
      </c>
      <c r="AG1657" s="2">
        <f t="shared" si="230"/>
        <v>0</v>
      </c>
      <c r="AH1657" s="1">
        <f t="shared" si="231"/>
        <v>0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0</v>
      </c>
      <c r="Y1658" s="2">
        <f t="shared" si="226"/>
        <v>0</v>
      </c>
      <c r="Z1658" s="2">
        <f>IF(Y1658&gt;$W$1,HLOOKUP(Y1658,B1658:$U$1923,ROW($B$1924)-ROW($A1658),FALSE),0)</f>
        <v>0</v>
      </c>
      <c r="AA1658" s="2">
        <f t="shared" si="227"/>
        <v>0</v>
      </c>
      <c r="AB1658" s="2">
        <f>VLOOKUP(A1658,segment1_SB_quantity!$A$2:$B$1922,2,FALSE)</f>
        <v>28</v>
      </c>
      <c r="AC1658" s="4">
        <f t="shared" si="232"/>
        <v>6.7000000000000002E-3</v>
      </c>
      <c r="AD1658">
        <f t="shared" si="228"/>
        <v>0</v>
      </c>
      <c r="AE1658">
        <f t="shared" si="233"/>
        <v>18.989999999999998</v>
      </c>
      <c r="AF1658" s="2">
        <f t="shared" si="229"/>
        <v>0</v>
      </c>
      <c r="AG1658" s="2">
        <f t="shared" si="230"/>
        <v>0</v>
      </c>
      <c r="AH1658" s="1">
        <f t="shared" si="231"/>
        <v>0</v>
      </c>
    </row>
    <row r="1659" spans="1:34" x14ac:dyDescent="0.55000000000000004">
      <c r="A1659">
        <v>86189762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</v>
      </c>
      <c r="Y1659" s="2">
        <f t="shared" si="226"/>
        <v>0</v>
      </c>
      <c r="Z1659" s="2">
        <f>IF(Y1659&gt;$W$1,HLOOKUP(Y1659,B1659:$U$1923,ROW($B$1924)-ROW($A1659),FALSE),0)</f>
        <v>0</v>
      </c>
      <c r="AA1659" s="2">
        <f t="shared" si="227"/>
        <v>0</v>
      </c>
      <c r="AB1659" s="2">
        <f>VLOOKUP(A1659,segment1_SB_quantity!$A$2:$B$1922,2,FALSE)</f>
        <v>1</v>
      </c>
      <c r="AC1659" s="4">
        <f t="shared" si="232"/>
        <v>6.7000000000000002E-3</v>
      </c>
      <c r="AD1659">
        <f t="shared" si="228"/>
        <v>0</v>
      </c>
      <c r="AE1659">
        <f t="shared" si="233"/>
        <v>18.989999999999998</v>
      </c>
      <c r="AF1659" s="2">
        <f t="shared" si="229"/>
        <v>0</v>
      </c>
      <c r="AG1659" s="2">
        <f t="shared" si="230"/>
        <v>0</v>
      </c>
      <c r="AH1659" s="1">
        <f t="shared" si="231"/>
        <v>0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0</v>
      </c>
      <c r="Y1660" s="2">
        <f t="shared" si="226"/>
        <v>0</v>
      </c>
      <c r="Z1660" s="2">
        <f>IF(Y1660&gt;$W$1,HLOOKUP(Y1660,B1660:$U$1923,ROW($B$1924)-ROW($A1660),FALSE),0)</f>
        <v>0</v>
      </c>
      <c r="AA1660" s="2">
        <f t="shared" si="227"/>
        <v>0</v>
      </c>
      <c r="AB1660" s="2">
        <f>VLOOKUP(A1660,segment1_SB_quantity!$A$2:$B$1922,2,FALSE)</f>
        <v>11</v>
      </c>
      <c r="AC1660" s="4">
        <f t="shared" si="232"/>
        <v>6.7000000000000002E-3</v>
      </c>
      <c r="AD1660">
        <f t="shared" si="228"/>
        <v>0</v>
      </c>
      <c r="AE1660">
        <f t="shared" si="233"/>
        <v>18.989999999999998</v>
      </c>
      <c r="AF1660" s="2">
        <f t="shared" si="229"/>
        <v>0</v>
      </c>
      <c r="AG1660" s="2">
        <f t="shared" si="230"/>
        <v>0</v>
      </c>
      <c r="AH1660" s="1">
        <f t="shared" si="231"/>
        <v>0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0</v>
      </c>
      <c r="Y1661" s="2">
        <f t="shared" si="226"/>
        <v>0</v>
      </c>
      <c r="Z1661" s="2">
        <f>IF(Y1661&gt;$W$1,HLOOKUP(Y1661,B1661:$U$1923,ROW($B$1924)-ROW($A1661),FALSE),0)</f>
        <v>0</v>
      </c>
      <c r="AA1661" s="2">
        <f t="shared" si="227"/>
        <v>0</v>
      </c>
      <c r="AB1661" s="2">
        <f>VLOOKUP(A1661,segment1_SB_quantity!$A$2:$B$1922,2,FALSE)</f>
        <v>319</v>
      </c>
      <c r="AC1661" s="4">
        <f t="shared" si="232"/>
        <v>6.7000000000000002E-3</v>
      </c>
      <c r="AD1661">
        <f t="shared" si="228"/>
        <v>0</v>
      </c>
      <c r="AE1661">
        <f t="shared" si="233"/>
        <v>18.989999999999998</v>
      </c>
      <c r="AF1661" s="2">
        <f t="shared" si="229"/>
        <v>0</v>
      </c>
      <c r="AG1661" s="2">
        <f t="shared" si="230"/>
        <v>0</v>
      </c>
      <c r="AH1661" s="1">
        <f t="shared" si="231"/>
        <v>0</v>
      </c>
    </row>
    <row r="1662" spans="1:34" x14ac:dyDescent="0.55000000000000004">
      <c r="A1662">
        <v>86339876</v>
      </c>
      <c r="B1662" s="2">
        <v>0</v>
      </c>
      <c r="C1662" s="2">
        <v>2.6368081350454101E-2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2.6368081350454101E-2</v>
      </c>
      <c r="Y1662" s="2">
        <f t="shared" si="226"/>
        <v>0</v>
      </c>
      <c r="Z1662" s="2">
        <f>IF(Y1662&gt;$W$1,HLOOKUP(Y1662,B1662:$U$1923,ROW($B$1924)-ROW($A1662),FALSE),0)</f>
        <v>0</v>
      </c>
      <c r="AA1662" s="2">
        <f t="shared" si="227"/>
        <v>0</v>
      </c>
      <c r="AB1662" s="2">
        <f>VLOOKUP(A1662,segment1_SB_quantity!$A$2:$B$1922,2,FALSE)</f>
        <v>18</v>
      </c>
      <c r="AC1662" s="4">
        <f t="shared" si="232"/>
        <v>6.7000000000000002E-3</v>
      </c>
      <c r="AD1662">
        <f t="shared" si="228"/>
        <v>0</v>
      </c>
      <c r="AE1662">
        <f t="shared" si="233"/>
        <v>18.989999999999998</v>
      </c>
      <c r="AF1662" s="2">
        <f t="shared" si="229"/>
        <v>0</v>
      </c>
      <c r="AG1662" s="2">
        <f t="shared" si="230"/>
        <v>0</v>
      </c>
      <c r="AH1662" s="1">
        <f t="shared" si="231"/>
        <v>0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1.4041490073773501E-10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1.4041490073773501E-10</v>
      </c>
      <c r="Y1663" s="2">
        <f t="shared" si="226"/>
        <v>0</v>
      </c>
      <c r="Z1663" s="2">
        <f>IF(Y1663&gt;$W$1,HLOOKUP(Y1663,B1663:$U$1923,ROW($B$1924)-ROW($A1663),FALSE),0)</f>
        <v>0</v>
      </c>
      <c r="AA1663" s="2">
        <f t="shared" si="227"/>
        <v>0</v>
      </c>
      <c r="AB1663" s="2">
        <f>VLOOKUP(A1663,segment1_SB_quantity!$A$2:$B$1922,2,FALSE)</f>
        <v>643</v>
      </c>
      <c r="AC1663" s="4">
        <f t="shared" si="232"/>
        <v>6.7000000000000002E-3</v>
      </c>
      <c r="AD1663">
        <f t="shared" si="228"/>
        <v>0</v>
      </c>
      <c r="AE1663">
        <f t="shared" si="233"/>
        <v>18.989999999999998</v>
      </c>
      <c r="AF1663" s="2">
        <f t="shared" si="229"/>
        <v>0</v>
      </c>
      <c r="AG1663" s="2">
        <f t="shared" si="230"/>
        <v>0</v>
      </c>
      <c r="AH1663" s="1">
        <f t="shared" si="231"/>
        <v>0</v>
      </c>
    </row>
    <row r="1664" spans="1:34" x14ac:dyDescent="0.55000000000000004">
      <c r="A1664">
        <v>86349736</v>
      </c>
      <c r="B1664" s="2">
        <v>0</v>
      </c>
      <c r="C1664" s="2">
        <v>8.0854456329206104E-14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8.0854456329206104E-14</v>
      </c>
      <c r="Y1664" s="2">
        <f t="shared" si="226"/>
        <v>0</v>
      </c>
      <c r="Z1664" s="2">
        <f>IF(Y1664&gt;$W$1,HLOOKUP(Y1664,B1664:$U$1923,ROW($B$1924)-ROW($A1664),FALSE),0)</f>
        <v>0</v>
      </c>
      <c r="AA1664" s="2">
        <f t="shared" si="227"/>
        <v>0</v>
      </c>
      <c r="AB1664" s="2">
        <f>VLOOKUP(A1664,segment1_SB_quantity!$A$2:$B$1922,2,FALSE)</f>
        <v>10</v>
      </c>
      <c r="AC1664" s="4">
        <f t="shared" si="232"/>
        <v>6.7000000000000002E-3</v>
      </c>
      <c r="AD1664">
        <f t="shared" si="228"/>
        <v>0</v>
      </c>
      <c r="AE1664">
        <f t="shared" si="233"/>
        <v>18.989999999999998</v>
      </c>
      <c r="AF1664" s="2">
        <f t="shared" si="229"/>
        <v>0</v>
      </c>
      <c r="AG1664" s="2">
        <f t="shared" si="230"/>
        <v>0</v>
      </c>
      <c r="AH1664" s="1">
        <f t="shared" si="231"/>
        <v>0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6.0658469046987204E-13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6.0658469046987204E-13</v>
      </c>
      <c r="Y1665" s="2">
        <f t="shared" si="226"/>
        <v>0</v>
      </c>
      <c r="Z1665" s="2">
        <f>IF(Y1665&gt;$W$1,HLOOKUP(Y1665,B1665:$U$1923,ROW($B$1924)-ROW($A1665),FALSE),0)</f>
        <v>0</v>
      </c>
      <c r="AA1665" s="2">
        <f t="shared" si="227"/>
        <v>0</v>
      </c>
      <c r="AB1665" s="2">
        <f>VLOOKUP(A1665,segment1_SB_quantity!$A$2:$B$1922,2,FALSE)</f>
        <v>9</v>
      </c>
      <c r="AC1665" s="4">
        <f t="shared" si="232"/>
        <v>6.7000000000000002E-3</v>
      </c>
      <c r="AD1665">
        <f t="shared" si="228"/>
        <v>0</v>
      </c>
      <c r="AE1665">
        <f t="shared" si="233"/>
        <v>18.989999999999998</v>
      </c>
      <c r="AF1665" s="2">
        <f t="shared" si="229"/>
        <v>0</v>
      </c>
      <c r="AG1665" s="2">
        <f t="shared" si="230"/>
        <v>0</v>
      </c>
      <c r="AH1665" s="1">
        <f t="shared" si="231"/>
        <v>0</v>
      </c>
    </row>
    <row r="1666" spans="1:34" x14ac:dyDescent="0.55000000000000004">
      <c r="A1666">
        <v>86499800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0</v>
      </c>
      <c r="Y1666" s="2">
        <f t="shared" si="226"/>
        <v>0</v>
      </c>
      <c r="Z1666" s="2">
        <f>IF(Y1666&gt;$W$1,HLOOKUP(Y1666,B1666:$U$1923,ROW($B$1924)-ROW($A1666),FALSE),0)</f>
        <v>0</v>
      </c>
      <c r="AA1666" s="2">
        <f t="shared" si="227"/>
        <v>0</v>
      </c>
      <c r="AB1666" s="2">
        <f>VLOOKUP(A1666,segment1_SB_quantity!$A$2:$B$1922,2,FALSE)</f>
        <v>58</v>
      </c>
      <c r="AC1666" s="4">
        <f t="shared" si="232"/>
        <v>6.7000000000000002E-3</v>
      </c>
      <c r="AD1666">
        <f t="shared" si="228"/>
        <v>0</v>
      </c>
      <c r="AE1666">
        <f t="shared" si="233"/>
        <v>18.989999999999998</v>
      </c>
      <c r="AF1666" s="2">
        <f t="shared" si="229"/>
        <v>0</v>
      </c>
      <c r="AG1666" s="2">
        <f t="shared" si="230"/>
        <v>0</v>
      </c>
      <c r="AH1666" s="1">
        <f t="shared" si="231"/>
        <v>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0</v>
      </c>
      <c r="Y1667" s="2">
        <f t="shared" ref="Y1667:Y1730" si="235">IF(X1667&gt;$W$1,X1667,0)</f>
        <v>0</v>
      </c>
      <c r="Z1667" s="2">
        <f>IF(Y1667&gt;$W$1,HLOOKUP(Y1667,B1667:$U$1923,ROW($B$1924)-ROW($A1667),FALSE),0)</f>
        <v>0</v>
      </c>
      <c r="AA1667" s="2">
        <f t="shared" ref="AA1667:AA1730" si="236">IF(Z1667&gt;0,HLOOKUP(Z1667,$B$1923:$U$1924,2,FALSE),0)</f>
        <v>0</v>
      </c>
      <c r="AB1667" s="2">
        <f>VLOOKUP(A1667,segment1_SB_quantity!$A$2:$B$1922,2,FALSE)</f>
        <v>5</v>
      </c>
      <c r="AC1667" s="4">
        <f t="shared" si="232"/>
        <v>6.7000000000000002E-3</v>
      </c>
      <c r="AD1667">
        <f t="shared" ref="AD1667:AD1730" si="237">IF(AA1667&gt;0,AB1667*AC1667,0)</f>
        <v>0</v>
      </c>
      <c r="AE1667">
        <f t="shared" si="233"/>
        <v>18.989999999999998</v>
      </c>
      <c r="AF1667" s="2">
        <f t="shared" ref="AF1667:AF1730" si="238">AD1667*AE1667</f>
        <v>0</v>
      </c>
      <c r="AG1667" s="2">
        <f t="shared" ref="AG1667:AG1730" si="239">AA1667*AE1667*AD1667</f>
        <v>0</v>
      </c>
      <c r="AH1667" s="1">
        <f t="shared" ref="AH1667:AH1730" si="240">IF(AG1667&gt;0,AF1667/AG1667,0)</f>
        <v>0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</v>
      </c>
      <c r="Y1668" s="2">
        <f t="shared" si="235"/>
        <v>0</v>
      </c>
      <c r="Z1668" s="2">
        <f>IF(Y1668&gt;$W$1,HLOOKUP(Y1668,B1668:$U$1923,ROW($B$1924)-ROW($A1668),FALSE),0)</f>
        <v>0</v>
      </c>
      <c r="AA1668" s="2">
        <f t="shared" si="236"/>
        <v>0</v>
      </c>
      <c r="AB1668" s="2">
        <f>VLOOKUP(A1668,segment1_SB_quantity!$A$2:$B$1922,2,FALSE)</f>
        <v>4</v>
      </c>
      <c r="AC1668" s="4">
        <f t="shared" ref="AC1668:AC1731" si="241">AC1667</f>
        <v>6.7000000000000002E-3</v>
      </c>
      <c r="AD1668">
        <f t="shared" si="237"/>
        <v>0</v>
      </c>
      <c r="AE1668">
        <f t="shared" ref="AE1668:AE1731" si="242">AE1667</f>
        <v>18.989999999999998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</v>
      </c>
      <c r="Y1669" s="2">
        <f t="shared" si="235"/>
        <v>0</v>
      </c>
      <c r="Z1669" s="2">
        <f>IF(Y1669&gt;$W$1,HLOOKUP(Y1669,B1669:$U$1923,ROW($B$1924)-ROW($A1669),FALSE),0)</f>
        <v>0</v>
      </c>
      <c r="AA1669" s="2">
        <f t="shared" si="236"/>
        <v>0</v>
      </c>
      <c r="AB1669" s="2">
        <f>VLOOKUP(A1669,segment1_SB_quantity!$A$2:$B$1922,2,FALSE)</f>
        <v>70</v>
      </c>
      <c r="AC1669" s="4">
        <f t="shared" si="241"/>
        <v>6.7000000000000002E-3</v>
      </c>
      <c r="AD1669">
        <f t="shared" si="237"/>
        <v>0</v>
      </c>
      <c r="AE1669">
        <f t="shared" si="242"/>
        <v>18.989999999999998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0</v>
      </c>
      <c r="Y1670" s="2">
        <f t="shared" si="235"/>
        <v>0</v>
      </c>
      <c r="Z1670" s="2">
        <f>IF(Y1670&gt;$W$1,HLOOKUP(Y1670,B1670:$U$1923,ROW($B$1924)-ROW($A1670),FALSE),0)</f>
        <v>0</v>
      </c>
      <c r="AA1670" s="2">
        <f t="shared" si="236"/>
        <v>0</v>
      </c>
      <c r="AB1670" s="2">
        <f>VLOOKUP(A1670,segment1_SB_quantity!$A$2:$B$1922,2,FALSE)</f>
        <v>67</v>
      </c>
      <c r="AC1670" s="4">
        <f t="shared" si="241"/>
        <v>6.7000000000000002E-3</v>
      </c>
      <c r="AD1670">
        <f t="shared" si="237"/>
        <v>0</v>
      </c>
      <c r="AE1670">
        <f t="shared" si="242"/>
        <v>18.989999999999998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</v>
      </c>
      <c r="Y1671" s="2">
        <f t="shared" si="235"/>
        <v>0</v>
      </c>
      <c r="Z1671" s="2">
        <f>IF(Y1671&gt;$W$1,HLOOKUP(Y1671,B1671:$U$1923,ROW($B$1924)-ROW($A1671),FALSE),0)</f>
        <v>0</v>
      </c>
      <c r="AA1671" s="2">
        <f t="shared" si="236"/>
        <v>0</v>
      </c>
      <c r="AB1671" s="2">
        <f>VLOOKUP(A1671,segment1_SB_quantity!$A$2:$B$1922,2,FALSE)</f>
        <v>21</v>
      </c>
      <c r="AC1671" s="4">
        <f t="shared" si="241"/>
        <v>6.7000000000000002E-3</v>
      </c>
      <c r="AD1671">
        <f t="shared" si="237"/>
        <v>0</v>
      </c>
      <c r="AE1671">
        <f t="shared" si="242"/>
        <v>18.989999999999998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</v>
      </c>
      <c r="Y1672" s="2">
        <f t="shared" si="235"/>
        <v>0</v>
      </c>
      <c r="Z1672" s="2">
        <f>IF(Y1672&gt;$W$1,HLOOKUP(Y1672,B1672:$U$1923,ROW($B$1924)-ROW($A1672),FALSE),0)</f>
        <v>0</v>
      </c>
      <c r="AA1672" s="2">
        <f t="shared" si="236"/>
        <v>0</v>
      </c>
      <c r="AB1672" s="2">
        <f>VLOOKUP(A1672,segment1_SB_quantity!$A$2:$B$1922,2,FALSE)</f>
        <v>15</v>
      </c>
      <c r="AC1672" s="4">
        <f t="shared" si="241"/>
        <v>6.7000000000000002E-3</v>
      </c>
      <c r="AD1672">
        <f t="shared" si="237"/>
        <v>0</v>
      </c>
      <c r="AE1672">
        <f t="shared" si="242"/>
        <v>18.989999999999998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86909534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0</v>
      </c>
      <c r="Y1673" s="2">
        <f t="shared" si="235"/>
        <v>0</v>
      </c>
      <c r="Z1673" s="2">
        <f>IF(Y1673&gt;$W$1,HLOOKUP(Y1673,B1673:$U$1923,ROW($B$1924)-ROW($A1673),FALSE),0)</f>
        <v>0</v>
      </c>
      <c r="AA1673" s="2">
        <f t="shared" si="236"/>
        <v>0</v>
      </c>
      <c r="AB1673" s="2">
        <f>VLOOKUP(A1673,segment1_SB_quantity!$A$2:$B$1922,2,FALSE)</f>
        <v>1</v>
      </c>
      <c r="AC1673" s="4">
        <f t="shared" si="241"/>
        <v>6.7000000000000002E-3</v>
      </c>
      <c r="AD1673">
        <f t="shared" si="237"/>
        <v>0</v>
      </c>
      <c r="AE1673">
        <f t="shared" si="242"/>
        <v>18.989999999999998</v>
      </c>
      <c r="AF1673" s="2">
        <f t="shared" si="238"/>
        <v>0</v>
      </c>
      <c r="AG1673" s="2">
        <f t="shared" si="239"/>
        <v>0</v>
      </c>
      <c r="AH1673" s="1">
        <f t="shared" si="240"/>
        <v>0</v>
      </c>
    </row>
    <row r="1674" spans="1:34" x14ac:dyDescent="0.55000000000000004">
      <c r="A1674">
        <v>87039572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0</v>
      </c>
      <c r="Y1674" s="2">
        <f t="shared" si="235"/>
        <v>0</v>
      </c>
      <c r="Z1674" s="2">
        <f>IF(Y1674&gt;$W$1,HLOOKUP(Y1674,B1674:$U$1923,ROW($B$1924)-ROW($A1674),FALSE),0)</f>
        <v>0</v>
      </c>
      <c r="AA1674" s="2">
        <f t="shared" si="236"/>
        <v>0</v>
      </c>
      <c r="AB1674" s="2">
        <f>VLOOKUP(A1674,segment1_SB_quantity!$A$2:$B$1922,2,FALSE)</f>
        <v>21</v>
      </c>
      <c r="AC1674" s="4">
        <f t="shared" si="241"/>
        <v>6.7000000000000002E-3</v>
      </c>
      <c r="AD1674">
        <f t="shared" si="237"/>
        <v>0</v>
      </c>
      <c r="AE1674">
        <f t="shared" si="242"/>
        <v>18.989999999999998</v>
      </c>
      <c r="AF1674" s="2">
        <f t="shared" si="238"/>
        <v>0</v>
      </c>
      <c r="AG1674" s="2">
        <f t="shared" si="239"/>
        <v>0</v>
      </c>
      <c r="AH1674" s="1">
        <f t="shared" si="240"/>
        <v>0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0</v>
      </c>
      <c r="Y1675" s="2">
        <f t="shared" si="235"/>
        <v>0</v>
      </c>
      <c r="Z1675" s="2">
        <f>IF(Y1675&gt;$W$1,HLOOKUP(Y1675,B1675:$U$1923,ROW($B$1924)-ROW($A1675),FALSE),0)</f>
        <v>0</v>
      </c>
      <c r="AA1675" s="2">
        <f t="shared" si="236"/>
        <v>0</v>
      </c>
      <c r="AB1675" s="2">
        <f>VLOOKUP(A1675,segment1_SB_quantity!$A$2:$B$1922,2,FALSE)</f>
        <v>204</v>
      </c>
      <c r="AC1675" s="4">
        <f t="shared" si="241"/>
        <v>6.7000000000000002E-3</v>
      </c>
      <c r="AD1675">
        <f t="shared" si="237"/>
        <v>0</v>
      </c>
      <c r="AE1675">
        <f t="shared" si="242"/>
        <v>18.989999999999998</v>
      </c>
      <c r="AF1675" s="2">
        <f t="shared" si="238"/>
        <v>0</v>
      </c>
      <c r="AG1675" s="2">
        <f t="shared" si="239"/>
        <v>0</v>
      </c>
      <c r="AH1675" s="1">
        <f t="shared" si="240"/>
        <v>0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0</v>
      </c>
      <c r="Y1676" s="2">
        <f t="shared" si="235"/>
        <v>0</v>
      </c>
      <c r="Z1676" s="2">
        <f>IF(Y1676&gt;$W$1,HLOOKUP(Y1676,B1676:$U$1923,ROW($B$1924)-ROW($A1676),FALSE),0)</f>
        <v>0</v>
      </c>
      <c r="AA1676" s="2">
        <f t="shared" si="236"/>
        <v>0</v>
      </c>
      <c r="AB1676" s="2">
        <f>VLOOKUP(A1676,segment1_SB_quantity!$A$2:$B$1922,2,FALSE)</f>
        <v>2</v>
      </c>
      <c r="AC1676" s="4">
        <f t="shared" si="241"/>
        <v>6.7000000000000002E-3</v>
      </c>
      <c r="AD1676">
        <f t="shared" si="237"/>
        <v>0</v>
      </c>
      <c r="AE1676">
        <f t="shared" si="242"/>
        <v>18.989999999999998</v>
      </c>
      <c r="AF1676" s="2">
        <f t="shared" si="238"/>
        <v>0</v>
      </c>
      <c r="AG1676" s="2">
        <f t="shared" si="239"/>
        <v>0</v>
      </c>
      <c r="AH1676" s="1">
        <f t="shared" si="240"/>
        <v>0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</v>
      </c>
      <c r="Y1677" s="2">
        <f t="shared" si="235"/>
        <v>0</v>
      </c>
      <c r="Z1677" s="2">
        <f>IF(Y1677&gt;$W$1,HLOOKUP(Y1677,B1677:$U$1923,ROW($B$1924)-ROW($A1677),FALSE),0)</f>
        <v>0</v>
      </c>
      <c r="AA1677" s="2">
        <f t="shared" si="236"/>
        <v>0</v>
      </c>
      <c r="AB1677" s="2">
        <f>VLOOKUP(A1677,segment1_SB_quantity!$A$2:$B$1922,2,FALSE)</f>
        <v>40</v>
      </c>
      <c r="AC1677" s="4">
        <f t="shared" si="241"/>
        <v>6.7000000000000002E-3</v>
      </c>
      <c r="AD1677">
        <f t="shared" si="237"/>
        <v>0</v>
      </c>
      <c r="AE1677">
        <f t="shared" si="242"/>
        <v>18.989999999999998</v>
      </c>
      <c r="AF1677" s="2">
        <f t="shared" si="238"/>
        <v>0</v>
      </c>
      <c r="AG1677" s="2">
        <f t="shared" si="239"/>
        <v>0</v>
      </c>
      <c r="AH1677" s="1">
        <f t="shared" si="240"/>
        <v>0</v>
      </c>
    </row>
    <row r="1678" spans="1:34" x14ac:dyDescent="0.55000000000000004">
      <c r="A1678">
        <v>87279960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0</v>
      </c>
      <c r="Y1678" s="2">
        <f t="shared" si="235"/>
        <v>0</v>
      </c>
      <c r="Z1678" s="2">
        <f>IF(Y1678&gt;$W$1,HLOOKUP(Y1678,B1678:$U$1923,ROW($B$1924)-ROW($A1678),FALSE),0)</f>
        <v>0</v>
      </c>
      <c r="AA1678" s="2">
        <f t="shared" si="236"/>
        <v>0</v>
      </c>
      <c r="AB1678" s="2">
        <f>VLOOKUP(A1678,segment1_SB_quantity!$A$2:$B$1922,2,FALSE)</f>
        <v>2</v>
      </c>
      <c r="AC1678" s="4">
        <f t="shared" si="241"/>
        <v>6.7000000000000002E-3</v>
      </c>
      <c r="AD1678">
        <f t="shared" si="237"/>
        <v>0</v>
      </c>
      <c r="AE1678">
        <f t="shared" si="242"/>
        <v>18.989999999999998</v>
      </c>
      <c r="AF1678" s="2">
        <f t="shared" si="238"/>
        <v>0</v>
      </c>
      <c r="AG1678" s="2">
        <f t="shared" si="239"/>
        <v>0</v>
      </c>
      <c r="AH1678" s="1">
        <f t="shared" si="240"/>
        <v>0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5.3022587580578998E-2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5.3022587580578998E-2</v>
      </c>
      <c r="Y1679" s="2">
        <f t="shared" si="235"/>
        <v>0</v>
      </c>
      <c r="Z1679" s="2">
        <f>IF(Y1679&gt;$W$1,HLOOKUP(Y1679,B1679:$U$1923,ROW($B$1924)-ROW($A1679),FALSE),0)</f>
        <v>0</v>
      </c>
      <c r="AA1679" s="2">
        <f t="shared" si="236"/>
        <v>0</v>
      </c>
      <c r="AB1679" s="2">
        <f>VLOOKUP(A1679,segment1_SB_quantity!$A$2:$B$1922,2,FALSE)</f>
        <v>33</v>
      </c>
      <c r="AC1679" s="4">
        <f t="shared" si="241"/>
        <v>6.7000000000000002E-3</v>
      </c>
      <c r="AD1679">
        <f t="shared" si="237"/>
        <v>0</v>
      </c>
      <c r="AE1679">
        <f t="shared" si="242"/>
        <v>18.989999999999998</v>
      </c>
      <c r="AF1679" s="2">
        <f t="shared" si="238"/>
        <v>0</v>
      </c>
      <c r="AG1679" s="2">
        <f t="shared" si="239"/>
        <v>0</v>
      </c>
      <c r="AH1679" s="1">
        <f t="shared" si="240"/>
        <v>0</v>
      </c>
    </row>
    <row r="1680" spans="1:34" x14ac:dyDescent="0.55000000000000004">
      <c r="A1680">
        <v>87319727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0</v>
      </c>
      <c r="Y1680" s="2">
        <f t="shared" si="235"/>
        <v>0</v>
      </c>
      <c r="Z1680" s="2">
        <f>IF(Y1680&gt;$W$1,HLOOKUP(Y1680,B1680:$U$1923,ROW($B$1924)-ROW($A1680),FALSE),0)</f>
        <v>0</v>
      </c>
      <c r="AA1680" s="2">
        <f t="shared" si="236"/>
        <v>0</v>
      </c>
      <c r="AB1680" s="2">
        <f>VLOOKUP(A1680,segment1_SB_quantity!$A$2:$B$1922,2,FALSE)</f>
        <v>2</v>
      </c>
      <c r="AC1680" s="4">
        <f t="shared" si="241"/>
        <v>6.7000000000000002E-3</v>
      </c>
      <c r="AD1680">
        <f t="shared" si="237"/>
        <v>0</v>
      </c>
      <c r="AE1680">
        <f t="shared" si="242"/>
        <v>18.989999999999998</v>
      </c>
      <c r="AF1680" s="2">
        <f t="shared" si="238"/>
        <v>0</v>
      </c>
      <c r="AG1680" s="2">
        <f t="shared" si="239"/>
        <v>0</v>
      </c>
      <c r="AH1680" s="1">
        <f t="shared" si="240"/>
        <v>0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0</v>
      </c>
      <c r="Y1681" s="2">
        <f t="shared" si="235"/>
        <v>0</v>
      </c>
      <c r="Z1681" s="2">
        <f>IF(Y1681&gt;$W$1,HLOOKUP(Y1681,B1681:$U$1923,ROW($B$1924)-ROW($A1681),FALSE),0)</f>
        <v>0</v>
      </c>
      <c r="AA1681" s="2">
        <f t="shared" si="236"/>
        <v>0</v>
      </c>
      <c r="AB1681" s="2">
        <f>VLOOKUP(A1681,segment1_SB_quantity!$A$2:$B$1922,2,FALSE)</f>
        <v>2</v>
      </c>
      <c r="AC1681" s="4">
        <f t="shared" si="241"/>
        <v>6.7000000000000002E-3</v>
      </c>
      <c r="AD1681">
        <f t="shared" si="237"/>
        <v>0</v>
      </c>
      <c r="AE1681">
        <f t="shared" si="242"/>
        <v>18.989999999999998</v>
      </c>
      <c r="AF1681" s="2">
        <f t="shared" si="238"/>
        <v>0</v>
      </c>
      <c r="AG1681" s="2">
        <f t="shared" si="239"/>
        <v>0</v>
      </c>
      <c r="AH1681" s="1">
        <f t="shared" si="240"/>
        <v>0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1.7471927400934102E-30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1.7471927400934102E-30</v>
      </c>
      <c r="Y1682" s="2">
        <f t="shared" si="235"/>
        <v>0</v>
      </c>
      <c r="Z1682" s="2">
        <f>IF(Y1682&gt;$W$1,HLOOKUP(Y1682,B1682:$U$1923,ROW($B$1924)-ROW($A1682),FALSE),0)</f>
        <v>0</v>
      </c>
      <c r="AA1682" s="2">
        <f t="shared" si="236"/>
        <v>0</v>
      </c>
      <c r="AB1682" s="2">
        <f>VLOOKUP(A1682,segment1_SB_quantity!$A$2:$B$1922,2,FALSE)</f>
        <v>5</v>
      </c>
      <c r="AC1682" s="4">
        <f t="shared" si="241"/>
        <v>6.7000000000000002E-3</v>
      </c>
      <c r="AD1682">
        <f t="shared" si="237"/>
        <v>0</v>
      </c>
      <c r="AE1682">
        <f t="shared" si="242"/>
        <v>18.989999999999998</v>
      </c>
      <c r="AF1682" s="2">
        <f t="shared" si="238"/>
        <v>0</v>
      </c>
      <c r="AG1682" s="2">
        <f t="shared" si="239"/>
        <v>0</v>
      </c>
      <c r="AH1682" s="1">
        <f t="shared" si="240"/>
        <v>0</v>
      </c>
    </row>
    <row r="1683" spans="1:34" x14ac:dyDescent="0.55000000000000004">
      <c r="A1683">
        <v>87419994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0</v>
      </c>
      <c r="Y1683" s="2">
        <f t="shared" si="235"/>
        <v>0</v>
      </c>
      <c r="Z1683" s="2">
        <f>IF(Y1683&gt;$W$1,HLOOKUP(Y1683,B1683:$U$1923,ROW($B$1924)-ROW($A1683),FALSE),0)</f>
        <v>0</v>
      </c>
      <c r="AA1683" s="2">
        <f t="shared" si="236"/>
        <v>0</v>
      </c>
      <c r="AB1683" s="2">
        <f>VLOOKUP(A1683,segment1_SB_quantity!$A$2:$B$1922,2,FALSE)</f>
        <v>20</v>
      </c>
      <c r="AC1683" s="4">
        <f t="shared" si="241"/>
        <v>6.7000000000000002E-3</v>
      </c>
      <c r="AD1683">
        <f t="shared" si="237"/>
        <v>0</v>
      </c>
      <c r="AE1683">
        <f t="shared" si="242"/>
        <v>18.989999999999998</v>
      </c>
      <c r="AF1683" s="2">
        <f t="shared" si="238"/>
        <v>0</v>
      </c>
      <c r="AG1683" s="2">
        <f t="shared" si="239"/>
        <v>0</v>
      </c>
      <c r="AH1683" s="1">
        <f t="shared" si="240"/>
        <v>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0</v>
      </c>
      <c r="Y1684" s="2">
        <f t="shared" si="235"/>
        <v>0</v>
      </c>
      <c r="Z1684" s="2">
        <f>IF(Y1684&gt;$W$1,HLOOKUP(Y1684,B1684:$U$1923,ROW($B$1924)-ROW($A1684),FALSE),0)</f>
        <v>0</v>
      </c>
      <c r="AA1684" s="2">
        <f t="shared" si="236"/>
        <v>0</v>
      </c>
      <c r="AB1684" s="2">
        <f>VLOOKUP(A1684,segment1_SB_quantity!$A$2:$B$1922,2,FALSE)</f>
        <v>8</v>
      </c>
      <c r="AC1684" s="4">
        <f t="shared" si="241"/>
        <v>6.7000000000000002E-3</v>
      </c>
      <c r="AD1684">
        <f t="shared" si="237"/>
        <v>0</v>
      </c>
      <c r="AE1684">
        <f t="shared" si="242"/>
        <v>18.989999999999998</v>
      </c>
      <c r="AF1684" s="2">
        <f t="shared" si="238"/>
        <v>0</v>
      </c>
      <c r="AG1684" s="2">
        <f t="shared" si="239"/>
        <v>0</v>
      </c>
      <c r="AH1684" s="1">
        <f t="shared" si="240"/>
        <v>0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0.99994221669036398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0.99994221669036398</v>
      </c>
      <c r="Y1685" s="2">
        <f t="shared" si="235"/>
        <v>0.99994221669036398</v>
      </c>
      <c r="Z1685" s="2" t="str">
        <f>IF(Y1685&gt;$W$1,HLOOKUP(Y1685,B1685:$U$1923,ROW($B$1924)-ROW($A1685),FALSE),0)</f>
        <v>P_OL9</v>
      </c>
      <c r="AA1685" s="2">
        <f t="shared" si="236"/>
        <v>0.42499999999999993</v>
      </c>
      <c r="AB1685" s="2">
        <f>VLOOKUP(A1685,segment1_SB_quantity!$A$2:$B$1922,2,FALSE)</f>
        <v>234</v>
      </c>
      <c r="AC1685" s="4">
        <f t="shared" si="241"/>
        <v>6.7000000000000002E-3</v>
      </c>
      <c r="AD1685">
        <f t="shared" si="237"/>
        <v>1.5678000000000001</v>
      </c>
      <c r="AE1685">
        <f t="shared" si="242"/>
        <v>18.989999999999998</v>
      </c>
      <c r="AF1685" s="2">
        <f t="shared" si="238"/>
        <v>29.772521999999999</v>
      </c>
      <c r="AG1685" s="2">
        <f t="shared" si="239"/>
        <v>12.653321849999998</v>
      </c>
      <c r="AH1685" s="1">
        <f t="shared" si="240"/>
        <v>2.3529411764705888</v>
      </c>
    </row>
    <row r="1686" spans="1:34" x14ac:dyDescent="0.55000000000000004">
      <c r="A1686">
        <v>87479548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0</v>
      </c>
      <c r="Y1686" s="2">
        <f t="shared" si="235"/>
        <v>0</v>
      </c>
      <c r="Z1686" s="2">
        <f>IF(Y1686&gt;$W$1,HLOOKUP(Y1686,B1686:$U$1923,ROW($B$1924)-ROW($A1686),FALSE),0)</f>
        <v>0</v>
      </c>
      <c r="AA1686" s="2">
        <f t="shared" si="236"/>
        <v>0</v>
      </c>
      <c r="AB1686" s="2">
        <f>VLOOKUP(A1686,segment1_SB_quantity!$A$2:$B$1922,2,FALSE)</f>
        <v>20</v>
      </c>
      <c r="AC1686" s="4">
        <f t="shared" si="241"/>
        <v>6.7000000000000002E-3</v>
      </c>
      <c r="AD1686">
        <f t="shared" si="237"/>
        <v>0</v>
      </c>
      <c r="AE1686">
        <f t="shared" si="242"/>
        <v>18.989999999999998</v>
      </c>
      <c r="AF1686" s="2">
        <f t="shared" si="238"/>
        <v>0</v>
      </c>
      <c r="AG1686" s="2">
        <f t="shared" si="239"/>
        <v>0</v>
      </c>
      <c r="AH1686" s="1">
        <f t="shared" si="240"/>
        <v>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0</v>
      </c>
      <c r="Y1687" s="2">
        <f t="shared" si="235"/>
        <v>0</v>
      </c>
      <c r="Z1687" s="2">
        <f>IF(Y1687&gt;$W$1,HLOOKUP(Y1687,B1687:$U$1923,ROW($B$1924)-ROW($A1687),FALSE),0)</f>
        <v>0</v>
      </c>
      <c r="AA1687" s="2">
        <f t="shared" si="236"/>
        <v>0</v>
      </c>
      <c r="AB1687" s="2">
        <f>VLOOKUP(A1687,segment1_SB_quantity!$A$2:$B$1922,2,FALSE)</f>
        <v>30</v>
      </c>
      <c r="AC1687" s="4">
        <f t="shared" si="241"/>
        <v>6.7000000000000002E-3</v>
      </c>
      <c r="AD1687">
        <f t="shared" si="237"/>
        <v>0</v>
      </c>
      <c r="AE1687">
        <f t="shared" si="242"/>
        <v>18.989999999999998</v>
      </c>
      <c r="AF1687" s="2">
        <f t="shared" si="238"/>
        <v>0</v>
      </c>
      <c r="AG1687" s="2">
        <f t="shared" si="239"/>
        <v>0</v>
      </c>
      <c r="AH1687" s="1">
        <f t="shared" si="240"/>
        <v>0</v>
      </c>
    </row>
    <row r="1688" spans="1:34" x14ac:dyDescent="0.55000000000000004">
      <c r="A1688">
        <v>87679991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0</v>
      </c>
      <c r="Y1688" s="2">
        <f t="shared" si="235"/>
        <v>0</v>
      </c>
      <c r="Z1688" s="2">
        <f>IF(Y1688&gt;$W$1,HLOOKUP(Y1688,B1688:$U$1923,ROW($B$1924)-ROW($A1688),FALSE),0)</f>
        <v>0</v>
      </c>
      <c r="AA1688" s="2">
        <f t="shared" si="236"/>
        <v>0</v>
      </c>
      <c r="AB1688" s="2">
        <f>VLOOKUP(A1688,segment1_SB_quantity!$A$2:$B$1922,2,FALSE)</f>
        <v>3</v>
      </c>
      <c r="AC1688" s="4">
        <f t="shared" si="241"/>
        <v>6.7000000000000002E-3</v>
      </c>
      <c r="AD1688">
        <f t="shared" si="237"/>
        <v>0</v>
      </c>
      <c r="AE1688">
        <f t="shared" si="242"/>
        <v>18.989999999999998</v>
      </c>
      <c r="AF1688" s="2">
        <f t="shared" si="238"/>
        <v>0</v>
      </c>
      <c r="AG1688" s="2">
        <f t="shared" si="239"/>
        <v>0</v>
      </c>
      <c r="AH1688" s="1">
        <f t="shared" si="240"/>
        <v>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0</v>
      </c>
      <c r="Y1689" s="2">
        <f t="shared" si="235"/>
        <v>0</v>
      </c>
      <c r="Z1689" s="2">
        <f>IF(Y1689&gt;$W$1,HLOOKUP(Y1689,B1689:$U$1923,ROW($B$1924)-ROW($A1689),FALSE),0)</f>
        <v>0</v>
      </c>
      <c r="AA1689" s="2">
        <f t="shared" si="236"/>
        <v>0</v>
      </c>
      <c r="AB1689" s="2">
        <f>VLOOKUP(A1689,segment1_SB_quantity!$A$2:$B$1922,2,FALSE)</f>
        <v>128</v>
      </c>
      <c r="AC1689" s="4">
        <f t="shared" si="241"/>
        <v>6.7000000000000002E-3</v>
      </c>
      <c r="AD1689">
        <f t="shared" si="237"/>
        <v>0</v>
      </c>
      <c r="AE1689">
        <f t="shared" si="242"/>
        <v>18.989999999999998</v>
      </c>
      <c r="AF1689" s="2">
        <f t="shared" si="238"/>
        <v>0</v>
      </c>
      <c r="AG1689" s="2">
        <f t="shared" si="239"/>
        <v>0</v>
      </c>
      <c r="AH1689" s="1">
        <f t="shared" si="240"/>
        <v>0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</v>
      </c>
      <c r="Y1690" s="2">
        <f t="shared" si="235"/>
        <v>0</v>
      </c>
      <c r="Z1690" s="2">
        <f>IF(Y1690&gt;$W$1,HLOOKUP(Y1690,B1690:$U$1923,ROW($B$1924)-ROW($A1690),FALSE),0)</f>
        <v>0</v>
      </c>
      <c r="AA1690" s="2">
        <f t="shared" si="236"/>
        <v>0</v>
      </c>
      <c r="AB1690" s="2">
        <f>VLOOKUP(A1690,segment1_SB_quantity!$A$2:$B$1922,2,FALSE)</f>
        <v>5</v>
      </c>
      <c r="AC1690" s="4">
        <f t="shared" si="241"/>
        <v>6.7000000000000002E-3</v>
      </c>
      <c r="AD1690">
        <f t="shared" si="237"/>
        <v>0</v>
      </c>
      <c r="AE1690">
        <f t="shared" si="242"/>
        <v>18.989999999999998</v>
      </c>
      <c r="AF1690" s="2">
        <f t="shared" si="238"/>
        <v>0</v>
      </c>
      <c r="AG1690" s="2">
        <f t="shared" si="239"/>
        <v>0</v>
      </c>
      <c r="AH1690" s="1">
        <f t="shared" si="240"/>
        <v>0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0</v>
      </c>
      <c r="Y1691" s="2">
        <f t="shared" si="235"/>
        <v>0</v>
      </c>
      <c r="Z1691" s="2">
        <f>IF(Y1691&gt;$W$1,HLOOKUP(Y1691,B1691:$U$1923,ROW($B$1924)-ROW($A1691),FALSE),0)</f>
        <v>0</v>
      </c>
      <c r="AA1691" s="2">
        <f t="shared" si="236"/>
        <v>0</v>
      </c>
      <c r="AB1691" s="2">
        <f>VLOOKUP(A1691,segment1_SB_quantity!$A$2:$B$1922,2,FALSE)</f>
        <v>6</v>
      </c>
      <c r="AC1691" s="4">
        <f t="shared" si="241"/>
        <v>6.7000000000000002E-3</v>
      </c>
      <c r="AD1691">
        <f t="shared" si="237"/>
        <v>0</v>
      </c>
      <c r="AE1691">
        <f t="shared" si="242"/>
        <v>18.989999999999998</v>
      </c>
      <c r="AF1691" s="2">
        <f t="shared" si="238"/>
        <v>0</v>
      </c>
      <c r="AG1691" s="2">
        <f t="shared" si="239"/>
        <v>0</v>
      </c>
      <c r="AH1691" s="1">
        <f t="shared" si="240"/>
        <v>0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1.46475650326056E-36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1.46475650326056E-36</v>
      </c>
      <c r="Y1692" s="2">
        <f t="shared" si="235"/>
        <v>0</v>
      </c>
      <c r="Z1692" s="2">
        <f>IF(Y1692&gt;$W$1,HLOOKUP(Y1692,B1692:$U$1923,ROW($B$1924)-ROW($A1692),FALSE),0)</f>
        <v>0</v>
      </c>
      <c r="AA1692" s="2">
        <f t="shared" si="236"/>
        <v>0</v>
      </c>
      <c r="AB1692" s="2">
        <f>VLOOKUP(A1692,segment1_SB_quantity!$A$2:$B$1922,2,FALSE)</f>
        <v>1</v>
      </c>
      <c r="AC1692" s="4">
        <f t="shared" si="241"/>
        <v>6.7000000000000002E-3</v>
      </c>
      <c r="AD1692">
        <f t="shared" si="237"/>
        <v>0</v>
      </c>
      <c r="AE1692">
        <f t="shared" si="242"/>
        <v>18.989999999999998</v>
      </c>
      <c r="AF1692" s="2">
        <f t="shared" si="238"/>
        <v>0</v>
      </c>
      <c r="AG1692" s="2">
        <f t="shared" si="239"/>
        <v>0</v>
      </c>
      <c r="AH1692" s="1">
        <f t="shared" si="240"/>
        <v>0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0</v>
      </c>
      <c r="Y1693" s="2">
        <f t="shared" si="235"/>
        <v>0</v>
      </c>
      <c r="Z1693" s="2">
        <f>IF(Y1693&gt;$W$1,HLOOKUP(Y1693,B1693:$U$1923,ROW($B$1924)-ROW($A1693),FALSE),0)</f>
        <v>0</v>
      </c>
      <c r="AA1693" s="2">
        <f t="shared" si="236"/>
        <v>0</v>
      </c>
      <c r="AB1693" s="2">
        <f>VLOOKUP(A1693,segment1_SB_quantity!$A$2:$B$1922,2,FALSE)</f>
        <v>72</v>
      </c>
      <c r="AC1693" s="4">
        <f t="shared" si="241"/>
        <v>6.7000000000000002E-3</v>
      </c>
      <c r="AD1693">
        <f t="shared" si="237"/>
        <v>0</v>
      </c>
      <c r="AE1693">
        <f t="shared" si="242"/>
        <v>18.989999999999998</v>
      </c>
      <c r="AF1693" s="2">
        <f t="shared" si="238"/>
        <v>0</v>
      </c>
      <c r="AG1693" s="2">
        <f t="shared" si="239"/>
        <v>0</v>
      </c>
      <c r="AH1693" s="1">
        <f t="shared" si="240"/>
        <v>0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0</v>
      </c>
      <c r="Y1694" s="2">
        <f t="shared" si="235"/>
        <v>0</v>
      </c>
      <c r="Z1694" s="2">
        <f>IF(Y1694&gt;$W$1,HLOOKUP(Y1694,B1694:$U$1923,ROW($B$1924)-ROW($A1694),FALSE),0)</f>
        <v>0</v>
      </c>
      <c r="AA1694" s="2">
        <f t="shared" si="236"/>
        <v>0</v>
      </c>
      <c r="AB1694" s="2">
        <f>VLOOKUP(A1694,segment1_SB_quantity!$A$2:$B$1922,2,FALSE)</f>
        <v>1</v>
      </c>
      <c r="AC1694" s="4">
        <f t="shared" si="241"/>
        <v>6.7000000000000002E-3</v>
      </c>
      <c r="AD1694">
        <f t="shared" si="237"/>
        <v>0</v>
      </c>
      <c r="AE1694">
        <f t="shared" si="242"/>
        <v>18.989999999999998</v>
      </c>
      <c r="AF1694" s="2">
        <f t="shared" si="238"/>
        <v>0</v>
      </c>
      <c r="AG1694" s="2">
        <f t="shared" si="239"/>
        <v>0</v>
      </c>
      <c r="AH1694" s="1">
        <f t="shared" si="240"/>
        <v>0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</v>
      </c>
      <c r="Y1695" s="2">
        <f t="shared" si="235"/>
        <v>0</v>
      </c>
      <c r="Z1695" s="2">
        <f>IF(Y1695&gt;$W$1,HLOOKUP(Y1695,B1695:$U$1923,ROW($B$1924)-ROW($A1695),FALSE),0)</f>
        <v>0</v>
      </c>
      <c r="AA1695" s="2">
        <f t="shared" si="236"/>
        <v>0</v>
      </c>
      <c r="AB1695" s="2">
        <f>VLOOKUP(A1695,segment1_SB_quantity!$A$2:$B$1922,2,FALSE)</f>
        <v>10</v>
      </c>
      <c r="AC1695" s="4">
        <f t="shared" si="241"/>
        <v>6.7000000000000002E-3</v>
      </c>
      <c r="AD1695">
        <f t="shared" si="237"/>
        <v>0</v>
      </c>
      <c r="AE1695">
        <f t="shared" si="242"/>
        <v>18.989999999999998</v>
      </c>
      <c r="AF1695" s="2">
        <f t="shared" si="238"/>
        <v>0</v>
      </c>
      <c r="AG1695" s="2">
        <f t="shared" si="239"/>
        <v>0</v>
      </c>
      <c r="AH1695" s="1">
        <f t="shared" si="240"/>
        <v>0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7.8126662051722002E-8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7.8126662051722002E-8</v>
      </c>
      <c r="Y1696" s="2">
        <f t="shared" si="235"/>
        <v>0</v>
      </c>
      <c r="Z1696" s="2">
        <f>IF(Y1696&gt;$W$1,HLOOKUP(Y1696,B1696:$U$1923,ROW($B$1924)-ROW($A1696),FALSE),0)</f>
        <v>0</v>
      </c>
      <c r="AA1696" s="2">
        <f t="shared" si="236"/>
        <v>0</v>
      </c>
      <c r="AB1696" s="2">
        <f>VLOOKUP(A1696,segment1_SB_quantity!$A$2:$B$1922,2,FALSE)</f>
        <v>88</v>
      </c>
      <c r="AC1696" s="4">
        <f t="shared" si="241"/>
        <v>6.7000000000000002E-3</v>
      </c>
      <c r="AD1696">
        <f t="shared" si="237"/>
        <v>0</v>
      </c>
      <c r="AE1696">
        <f t="shared" si="242"/>
        <v>18.989999999999998</v>
      </c>
      <c r="AF1696" s="2">
        <f t="shared" si="238"/>
        <v>0</v>
      </c>
      <c r="AG1696" s="2">
        <f t="shared" si="239"/>
        <v>0</v>
      </c>
      <c r="AH1696" s="1">
        <f t="shared" si="240"/>
        <v>0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0</v>
      </c>
      <c r="Y1697" s="2">
        <f t="shared" si="235"/>
        <v>0</v>
      </c>
      <c r="Z1697" s="2">
        <f>IF(Y1697&gt;$W$1,HLOOKUP(Y1697,B1697:$U$1923,ROW($B$1924)-ROW($A1697),FALSE),0)</f>
        <v>0</v>
      </c>
      <c r="AA1697" s="2">
        <f t="shared" si="236"/>
        <v>0</v>
      </c>
      <c r="AB1697" s="2">
        <f>VLOOKUP(A1697,segment1_SB_quantity!$A$2:$B$1922,2,FALSE)</f>
        <v>51</v>
      </c>
      <c r="AC1697" s="4">
        <f t="shared" si="241"/>
        <v>6.7000000000000002E-3</v>
      </c>
      <c r="AD1697">
        <f t="shared" si="237"/>
        <v>0</v>
      </c>
      <c r="AE1697">
        <f t="shared" si="242"/>
        <v>18.989999999999998</v>
      </c>
      <c r="AF1697" s="2">
        <f t="shared" si="238"/>
        <v>0</v>
      </c>
      <c r="AG1697" s="2">
        <f t="shared" si="239"/>
        <v>0</v>
      </c>
      <c r="AH1697" s="1">
        <f t="shared" si="240"/>
        <v>0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2.8033250492534001E-6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2.8033250492534001E-6</v>
      </c>
      <c r="Y1698" s="2">
        <f t="shared" si="235"/>
        <v>0</v>
      </c>
      <c r="Z1698" s="2">
        <f>IF(Y1698&gt;$W$1,HLOOKUP(Y1698,B1698:$U$1923,ROW($B$1924)-ROW($A1698),FALSE),0)</f>
        <v>0</v>
      </c>
      <c r="AA1698" s="2">
        <f t="shared" si="236"/>
        <v>0</v>
      </c>
      <c r="AB1698" s="2">
        <f>VLOOKUP(A1698,segment1_SB_quantity!$A$2:$B$1922,2,FALSE)</f>
        <v>14</v>
      </c>
      <c r="AC1698" s="4">
        <f t="shared" si="241"/>
        <v>6.7000000000000002E-3</v>
      </c>
      <c r="AD1698">
        <f t="shared" si="237"/>
        <v>0</v>
      </c>
      <c r="AE1698">
        <f t="shared" si="242"/>
        <v>18.989999999999998</v>
      </c>
      <c r="AF1698" s="2">
        <f t="shared" si="238"/>
        <v>0</v>
      </c>
      <c r="AG1698" s="2">
        <f t="shared" si="239"/>
        <v>0</v>
      </c>
      <c r="AH1698" s="1">
        <f t="shared" si="240"/>
        <v>0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0</v>
      </c>
      <c r="Y1699" s="2">
        <f t="shared" si="235"/>
        <v>0</v>
      </c>
      <c r="Z1699" s="2">
        <f>IF(Y1699&gt;$W$1,HLOOKUP(Y1699,B1699:$U$1923,ROW($B$1924)-ROW($A1699),FALSE),0)</f>
        <v>0</v>
      </c>
      <c r="AA1699" s="2">
        <f t="shared" si="236"/>
        <v>0</v>
      </c>
      <c r="AB1699" s="2">
        <f>VLOOKUP(A1699,segment1_SB_quantity!$A$2:$B$1922,2,FALSE)</f>
        <v>16</v>
      </c>
      <c r="AC1699" s="4">
        <f t="shared" si="241"/>
        <v>6.7000000000000002E-3</v>
      </c>
      <c r="AD1699">
        <f t="shared" si="237"/>
        <v>0</v>
      </c>
      <c r="AE1699">
        <f t="shared" si="242"/>
        <v>18.989999999999998</v>
      </c>
      <c r="AF1699" s="2">
        <f t="shared" si="238"/>
        <v>0</v>
      </c>
      <c r="AG1699" s="2">
        <f t="shared" si="239"/>
        <v>0</v>
      </c>
      <c r="AH1699" s="1">
        <f t="shared" si="240"/>
        <v>0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</v>
      </c>
      <c r="Y1700" s="2">
        <f t="shared" si="235"/>
        <v>0</v>
      </c>
      <c r="Z1700" s="2">
        <f>IF(Y1700&gt;$W$1,HLOOKUP(Y1700,B1700:$U$1923,ROW($B$1924)-ROW($A1700),FALSE),0)</f>
        <v>0</v>
      </c>
      <c r="AA1700" s="2">
        <f t="shared" si="236"/>
        <v>0</v>
      </c>
      <c r="AB1700" s="2">
        <f>VLOOKUP(A1700,segment1_SB_quantity!$A$2:$B$1922,2,FALSE)</f>
        <v>51</v>
      </c>
      <c r="AC1700" s="4">
        <f t="shared" si="241"/>
        <v>6.7000000000000002E-3</v>
      </c>
      <c r="AD1700">
        <f t="shared" si="237"/>
        <v>0</v>
      </c>
      <c r="AE1700">
        <f t="shared" si="242"/>
        <v>18.989999999999998</v>
      </c>
      <c r="AF1700" s="2">
        <f t="shared" si="238"/>
        <v>0</v>
      </c>
      <c r="AG1700" s="2">
        <f t="shared" si="239"/>
        <v>0</v>
      </c>
      <c r="AH1700" s="1">
        <f t="shared" si="240"/>
        <v>0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0</v>
      </c>
      <c r="Y1701" s="2">
        <f t="shared" si="235"/>
        <v>0</v>
      </c>
      <c r="Z1701" s="2">
        <f>IF(Y1701&gt;$W$1,HLOOKUP(Y1701,B1701:$U$1923,ROW($B$1924)-ROW($A1701),FALSE),0)</f>
        <v>0</v>
      </c>
      <c r="AA1701" s="2">
        <f t="shared" si="236"/>
        <v>0</v>
      </c>
      <c r="AB1701" s="2">
        <f>VLOOKUP(A1701,segment1_SB_quantity!$A$2:$B$1922,2,FALSE)</f>
        <v>61</v>
      </c>
      <c r="AC1701" s="4">
        <f t="shared" si="241"/>
        <v>6.7000000000000002E-3</v>
      </c>
      <c r="AD1701">
        <f t="shared" si="237"/>
        <v>0</v>
      </c>
      <c r="AE1701">
        <f t="shared" si="242"/>
        <v>18.989999999999998</v>
      </c>
      <c r="AF1701" s="2">
        <f t="shared" si="238"/>
        <v>0</v>
      </c>
      <c r="AG1701" s="2">
        <f t="shared" si="239"/>
        <v>0</v>
      </c>
      <c r="AH1701" s="1">
        <f t="shared" si="240"/>
        <v>0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0</v>
      </c>
      <c r="Y1702" s="2">
        <f t="shared" si="235"/>
        <v>0</v>
      </c>
      <c r="Z1702" s="2">
        <f>IF(Y1702&gt;$W$1,HLOOKUP(Y1702,B1702:$U$1923,ROW($B$1924)-ROW($A1702),FALSE),0)</f>
        <v>0</v>
      </c>
      <c r="AA1702" s="2">
        <f t="shared" si="236"/>
        <v>0</v>
      </c>
      <c r="AB1702" s="2">
        <f>VLOOKUP(A1702,segment1_SB_quantity!$A$2:$B$1922,2,FALSE)</f>
        <v>94</v>
      </c>
      <c r="AC1702" s="4">
        <f t="shared" si="241"/>
        <v>6.7000000000000002E-3</v>
      </c>
      <c r="AD1702">
        <f t="shared" si="237"/>
        <v>0</v>
      </c>
      <c r="AE1702">
        <f t="shared" si="242"/>
        <v>18.989999999999998</v>
      </c>
      <c r="AF1702" s="2">
        <f t="shared" si="238"/>
        <v>0</v>
      </c>
      <c r="AG1702" s="2">
        <f t="shared" si="239"/>
        <v>0</v>
      </c>
      <c r="AH1702" s="1">
        <f t="shared" si="240"/>
        <v>0</v>
      </c>
    </row>
    <row r="1703" spans="1:34" x14ac:dyDescent="0.55000000000000004">
      <c r="A1703">
        <v>88689910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0</v>
      </c>
      <c r="Y1703" s="2">
        <f t="shared" si="235"/>
        <v>0</v>
      </c>
      <c r="Z1703" s="2">
        <f>IF(Y1703&gt;$W$1,HLOOKUP(Y1703,B1703:$U$1923,ROW($B$1924)-ROW($A1703),FALSE),0)</f>
        <v>0</v>
      </c>
      <c r="AA1703" s="2">
        <f t="shared" si="236"/>
        <v>0</v>
      </c>
      <c r="AB1703" s="2">
        <f>VLOOKUP(A1703,segment1_SB_quantity!$A$2:$B$1922,2,FALSE)</f>
        <v>277</v>
      </c>
      <c r="AC1703" s="4">
        <f t="shared" si="241"/>
        <v>6.7000000000000002E-3</v>
      </c>
      <c r="AD1703">
        <f t="shared" si="237"/>
        <v>0</v>
      </c>
      <c r="AE1703">
        <f t="shared" si="242"/>
        <v>18.989999999999998</v>
      </c>
      <c r="AF1703" s="2">
        <f t="shared" si="238"/>
        <v>0</v>
      </c>
      <c r="AG1703" s="2">
        <f t="shared" si="239"/>
        <v>0</v>
      </c>
      <c r="AH1703" s="1">
        <f t="shared" si="240"/>
        <v>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6.7757781318794199E-16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6.7757781318794199E-16</v>
      </c>
      <c r="Y1704" s="2">
        <f t="shared" si="235"/>
        <v>0</v>
      </c>
      <c r="Z1704" s="2">
        <f>IF(Y1704&gt;$W$1,HLOOKUP(Y1704,B1704:$U$1923,ROW($B$1924)-ROW($A1704),FALSE),0)</f>
        <v>0</v>
      </c>
      <c r="AA1704" s="2">
        <f t="shared" si="236"/>
        <v>0</v>
      </c>
      <c r="AB1704" s="2">
        <f>VLOOKUP(A1704,segment1_SB_quantity!$A$2:$B$1922,2,FALSE)</f>
        <v>20</v>
      </c>
      <c r="AC1704" s="4">
        <f t="shared" si="241"/>
        <v>6.7000000000000002E-3</v>
      </c>
      <c r="AD1704">
        <f t="shared" si="237"/>
        <v>0</v>
      </c>
      <c r="AE1704">
        <f t="shared" si="242"/>
        <v>18.989999999999998</v>
      </c>
      <c r="AF1704" s="2">
        <f t="shared" si="238"/>
        <v>0</v>
      </c>
      <c r="AG1704" s="2">
        <f t="shared" si="239"/>
        <v>0</v>
      </c>
      <c r="AH1704" s="1">
        <f t="shared" si="240"/>
        <v>0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0</v>
      </c>
      <c r="Y1705" s="2">
        <f t="shared" si="235"/>
        <v>0</v>
      </c>
      <c r="Z1705" s="2">
        <f>IF(Y1705&gt;$W$1,HLOOKUP(Y1705,B1705:$U$1923,ROW($B$1924)-ROW($A1705),FALSE),0)</f>
        <v>0</v>
      </c>
      <c r="AA1705" s="2">
        <f t="shared" si="236"/>
        <v>0</v>
      </c>
      <c r="AB1705" s="2">
        <f>VLOOKUP(A1705,segment1_SB_quantity!$A$2:$B$1922,2,FALSE)</f>
        <v>52</v>
      </c>
      <c r="AC1705" s="4">
        <f t="shared" si="241"/>
        <v>6.7000000000000002E-3</v>
      </c>
      <c r="AD1705">
        <f t="shared" si="237"/>
        <v>0</v>
      </c>
      <c r="AE1705">
        <f t="shared" si="242"/>
        <v>18.989999999999998</v>
      </c>
      <c r="AF1705" s="2">
        <f t="shared" si="238"/>
        <v>0</v>
      </c>
      <c r="AG1705" s="2">
        <f t="shared" si="239"/>
        <v>0</v>
      </c>
      <c r="AH1705" s="1">
        <f t="shared" si="240"/>
        <v>0</v>
      </c>
    </row>
    <row r="1706" spans="1:34" x14ac:dyDescent="0.55000000000000004">
      <c r="A1706">
        <v>88749671</v>
      </c>
      <c r="B1706" s="2">
        <v>0</v>
      </c>
      <c r="C1706" s="2">
        <v>2.4979062779027301E-2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2.4979062779027301E-2</v>
      </c>
      <c r="Y1706" s="2">
        <f t="shared" si="235"/>
        <v>0</v>
      </c>
      <c r="Z1706" s="2">
        <f>IF(Y1706&gt;$W$1,HLOOKUP(Y1706,B1706:$U$1923,ROW($B$1924)-ROW($A1706),FALSE),0)</f>
        <v>0</v>
      </c>
      <c r="AA1706" s="2">
        <f t="shared" si="236"/>
        <v>0</v>
      </c>
      <c r="AB1706" s="2">
        <f>VLOOKUP(A1706,segment1_SB_quantity!$A$2:$B$1922,2,FALSE)</f>
        <v>2</v>
      </c>
      <c r="AC1706" s="4">
        <f t="shared" si="241"/>
        <v>6.7000000000000002E-3</v>
      </c>
      <c r="AD1706">
        <f t="shared" si="237"/>
        <v>0</v>
      </c>
      <c r="AE1706">
        <f t="shared" si="242"/>
        <v>18.989999999999998</v>
      </c>
      <c r="AF1706" s="2">
        <f t="shared" si="238"/>
        <v>0</v>
      </c>
      <c r="AG1706" s="2">
        <f t="shared" si="239"/>
        <v>0</v>
      </c>
      <c r="AH1706" s="1">
        <f t="shared" si="240"/>
        <v>0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6.9839310314017703E-170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6.9839310314017703E-170</v>
      </c>
      <c r="Y1707" s="2">
        <f t="shared" si="235"/>
        <v>0</v>
      </c>
      <c r="Z1707" s="2">
        <f>IF(Y1707&gt;$W$1,HLOOKUP(Y1707,B1707:$U$1923,ROW($B$1924)-ROW($A1707),FALSE),0)</f>
        <v>0</v>
      </c>
      <c r="AA1707" s="2">
        <f t="shared" si="236"/>
        <v>0</v>
      </c>
      <c r="AB1707" s="2">
        <f>VLOOKUP(A1707,segment1_SB_quantity!$A$2:$B$1922,2,FALSE)</f>
        <v>125</v>
      </c>
      <c r="AC1707" s="4">
        <f t="shared" si="241"/>
        <v>6.7000000000000002E-3</v>
      </c>
      <c r="AD1707">
        <f t="shared" si="237"/>
        <v>0</v>
      </c>
      <c r="AE1707">
        <f t="shared" si="242"/>
        <v>18.989999999999998</v>
      </c>
      <c r="AF1707" s="2">
        <f t="shared" si="238"/>
        <v>0</v>
      </c>
      <c r="AG1707" s="2">
        <f t="shared" si="239"/>
        <v>0</v>
      </c>
      <c r="AH1707" s="1">
        <f t="shared" si="240"/>
        <v>0</v>
      </c>
    </row>
    <row r="1708" spans="1:34" x14ac:dyDescent="0.55000000000000004">
      <c r="A1708">
        <v>88829885</v>
      </c>
      <c r="B1708" s="2">
        <v>0</v>
      </c>
      <c r="C1708" s="2">
        <v>7.7778828116355303E-3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7.7778828116355303E-3</v>
      </c>
      <c r="Y1708" s="2">
        <f t="shared" si="235"/>
        <v>0</v>
      </c>
      <c r="Z1708" s="2">
        <f>IF(Y1708&gt;$W$1,HLOOKUP(Y1708,B1708:$U$1923,ROW($B$1924)-ROW($A1708),FALSE),0)</f>
        <v>0</v>
      </c>
      <c r="AA1708" s="2">
        <f t="shared" si="236"/>
        <v>0</v>
      </c>
      <c r="AB1708" s="2">
        <f>VLOOKUP(A1708,segment1_SB_quantity!$A$2:$B$1922,2,FALSE)</f>
        <v>14</v>
      </c>
      <c r="AC1708" s="4">
        <f t="shared" si="241"/>
        <v>6.7000000000000002E-3</v>
      </c>
      <c r="AD1708">
        <f t="shared" si="237"/>
        <v>0</v>
      </c>
      <c r="AE1708">
        <f t="shared" si="242"/>
        <v>18.989999999999998</v>
      </c>
      <c r="AF1708" s="2">
        <f t="shared" si="238"/>
        <v>0</v>
      </c>
      <c r="AG1708" s="2">
        <f t="shared" si="239"/>
        <v>0</v>
      </c>
      <c r="AH1708" s="1">
        <f t="shared" si="240"/>
        <v>0</v>
      </c>
    </row>
    <row r="1709" spans="1:34" x14ac:dyDescent="0.55000000000000004">
      <c r="A1709">
        <v>88899873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</v>
      </c>
      <c r="Y1709" s="2">
        <f t="shared" si="235"/>
        <v>0</v>
      </c>
      <c r="Z1709" s="2">
        <f>IF(Y1709&gt;$W$1,HLOOKUP(Y1709,B1709:$U$1923,ROW($B$1924)-ROW($A1709),FALSE),0)</f>
        <v>0</v>
      </c>
      <c r="AA1709" s="2">
        <f t="shared" si="236"/>
        <v>0</v>
      </c>
      <c r="AB1709" s="2">
        <f>VLOOKUP(A1709,segment1_SB_quantity!$A$2:$B$1922,2,FALSE)</f>
        <v>5</v>
      </c>
      <c r="AC1709" s="4">
        <f t="shared" si="241"/>
        <v>6.7000000000000002E-3</v>
      </c>
      <c r="AD1709">
        <f t="shared" si="237"/>
        <v>0</v>
      </c>
      <c r="AE1709">
        <f t="shared" si="242"/>
        <v>18.989999999999998</v>
      </c>
      <c r="AF1709" s="2">
        <f t="shared" si="238"/>
        <v>0</v>
      </c>
      <c r="AG1709" s="2">
        <f t="shared" si="239"/>
        <v>0</v>
      </c>
      <c r="AH1709" s="1">
        <f t="shared" si="240"/>
        <v>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0</v>
      </c>
      <c r="Y1710" s="2">
        <f t="shared" si="235"/>
        <v>0</v>
      </c>
      <c r="Z1710" s="2">
        <f>IF(Y1710&gt;$W$1,HLOOKUP(Y1710,B1710:$U$1923,ROW($B$1924)-ROW($A1710),FALSE),0)</f>
        <v>0</v>
      </c>
      <c r="AA1710" s="2">
        <f t="shared" si="236"/>
        <v>0</v>
      </c>
      <c r="AB1710" s="2">
        <f>VLOOKUP(A1710,segment1_SB_quantity!$A$2:$B$1922,2,FALSE)</f>
        <v>47</v>
      </c>
      <c r="AC1710" s="4">
        <f t="shared" si="241"/>
        <v>6.7000000000000002E-3</v>
      </c>
      <c r="AD1710">
        <f t="shared" si="237"/>
        <v>0</v>
      </c>
      <c r="AE1710">
        <f t="shared" si="242"/>
        <v>18.989999999999998</v>
      </c>
      <c r="AF1710" s="2">
        <f t="shared" si="238"/>
        <v>0</v>
      </c>
      <c r="AG1710" s="2">
        <f t="shared" si="239"/>
        <v>0</v>
      </c>
      <c r="AH1710" s="1">
        <f t="shared" si="240"/>
        <v>0</v>
      </c>
    </row>
    <row r="1711" spans="1:34" x14ac:dyDescent="0.55000000000000004">
      <c r="A1711">
        <v>89089557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0</v>
      </c>
      <c r="Y1711" s="2">
        <f t="shared" si="235"/>
        <v>0</v>
      </c>
      <c r="Z1711" s="2">
        <f>IF(Y1711&gt;$W$1,HLOOKUP(Y1711,B1711:$U$1923,ROW($B$1924)-ROW($A1711),FALSE),0)</f>
        <v>0</v>
      </c>
      <c r="AA1711" s="2">
        <f t="shared" si="236"/>
        <v>0</v>
      </c>
      <c r="AB1711" s="2">
        <f>VLOOKUP(A1711,segment1_SB_quantity!$A$2:$B$1922,2,FALSE)</f>
        <v>4</v>
      </c>
      <c r="AC1711" s="4">
        <f t="shared" si="241"/>
        <v>6.7000000000000002E-3</v>
      </c>
      <c r="AD1711">
        <f t="shared" si="237"/>
        <v>0</v>
      </c>
      <c r="AE1711">
        <f t="shared" si="242"/>
        <v>18.989999999999998</v>
      </c>
      <c r="AF1711" s="2">
        <f t="shared" si="238"/>
        <v>0</v>
      </c>
      <c r="AG1711" s="2">
        <f t="shared" si="239"/>
        <v>0</v>
      </c>
      <c r="AH1711" s="1">
        <f t="shared" si="240"/>
        <v>0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0</v>
      </c>
      <c r="Y1712" s="2">
        <f t="shared" si="235"/>
        <v>0</v>
      </c>
      <c r="Z1712" s="2">
        <f>IF(Y1712&gt;$W$1,HLOOKUP(Y1712,B1712:$U$1923,ROW($B$1924)-ROW($A1712),FALSE),0)</f>
        <v>0</v>
      </c>
      <c r="AA1712" s="2">
        <f t="shared" si="236"/>
        <v>0</v>
      </c>
      <c r="AB1712" s="2">
        <f>VLOOKUP(A1712,segment1_SB_quantity!$A$2:$B$1922,2,FALSE)</f>
        <v>11</v>
      </c>
      <c r="AC1712" s="4">
        <f t="shared" si="241"/>
        <v>6.7000000000000002E-3</v>
      </c>
      <c r="AD1712">
        <f t="shared" si="237"/>
        <v>0</v>
      </c>
      <c r="AE1712">
        <f t="shared" si="242"/>
        <v>18.989999999999998</v>
      </c>
      <c r="AF1712" s="2">
        <f t="shared" si="238"/>
        <v>0</v>
      </c>
      <c r="AG1712" s="2">
        <f t="shared" si="239"/>
        <v>0</v>
      </c>
      <c r="AH1712" s="1">
        <f t="shared" si="240"/>
        <v>0</v>
      </c>
    </row>
    <row r="1713" spans="1:34" x14ac:dyDescent="0.55000000000000004">
      <c r="A1713">
        <v>89159772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0</v>
      </c>
      <c r="Y1713" s="2">
        <f t="shared" si="235"/>
        <v>0</v>
      </c>
      <c r="Z1713" s="2">
        <f>IF(Y1713&gt;$W$1,HLOOKUP(Y1713,B1713:$U$1923,ROW($B$1924)-ROW($A1713),FALSE),0)</f>
        <v>0</v>
      </c>
      <c r="AA1713" s="2">
        <f t="shared" si="236"/>
        <v>0</v>
      </c>
      <c r="AB1713" s="2">
        <f>VLOOKUP(A1713,segment1_SB_quantity!$A$2:$B$1922,2,FALSE)</f>
        <v>2</v>
      </c>
      <c r="AC1713" s="4">
        <f t="shared" si="241"/>
        <v>6.7000000000000002E-3</v>
      </c>
      <c r="AD1713">
        <f t="shared" si="237"/>
        <v>0</v>
      </c>
      <c r="AE1713">
        <f t="shared" si="242"/>
        <v>18.989999999999998</v>
      </c>
      <c r="AF1713" s="2">
        <f t="shared" si="238"/>
        <v>0</v>
      </c>
      <c r="AG1713" s="2">
        <f t="shared" si="239"/>
        <v>0</v>
      </c>
      <c r="AH1713" s="1">
        <f t="shared" si="240"/>
        <v>0</v>
      </c>
    </row>
    <row r="1714" spans="1:34" x14ac:dyDescent="0.55000000000000004">
      <c r="A1714">
        <v>89159979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0</v>
      </c>
      <c r="Y1714" s="2">
        <f t="shared" si="235"/>
        <v>0</v>
      </c>
      <c r="Z1714" s="2">
        <f>IF(Y1714&gt;$W$1,HLOOKUP(Y1714,B1714:$U$1923,ROW($B$1924)-ROW($A1714),FALSE),0)</f>
        <v>0</v>
      </c>
      <c r="AA1714" s="2">
        <f t="shared" si="236"/>
        <v>0</v>
      </c>
      <c r="AB1714" s="2">
        <f>VLOOKUP(A1714,segment1_SB_quantity!$A$2:$B$1922,2,FALSE)</f>
        <v>2</v>
      </c>
      <c r="AC1714" s="4">
        <f t="shared" si="241"/>
        <v>6.7000000000000002E-3</v>
      </c>
      <c r="AD1714">
        <f t="shared" si="237"/>
        <v>0</v>
      </c>
      <c r="AE1714">
        <f t="shared" si="242"/>
        <v>18.989999999999998</v>
      </c>
      <c r="AF1714" s="2">
        <f t="shared" si="238"/>
        <v>0</v>
      </c>
      <c r="AG1714" s="2">
        <f t="shared" si="239"/>
        <v>0</v>
      </c>
      <c r="AH1714" s="1">
        <f t="shared" si="240"/>
        <v>0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0</v>
      </c>
      <c r="Y1715" s="2">
        <f t="shared" si="235"/>
        <v>0</v>
      </c>
      <c r="Z1715" s="2">
        <f>IF(Y1715&gt;$W$1,HLOOKUP(Y1715,B1715:$U$1923,ROW($B$1924)-ROW($A1715),FALSE),0)</f>
        <v>0</v>
      </c>
      <c r="AA1715" s="2">
        <f t="shared" si="236"/>
        <v>0</v>
      </c>
      <c r="AB1715" s="2">
        <f>VLOOKUP(A1715,segment1_SB_quantity!$A$2:$B$1922,2,FALSE)</f>
        <v>36</v>
      </c>
      <c r="AC1715" s="4">
        <f t="shared" si="241"/>
        <v>6.7000000000000002E-3</v>
      </c>
      <c r="AD1715">
        <f t="shared" si="237"/>
        <v>0</v>
      </c>
      <c r="AE1715">
        <f t="shared" si="242"/>
        <v>18.989999999999998</v>
      </c>
      <c r="AF1715" s="2">
        <f t="shared" si="238"/>
        <v>0</v>
      </c>
      <c r="AG1715" s="2">
        <f t="shared" si="239"/>
        <v>0</v>
      </c>
      <c r="AH1715" s="1">
        <f t="shared" si="240"/>
        <v>0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0</v>
      </c>
      <c r="Y1716" s="2">
        <f t="shared" si="235"/>
        <v>0</v>
      </c>
      <c r="Z1716" s="2">
        <f>IF(Y1716&gt;$W$1,HLOOKUP(Y1716,B1716:$U$1923,ROW($B$1924)-ROW($A1716),FALSE),0)</f>
        <v>0</v>
      </c>
      <c r="AA1716" s="2">
        <f t="shared" si="236"/>
        <v>0</v>
      </c>
      <c r="AB1716" s="2">
        <f>VLOOKUP(A1716,segment1_SB_quantity!$A$2:$B$1922,2,FALSE)</f>
        <v>15</v>
      </c>
      <c r="AC1716" s="4">
        <f t="shared" si="241"/>
        <v>6.7000000000000002E-3</v>
      </c>
      <c r="AD1716">
        <f t="shared" si="237"/>
        <v>0</v>
      </c>
      <c r="AE1716">
        <f t="shared" si="242"/>
        <v>18.989999999999998</v>
      </c>
      <c r="AF1716" s="2">
        <f t="shared" si="238"/>
        <v>0</v>
      </c>
      <c r="AG1716" s="2">
        <f t="shared" si="239"/>
        <v>0</v>
      </c>
      <c r="AH1716" s="1">
        <f t="shared" si="240"/>
        <v>0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0</v>
      </c>
      <c r="Y1717" s="2">
        <f t="shared" si="235"/>
        <v>0</v>
      </c>
      <c r="Z1717" s="2">
        <f>IF(Y1717&gt;$W$1,HLOOKUP(Y1717,B1717:$U$1923,ROW($B$1924)-ROW($A1717),FALSE),0)</f>
        <v>0</v>
      </c>
      <c r="AA1717" s="2">
        <f t="shared" si="236"/>
        <v>0</v>
      </c>
      <c r="AB1717" s="2">
        <f>VLOOKUP(A1717,segment1_SB_quantity!$A$2:$B$1922,2,FALSE)</f>
        <v>7</v>
      </c>
      <c r="AC1717" s="4">
        <f t="shared" si="241"/>
        <v>6.7000000000000002E-3</v>
      </c>
      <c r="AD1717">
        <f t="shared" si="237"/>
        <v>0</v>
      </c>
      <c r="AE1717">
        <f t="shared" si="242"/>
        <v>18.989999999999998</v>
      </c>
      <c r="AF1717" s="2">
        <f t="shared" si="238"/>
        <v>0</v>
      </c>
      <c r="AG1717" s="2">
        <f t="shared" si="239"/>
        <v>0</v>
      </c>
      <c r="AH1717" s="1">
        <f t="shared" si="240"/>
        <v>0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0</v>
      </c>
      <c r="Y1718" s="2">
        <f t="shared" si="235"/>
        <v>0</v>
      </c>
      <c r="Z1718" s="2">
        <f>IF(Y1718&gt;$W$1,HLOOKUP(Y1718,B1718:$U$1923,ROW($B$1924)-ROW($A1718),FALSE),0)</f>
        <v>0</v>
      </c>
      <c r="AA1718" s="2">
        <f t="shared" si="236"/>
        <v>0</v>
      </c>
      <c r="AB1718" s="2">
        <f>VLOOKUP(A1718,segment1_SB_quantity!$A$2:$B$1922,2,FALSE)</f>
        <v>1</v>
      </c>
      <c r="AC1718" s="4">
        <f t="shared" si="241"/>
        <v>6.7000000000000002E-3</v>
      </c>
      <c r="AD1718">
        <f t="shared" si="237"/>
        <v>0</v>
      </c>
      <c r="AE1718">
        <f t="shared" si="242"/>
        <v>18.989999999999998</v>
      </c>
      <c r="AF1718" s="2">
        <f t="shared" si="238"/>
        <v>0</v>
      </c>
      <c r="AG1718" s="2">
        <f t="shared" si="239"/>
        <v>0</v>
      </c>
      <c r="AH1718" s="1">
        <f t="shared" si="240"/>
        <v>0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0</v>
      </c>
      <c r="Y1719" s="2">
        <f t="shared" si="235"/>
        <v>0</v>
      </c>
      <c r="Z1719" s="2">
        <f>IF(Y1719&gt;$W$1,HLOOKUP(Y1719,B1719:$U$1923,ROW($B$1924)-ROW($A1719),FALSE),0)</f>
        <v>0</v>
      </c>
      <c r="AA1719" s="2">
        <f t="shared" si="236"/>
        <v>0</v>
      </c>
      <c r="AB1719" s="2">
        <f>VLOOKUP(A1719,segment1_SB_quantity!$A$2:$B$1922,2,FALSE)</f>
        <v>62</v>
      </c>
      <c r="AC1719" s="4">
        <f t="shared" si="241"/>
        <v>6.7000000000000002E-3</v>
      </c>
      <c r="AD1719">
        <f t="shared" si="237"/>
        <v>0</v>
      </c>
      <c r="AE1719">
        <f t="shared" si="242"/>
        <v>18.989999999999998</v>
      </c>
      <c r="AF1719" s="2">
        <f t="shared" si="238"/>
        <v>0</v>
      </c>
      <c r="AG1719" s="2">
        <f t="shared" si="239"/>
        <v>0</v>
      </c>
      <c r="AH1719" s="1">
        <f t="shared" si="240"/>
        <v>0</v>
      </c>
    </row>
    <row r="1720" spans="1:34" x14ac:dyDescent="0.55000000000000004">
      <c r="A1720">
        <v>89389697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0</v>
      </c>
      <c r="Y1720" s="2">
        <f t="shared" si="235"/>
        <v>0</v>
      </c>
      <c r="Z1720" s="2">
        <f>IF(Y1720&gt;$W$1,HLOOKUP(Y1720,B1720:$U$1923,ROW($B$1924)-ROW($A1720),FALSE),0)</f>
        <v>0</v>
      </c>
      <c r="AA1720" s="2">
        <f t="shared" si="236"/>
        <v>0</v>
      </c>
      <c r="AB1720" s="2">
        <f>VLOOKUP(A1720,segment1_SB_quantity!$A$2:$B$1922,2,FALSE)</f>
        <v>2</v>
      </c>
      <c r="AC1720" s="4">
        <f t="shared" si="241"/>
        <v>6.7000000000000002E-3</v>
      </c>
      <c r="AD1720">
        <f t="shared" si="237"/>
        <v>0</v>
      </c>
      <c r="AE1720">
        <f t="shared" si="242"/>
        <v>18.989999999999998</v>
      </c>
      <c r="AF1720" s="2">
        <f t="shared" si="238"/>
        <v>0</v>
      </c>
      <c r="AG1720" s="2">
        <f t="shared" si="239"/>
        <v>0</v>
      </c>
      <c r="AH1720" s="1">
        <f t="shared" si="240"/>
        <v>0</v>
      </c>
    </row>
    <row r="1721" spans="1:34" x14ac:dyDescent="0.55000000000000004">
      <c r="A1721">
        <v>89399904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0</v>
      </c>
      <c r="Y1721" s="2">
        <f t="shared" si="235"/>
        <v>0</v>
      </c>
      <c r="Z1721" s="2">
        <f>IF(Y1721&gt;$W$1,HLOOKUP(Y1721,B1721:$U$1923,ROW($B$1924)-ROW($A1721),FALSE),0)</f>
        <v>0</v>
      </c>
      <c r="AA1721" s="2">
        <f t="shared" si="236"/>
        <v>0</v>
      </c>
      <c r="AB1721" s="2">
        <f>VLOOKUP(A1721,segment1_SB_quantity!$A$2:$B$1922,2,FALSE)</f>
        <v>6</v>
      </c>
      <c r="AC1721" s="4">
        <f t="shared" si="241"/>
        <v>6.7000000000000002E-3</v>
      </c>
      <c r="AD1721">
        <f t="shared" si="237"/>
        <v>0</v>
      </c>
      <c r="AE1721">
        <f t="shared" si="242"/>
        <v>18.989999999999998</v>
      </c>
      <c r="AF1721" s="2">
        <f t="shared" si="238"/>
        <v>0</v>
      </c>
      <c r="AG1721" s="2">
        <f t="shared" si="239"/>
        <v>0</v>
      </c>
      <c r="AH1721" s="1">
        <f t="shared" si="240"/>
        <v>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0</v>
      </c>
      <c r="Y1722" s="2">
        <f t="shared" si="235"/>
        <v>0</v>
      </c>
      <c r="Z1722" s="2">
        <f>IF(Y1722&gt;$W$1,HLOOKUP(Y1722,B1722:$U$1923,ROW($B$1924)-ROW($A1722),FALSE),0)</f>
        <v>0</v>
      </c>
      <c r="AA1722" s="2">
        <f t="shared" si="236"/>
        <v>0</v>
      </c>
      <c r="AB1722" s="2">
        <f>VLOOKUP(A1722,segment1_SB_quantity!$A$2:$B$1922,2,FALSE)</f>
        <v>21</v>
      </c>
      <c r="AC1722" s="4">
        <f t="shared" si="241"/>
        <v>6.7000000000000002E-3</v>
      </c>
      <c r="AD1722">
        <f t="shared" si="237"/>
        <v>0</v>
      </c>
      <c r="AE1722">
        <f t="shared" si="242"/>
        <v>18.989999999999998</v>
      </c>
      <c r="AF1722" s="2">
        <f t="shared" si="238"/>
        <v>0</v>
      </c>
      <c r="AG1722" s="2">
        <f t="shared" si="239"/>
        <v>0</v>
      </c>
      <c r="AH1722" s="1">
        <f t="shared" si="240"/>
        <v>0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0</v>
      </c>
      <c r="Y1723" s="2">
        <f t="shared" si="235"/>
        <v>0</v>
      </c>
      <c r="Z1723" s="2">
        <f>IF(Y1723&gt;$W$1,HLOOKUP(Y1723,B1723:$U$1923,ROW($B$1924)-ROW($A1723),FALSE),0)</f>
        <v>0</v>
      </c>
      <c r="AA1723" s="2">
        <f t="shared" si="236"/>
        <v>0</v>
      </c>
      <c r="AB1723" s="2">
        <f>VLOOKUP(A1723,segment1_SB_quantity!$A$2:$B$1922,2,FALSE)</f>
        <v>79</v>
      </c>
      <c r="AC1723" s="4">
        <f t="shared" si="241"/>
        <v>6.7000000000000002E-3</v>
      </c>
      <c r="AD1723">
        <f t="shared" si="237"/>
        <v>0</v>
      </c>
      <c r="AE1723">
        <f t="shared" si="242"/>
        <v>18.989999999999998</v>
      </c>
      <c r="AF1723" s="2">
        <f t="shared" si="238"/>
        <v>0</v>
      </c>
      <c r="AG1723" s="2">
        <f t="shared" si="239"/>
        <v>0</v>
      </c>
      <c r="AH1723" s="1">
        <f t="shared" si="240"/>
        <v>0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0</v>
      </c>
      <c r="Y1724" s="2">
        <f t="shared" si="235"/>
        <v>0</v>
      </c>
      <c r="Z1724" s="2">
        <f>IF(Y1724&gt;$W$1,HLOOKUP(Y1724,B1724:$U$1923,ROW($B$1924)-ROW($A1724),FALSE),0)</f>
        <v>0</v>
      </c>
      <c r="AA1724" s="2">
        <f t="shared" si="236"/>
        <v>0</v>
      </c>
      <c r="AB1724" s="2">
        <f>VLOOKUP(A1724,segment1_SB_quantity!$A$2:$B$1922,2,FALSE)</f>
        <v>14</v>
      </c>
      <c r="AC1724" s="4">
        <f t="shared" si="241"/>
        <v>6.7000000000000002E-3</v>
      </c>
      <c r="AD1724">
        <f t="shared" si="237"/>
        <v>0</v>
      </c>
      <c r="AE1724">
        <f t="shared" si="242"/>
        <v>18.989999999999998</v>
      </c>
      <c r="AF1724" s="2">
        <f t="shared" si="238"/>
        <v>0</v>
      </c>
      <c r="AG1724" s="2">
        <f t="shared" si="239"/>
        <v>0</v>
      </c>
      <c r="AH1724" s="1">
        <f t="shared" si="240"/>
        <v>0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0</v>
      </c>
      <c r="Y1725" s="2">
        <f t="shared" si="235"/>
        <v>0</v>
      </c>
      <c r="Z1725" s="2">
        <f>IF(Y1725&gt;$W$1,HLOOKUP(Y1725,B1725:$U$1923,ROW($B$1924)-ROW($A1725),FALSE),0)</f>
        <v>0</v>
      </c>
      <c r="AA1725" s="2">
        <f t="shared" si="236"/>
        <v>0</v>
      </c>
      <c r="AB1725" s="2">
        <f>VLOOKUP(A1725,segment1_SB_quantity!$A$2:$B$1922,2,FALSE)</f>
        <v>65</v>
      </c>
      <c r="AC1725" s="4">
        <f t="shared" si="241"/>
        <v>6.7000000000000002E-3</v>
      </c>
      <c r="AD1725">
        <f t="shared" si="237"/>
        <v>0</v>
      </c>
      <c r="AE1725">
        <f t="shared" si="242"/>
        <v>18.989999999999998</v>
      </c>
      <c r="AF1725" s="2">
        <f t="shared" si="238"/>
        <v>0</v>
      </c>
      <c r="AG1725" s="2">
        <f t="shared" si="239"/>
        <v>0</v>
      </c>
      <c r="AH1725" s="1">
        <f t="shared" si="240"/>
        <v>0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0</v>
      </c>
      <c r="Y1726" s="2">
        <f t="shared" si="235"/>
        <v>0</v>
      </c>
      <c r="Z1726" s="2">
        <f>IF(Y1726&gt;$W$1,HLOOKUP(Y1726,B1726:$U$1923,ROW($B$1924)-ROW($A1726),FALSE),0)</f>
        <v>0</v>
      </c>
      <c r="AA1726" s="2">
        <f t="shared" si="236"/>
        <v>0</v>
      </c>
      <c r="AB1726" s="2">
        <f>VLOOKUP(A1726,segment1_SB_quantity!$A$2:$B$1922,2,FALSE)</f>
        <v>3</v>
      </c>
      <c r="AC1726" s="4">
        <f t="shared" si="241"/>
        <v>6.7000000000000002E-3</v>
      </c>
      <c r="AD1726">
        <f t="shared" si="237"/>
        <v>0</v>
      </c>
      <c r="AE1726">
        <f t="shared" si="242"/>
        <v>18.989999999999998</v>
      </c>
      <c r="AF1726" s="2">
        <f t="shared" si="238"/>
        <v>0</v>
      </c>
      <c r="AG1726" s="2">
        <f t="shared" si="239"/>
        <v>0</v>
      </c>
      <c r="AH1726" s="1">
        <f t="shared" si="240"/>
        <v>0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0</v>
      </c>
      <c r="Y1727" s="2">
        <f t="shared" si="235"/>
        <v>0</v>
      </c>
      <c r="Z1727" s="2">
        <f>IF(Y1727&gt;$W$1,HLOOKUP(Y1727,B1727:$U$1923,ROW($B$1924)-ROW($A1727),FALSE),0)</f>
        <v>0</v>
      </c>
      <c r="AA1727" s="2">
        <f t="shared" si="236"/>
        <v>0</v>
      </c>
      <c r="AB1727" s="2">
        <f>VLOOKUP(A1727,segment1_SB_quantity!$A$2:$B$1922,2,FALSE)</f>
        <v>29</v>
      </c>
      <c r="AC1727" s="4">
        <f t="shared" si="241"/>
        <v>6.7000000000000002E-3</v>
      </c>
      <c r="AD1727">
        <f t="shared" si="237"/>
        <v>0</v>
      </c>
      <c r="AE1727">
        <f t="shared" si="242"/>
        <v>18.989999999999998</v>
      </c>
      <c r="AF1727" s="2">
        <f t="shared" si="238"/>
        <v>0</v>
      </c>
      <c r="AG1727" s="2">
        <f t="shared" si="239"/>
        <v>0</v>
      </c>
      <c r="AH1727" s="1">
        <f t="shared" si="240"/>
        <v>0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</v>
      </c>
      <c r="Y1728" s="2">
        <f t="shared" si="235"/>
        <v>0</v>
      </c>
      <c r="Z1728" s="2">
        <f>IF(Y1728&gt;$W$1,HLOOKUP(Y1728,B1728:$U$1923,ROW($B$1924)-ROW($A1728),FALSE),0)</f>
        <v>0</v>
      </c>
      <c r="AA1728" s="2">
        <f t="shared" si="236"/>
        <v>0</v>
      </c>
      <c r="AB1728" s="2">
        <f>VLOOKUP(A1728,segment1_SB_quantity!$A$2:$B$1922,2,FALSE)</f>
        <v>20</v>
      </c>
      <c r="AC1728" s="4">
        <f t="shared" si="241"/>
        <v>6.7000000000000002E-3</v>
      </c>
      <c r="AD1728">
        <f t="shared" si="237"/>
        <v>0</v>
      </c>
      <c r="AE1728">
        <f t="shared" si="242"/>
        <v>18.989999999999998</v>
      </c>
      <c r="AF1728" s="2">
        <f t="shared" si="238"/>
        <v>0</v>
      </c>
      <c r="AG1728" s="2">
        <f t="shared" si="239"/>
        <v>0</v>
      </c>
      <c r="AH1728" s="1">
        <f t="shared" si="240"/>
        <v>0</v>
      </c>
    </row>
    <row r="1729" spans="1:34" x14ac:dyDescent="0.55000000000000004">
      <c r="A1729">
        <v>89639644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0</v>
      </c>
      <c r="Y1729" s="2">
        <f t="shared" si="235"/>
        <v>0</v>
      </c>
      <c r="Z1729" s="2">
        <f>IF(Y1729&gt;$W$1,HLOOKUP(Y1729,B1729:$U$1923,ROW($B$1924)-ROW($A1729),FALSE),0)</f>
        <v>0</v>
      </c>
      <c r="AA1729" s="2">
        <f t="shared" si="236"/>
        <v>0</v>
      </c>
      <c r="AB1729" s="2">
        <f>VLOOKUP(A1729,segment1_SB_quantity!$A$2:$B$1922,2,FALSE)</f>
        <v>4</v>
      </c>
      <c r="AC1729" s="4">
        <f t="shared" si="241"/>
        <v>6.7000000000000002E-3</v>
      </c>
      <c r="AD1729">
        <f t="shared" si="237"/>
        <v>0</v>
      </c>
      <c r="AE1729">
        <f t="shared" si="242"/>
        <v>18.989999999999998</v>
      </c>
      <c r="AF1729" s="2">
        <f t="shared" si="238"/>
        <v>0</v>
      </c>
      <c r="AG1729" s="2">
        <f t="shared" si="239"/>
        <v>0</v>
      </c>
      <c r="AH1729" s="1">
        <f t="shared" si="240"/>
        <v>0</v>
      </c>
    </row>
    <row r="1730" spans="1:34" x14ac:dyDescent="0.55000000000000004">
      <c r="A1730">
        <v>89649730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0</v>
      </c>
      <c r="Y1730" s="2">
        <f t="shared" si="235"/>
        <v>0</v>
      </c>
      <c r="Z1730" s="2">
        <f>IF(Y1730&gt;$W$1,HLOOKUP(Y1730,B1730:$U$1923,ROW($B$1924)-ROW($A1730),FALSE),0)</f>
        <v>0</v>
      </c>
      <c r="AA1730" s="2">
        <f t="shared" si="236"/>
        <v>0</v>
      </c>
      <c r="AB1730" s="2">
        <f>VLOOKUP(A1730,segment1_SB_quantity!$A$2:$B$1922,2,FALSE)</f>
        <v>3</v>
      </c>
      <c r="AC1730" s="4">
        <f t="shared" si="241"/>
        <v>6.7000000000000002E-3</v>
      </c>
      <c r="AD1730">
        <f t="shared" si="237"/>
        <v>0</v>
      </c>
      <c r="AE1730">
        <f t="shared" si="242"/>
        <v>18.989999999999998</v>
      </c>
      <c r="AF1730" s="2">
        <f t="shared" si="238"/>
        <v>0</v>
      </c>
      <c r="AG1730" s="2">
        <f t="shared" si="239"/>
        <v>0</v>
      </c>
      <c r="AH1730" s="1">
        <f t="shared" si="240"/>
        <v>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0</v>
      </c>
      <c r="Y1731" s="2">
        <f t="shared" ref="Y1731:Y1794" si="244">IF(X1731&gt;$W$1,X1731,0)</f>
        <v>0</v>
      </c>
      <c r="Z1731" s="2">
        <f>IF(Y1731&gt;$W$1,HLOOKUP(Y1731,B1731:$U$1923,ROW($B$1924)-ROW($A1731),FALSE),0)</f>
        <v>0</v>
      </c>
      <c r="AA1731" s="2">
        <f t="shared" ref="AA1731:AA1794" si="245">IF(Z1731&gt;0,HLOOKUP(Z1731,$B$1923:$U$1924,2,FALSE),0)</f>
        <v>0</v>
      </c>
      <c r="AB1731" s="2">
        <f>VLOOKUP(A1731,segment1_SB_quantity!$A$2:$B$1922,2,FALSE)</f>
        <v>41</v>
      </c>
      <c r="AC1731" s="4">
        <f t="shared" si="241"/>
        <v>6.7000000000000002E-3</v>
      </c>
      <c r="AD1731">
        <f t="shared" ref="AD1731:AD1794" si="246">IF(AA1731&gt;0,AB1731*AC1731,0)</f>
        <v>0</v>
      </c>
      <c r="AE1731">
        <f t="shared" si="242"/>
        <v>18.989999999999998</v>
      </c>
      <c r="AF1731" s="2">
        <f t="shared" ref="AF1731:AF1794" si="247">AD1731*AE1731</f>
        <v>0</v>
      </c>
      <c r="AG1731" s="2">
        <f t="shared" ref="AG1731:AG1794" si="248">AA1731*AE1731*AD1731</f>
        <v>0</v>
      </c>
      <c r="AH1731" s="1">
        <f t="shared" ref="AH1731:AH1794" si="249">IF(AG1731&gt;0,AF1731/AG1731,0)</f>
        <v>0</v>
      </c>
    </row>
    <row r="1732" spans="1:34" x14ac:dyDescent="0.55000000000000004">
      <c r="A1732">
        <v>89919975</v>
      </c>
      <c r="B1732" s="2">
        <v>0</v>
      </c>
      <c r="C1732" s="2">
        <v>2.5070158694038499E-2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2.5070158694038499E-2</v>
      </c>
      <c r="Y1732" s="2">
        <f t="shared" si="244"/>
        <v>0</v>
      </c>
      <c r="Z1732" s="2">
        <f>IF(Y1732&gt;$W$1,HLOOKUP(Y1732,B1732:$U$1923,ROW($B$1924)-ROW($A1732),FALSE),0)</f>
        <v>0</v>
      </c>
      <c r="AA1732" s="2">
        <f t="shared" si="245"/>
        <v>0</v>
      </c>
      <c r="AB1732" s="2">
        <f>VLOOKUP(A1732,segment1_SB_quantity!$A$2:$B$1922,2,FALSE)</f>
        <v>4</v>
      </c>
      <c r="AC1732" s="4">
        <f t="shared" ref="AC1732:AC1795" si="250">AC1731</f>
        <v>6.7000000000000002E-3</v>
      </c>
      <c r="AD1732">
        <f t="shared" si="246"/>
        <v>0</v>
      </c>
      <c r="AE1732">
        <f t="shared" ref="AE1732:AE1795" si="251">AE1731</f>
        <v>18.989999999999998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89969638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0</v>
      </c>
      <c r="Y1733" s="2">
        <f t="shared" si="244"/>
        <v>0</v>
      </c>
      <c r="Z1733" s="2">
        <f>IF(Y1733&gt;$W$1,HLOOKUP(Y1733,B1733:$U$1923,ROW($B$1924)-ROW($A1733),FALSE),0)</f>
        <v>0</v>
      </c>
      <c r="AA1733" s="2">
        <f t="shared" si="245"/>
        <v>0</v>
      </c>
      <c r="AB1733" s="2">
        <f>VLOOKUP(A1733,segment1_SB_quantity!$A$2:$B$1922,2,FALSE)</f>
        <v>3</v>
      </c>
      <c r="AC1733" s="4">
        <f t="shared" si="250"/>
        <v>6.7000000000000002E-3</v>
      </c>
      <c r="AD1733">
        <f t="shared" si="246"/>
        <v>0</v>
      </c>
      <c r="AE1733">
        <f t="shared" si="251"/>
        <v>18.989999999999998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1.7518255006032001E-2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1.7518255006032001E-2</v>
      </c>
      <c r="Y1734" s="2">
        <f t="shared" si="244"/>
        <v>0</v>
      </c>
      <c r="Z1734" s="2">
        <f>IF(Y1734&gt;$W$1,HLOOKUP(Y1734,B1734:$U$1923,ROW($B$1924)-ROW($A1734),FALSE),0)</f>
        <v>0</v>
      </c>
      <c r="AA1734" s="2">
        <f t="shared" si="245"/>
        <v>0</v>
      </c>
      <c r="AB1734" s="2">
        <f>VLOOKUP(A1734,segment1_SB_quantity!$A$2:$B$1922,2,FALSE)</f>
        <v>43</v>
      </c>
      <c r="AC1734" s="4">
        <f t="shared" si="250"/>
        <v>6.7000000000000002E-3</v>
      </c>
      <c r="AD1734">
        <f t="shared" si="246"/>
        <v>0</v>
      </c>
      <c r="AE1734">
        <f t="shared" si="251"/>
        <v>18.989999999999998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0</v>
      </c>
      <c r="Y1735" s="2">
        <f t="shared" si="244"/>
        <v>0</v>
      </c>
      <c r="Z1735" s="2">
        <f>IF(Y1735&gt;$W$1,HLOOKUP(Y1735,B1735:$U$1923,ROW($B$1924)-ROW($A1735),FALSE),0)</f>
        <v>0</v>
      </c>
      <c r="AA1735" s="2">
        <f t="shared" si="245"/>
        <v>0</v>
      </c>
      <c r="AB1735" s="2">
        <f>VLOOKUP(A1735,segment1_SB_quantity!$A$2:$B$1922,2,FALSE)</f>
        <v>152</v>
      </c>
      <c r="AC1735" s="4">
        <f t="shared" si="250"/>
        <v>6.7000000000000002E-3</v>
      </c>
      <c r="AD1735">
        <f t="shared" si="246"/>
        <v>0</v>
      </c>
      <c r="AE1735">
        <f t="shared" si="251"/>
        <v>18.989999999999998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1.6690271671217598E-2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1.6690271671217598E-2</v>
      </c>
      <c r="Y1736" s="2">
        <f t="shared" si="244"/>
        <v>0</v>
      </c>
      <c r="Z1736" s="2">
        <f>IF(Y1736&gt;$W$1,HLOOKUP(Y1736,B1736:$U$1923,ROW($B$1924)-ROW($A1736),FALSE),0)</f>
        <v>0</v>
      </c>
      <c r="AA1736" s="2">
        <f t="shared" si="245"/>
        <v>0</v>
      </c>
      <c r="AB1736" s="2">
        <f>VLOOKUP(A1736,segment1_SB_quantity!$A$2:$B$1922,2,FALSE)</f>
        <v>18</v>
      </c>
      <c r="AC1736" s="4">
        <f t="shared" si="250"/>
        <v>6.7000000000000002E-3</v>
      </c>
      <c r="AD1736">
        <f t="shared" si="246"/>
        <v>0</v>
      </c>
      <c r="AE1736">
        <f t="shared" si="251"/>
        <v>18.989999999999998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0</v>
      </c>
      <c r="Y1737" s="2">
        <f t="shared" si="244"/>
        <v>0</v>
      </c>
      <c r="Z1737" s="2">
        <f>IF(Y1737&gt;$W$1,HLOOKUP(Y1737,B1737:$U$1923,ROW($B$1924)-ROW($A1737),FALSE),0)</f>
        <v>0</v>
      </c>
      <c r="AA1737" s="2">
        <f t="shared" si="245"/>
        <v>0</v>
      </c>
      <c r="AB1737" s="2">
        <f>VLOOKUP(A1737,segment1_SB_quantity!$A$2:$B$1922,2,FALSE)</f>
        <v>3</v>
      </c>
      <c r="AC1737" s="4">
        <f t="shared" si="250"/>
        <v>6.7000000000000002E-3</v>
      </c>
      <c r="AD1737">
        <f t="shared" si="246"/>
        <v>0</v>
      </c>
      <c r="AE1737">
        <f t="shared" si="251"/>
        <v>18.989999999999998</v>
      </c>
      <c r="AF1737" s="2">
        <f t="shared" si="247"/>
        <v>0</v>
      </c>
      <c r="AG1737" s="2">
        <f t="shared" si="248"/>
        <v>0</v>
      </c>
      <c r="AH1737" s="1">
        <f t="shared" si="249"/>
        <v>0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</v>
      </c>
      <c r="Y1738" s="2">
        <f t="shared" si="244"/>
        <v>0</v>
      </c>
      <c r="Z1738" s="2">
        <f>IF(Y1738&gt;$W$1,HLOOKUP(Y1738,B1738:$U$1923,ROW($B$1924)-ROW($A1738),FALSE),0)</f>
        <v>0</v>
      </c>
      <c r="AA1738" s="2">
        <f t="shared" si="245"/>
        <v>0</v>
      </c>
      <c r="AB1738" s="2">
        <f>VLOOKUP(A1738,segment1_SB_quantity!$A$2:$B$1922,2,FALSE)</f>
        <v>5</v>
      </c>
      <c r="AC1738" s="4">
        <f t="shared" si="250"/>
        <v>6.7000000000000002E-3</v>
      </c>
      <c r="AD1738">
        <f t="shared" si="246"/>
        <v>0</v>
      </c>
      <c r="AE1738">
        <f t="shared" si="251"/>
        <v>18.989999999999998</v>
      </c>
      <c r="AF1738" s="2">
        <f t="shared" si="247"/>
        <v>0</v>
      </c>
      <c r="AG1738" s="2">
        <f t="shared" si="248"/>
        <v>0</v>
      </c>
      <c r="AH1738" s="1">
        <f t="shared" si="249"/>
        <v>0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0</v>
      </c>
      <c r="Y1739" s="2">
        <f t="shared" si="244"/>
        <v>0</v>
      </c>
      <c r="Z1739" s="2">
        <f>IF(Y1739&gt;$W$1,HLOOKUP(Y1739,B1739:$U$1923,ROW($B$1924)-ROW($A1739),FALSE),0)</f>
        <v>0</v>
      </c>
      <c r="AA1739" s="2">
        <f t="shared" si="245"/>
        <v>0</v>
      </c>
      <c r="AB1739" s="2">
        <f>VLOOKUP(A1739,segment1_SB_quantity!$A$2:$B$1922,2,FALSE)</f>
        <v>3</v>
      </c>
      <c r="AC1739" s="4">
        <f t="shared" si="250"/>
        <v>6.7000000000000002E-3</v>
      </c>
      <c r="AD1739">
        <f t="shared" si="246"/>
        <v>0</v>
      </c>
      <c r="AE1739">
        <f t="shared" si="251"/>
        <v>18.989999999999998</v>
      </c>
      <c r="AF1739" s="2">
        <f t="shared" si="247"/>
        <v>0</v>
      </c>
      <c r="AG1739" s="2">
        <f t="shared" si="248"/>
        <v>0</v>
      </c>
      <c r="AH1739" s="1">
        <f t="shared" si="249"/>
        <v>0</v>
      </c>
    </row>
    <row r="1740" spans="1:34" x14ac:dyDescent="0.55000000000000004">
      <c r="A1740">
        <v>90249987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0</v>
      </c>
      <c r="Y1740" s="2">
        <f t="shared" si="244"/>
        <v>0</v>
      </c>
      <c r="Z1740" s="2">
        <f>IF(Y1740&gt;$W$1,HLOOKUP(Y1740,B1740:$U$1923,ROW($B$1924)-ROW($A1740),FALSE),0)</f>
        <v>0</v>
      </c>
      <c r="AA1740" s="2">
        <f t="shared" si="245"/>
        <v>0</v>
      </c>
      <c r="AB1740" s="2">
        <f>VLOOKUP(A1740,segment1_SB_quantity!$A$2:$B$1922,2,FALSE)</f>
        <v>2</v>
      </c>
      <c r="AC1740" s="4">
        <f t="shared" si="250"/>
        <v>6.7000000000000002E-3</v>
      </c>
      <c r="AD1740">
        <f t="shared" si="246"/>
        <v>0</v>
      </c>
      <c r="AE1740">
        <f t="shared" si="251"/>
        <v>18.989999999999998</v>
      </c>
      <c r="AF1740" s="2">
        <f t="shared" si="247"/>
        <v>0</v>
      </c>
      <c r="AG1740" s="2">
        <f t="shared" si="248"/>
        <v>0</v>
      </c>
      <c r="AH1740" s="1">
        <f t="shared" si="249"/>
        <v>0</v>
      </c>
    </row>
    <row r="1741" spans="1:34" x14ac:dyDescent="0.55000000000000004">
      <c r="A1741">
        <v>90299538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0</v>
      </c>
      <c r="Y1741" s="2">
        <f t="shared" si="244"/>
        <v>0</v>
      </c>
      <c r="Z1741" s="2">
        <f>IF(Y1741&gt;$W$1,HLOOKUP(Y1741,B1741:$U$1923,ROW($B$1924)-ROW($A1741),FALSE),0)</f>
        <v>0</v>
      </c>
      <c r="AA1741" s="2">
        <f t="shared" si="245"/>
        <v>0</v>
      </c>
      <c r="AB1741" s="2">
        <f>VLOOKUP(A1741,segment1_SB_quantity!$A$2:$B$1922,2,FALSE)</f>
        <v>2</v>
      </c>
      <c r="AC1741" s="4">
        <f t="shared" si="250"/>
        <v>6.7000000000000002E-3</v>
      </c>
      <c r="AD1741">
        <f t="shared" si="246"/>
        <v>0</v>
      </c>
      <c r="AE1741">
        <f t="shared" si="251"/>
        <v>18.989999999999998</v>
      </c>
      <c r="AF1741" s="2">
        <f t="shared" si="247"/>
        <v>0</v>
      </c>
      <c r="AG1741" s="2">
        <f t="shared" si="248"/>
        <v>0</v>
      </c>
      <c r="AH1741" s="1">
        <f t="shared" si="249"/>
        <v>0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0</v>
      </c>
      <c r="Y1742" s="2">
        <f t="shared" si="244"/>
        <v>0</v>
      </c>
      <c r="Z1742" s="2">
        <f>IF(Y1742&gt;$W$1,HLOOKUP(Y1742,B1742:$U$1923,ROW($B$1924)-ROW($A1742),FALSE),0)</f>
        <v>0</v>
      </c>
      <c r="AA1742" s="2">
        <f t="shared" si="245"/>
        <v>0</v>
      </c>
      <c r="AB1742" s="2">
        <f>VLOOKUP(A1742,segment1_SB_quantity!$A$2:$B$1922,2,FALSE)</f>
        <v>5</v>
      </c>
      <c r="AC1742" s="4">
        <f t="shared" si="250"/>
        <v>6.7000000000000002E-3</v>
      </c>
      <c r="AD1742">
        <f t="shared" si="246"/>
        <v>0</v>
      </c>
      <c r="AE1742">
        <f t="shared" si="251"/>
        <v>18.989999999999998</v>
      </c>
      <c r="AF1742" s="2">
        <f t="shared" si="247"/>
        <v>0</v>
      </c>
      <c r="AG1742" s="2">
        <f t="shared" si="248"/>
        <v>0</v>
      </c>
      <c r="AH1742" s="1">
        <f t="shared" si="249"/>
        <v>0</v>
      </c>
    </row>
    <row r="1743" spans="1:34" x14ac:dyDescent="0.55000000000000004">
      <c r="A1743">
        <v>90349796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0</v>
      </c>
      <c r="Y1743" s="2">
        <f t="shared" si="244"/>
        <v>0</v>
      </c>
      <c r="Z1743" s="2">
        <f>IF(Y1743&gt;$W$1,HLOOKUP(Y1743,B1743:$U$1923,ROW($B$1924)-ROW($A1743),FALSE),0)</f>
        <v>0</v>
      </c>
      <c r="AA1743" s="2">
        <f t="shared" si="245"/>
        <v>0</v>
      </c>
      <c r="AB1743" s="2">
        <f>VLOOKUP(A1743,segment1_SB_quantity!$A$2:$B$1922,2,FALSE)</f>
        <v>48</v>
      </c>
      <c r="AC1743" s="4">
        <f t="shared" si="250"/>
        <v>6.7000000000000002E-3</v>
      </c>
      <c r="AD1743">
        <f t="shared" si="246"/>
        <v>0</v>
      </c>
      <c r="AE1743">
        <f t="shared" si="251"/>
        <v>18.989999999999998</v>
      </c>
      <c r="AF1743" s="2">
        <f t="shared" si="247"/>
        <v>0</v>
      </c>
      <c r="AG1743" s="2">
        <f t="shared" si="248"/>
        <v>0</v>
      </c>
      <c r="AH1743" s="1">
        <f t="shared" si="249"/>
        <v>0</v>
      </c>
    </row>
    <row r="1744" spans="1:34" x14ac:dyDescent="0.55000000000000004">
      <c r="A1744">
        <v>90379916</v>
      </c>
      <c r="B1744" s="2">
        <v>0</v>
      </c>
      <c r="C1744" s="2">
        <v>0.14438737787786299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0.14438737787786299</v>
      </c>
      <c r="Y1744" s="2">
        <f t="shared" si="244"/>
        <v>0</v>
      </c>
      <c r="Z1744" s="2">
        <f>IF(Y1744&gt;$W$1,HLOOKUP(Y1744,B1744:$U$1923,ROW($B$1924)-ROW($A1744),FALSE),0)</f>
        <v>0</v>
      </c>
      <c r="AA1744" s="2">
        <f t="shared" si="245"/>
        <v>0</v>
      </c>
      <c r="AB1744" s="2">
        <f>VLOOKUP(A1744,segment1_SB_quantity!$A$2:$B$1922,2,FALSE)</f>
        <v>19</v>
      </c>
      <c r="AC1744" s="4">
        <f t="shared" si="250"/>
        <v>6.7000000000000002E-3</v>
      </c>
      <c r="AD1744">
        <f t="shared" si="246"/>
        <v>0</v>
      </c>
      <c r="AE1744">
        <f t="shared" si="251"/>
        <v>18.989999999999998</v>
      </c>
      <c r="AF1744" s="2">
        <f t="shared" si="247"/>
        <v>0</v>
      </c>
      <c r="AG1744" s="2">
        <f t="shared" si="248"/>
        <v>0</v>
      </c>
      <c r="AH1744" s="1">
        <f t="shared" si="249"/>
        <v>0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0</v>
      </c>
      <c r="Y1745" s="2">
        <f t="shared" si="244"/>
        <v>0</v>
      </c>
      <c r="Z1745" s="2">
        <f>IF(Y1745&gt;$W$1,HLOOKUP(Y1745,B1745:$U$1923,ROW($B$1924)-ROW($A1745),FALSE),0)</f>
        <v>0</v>
      </c>
      <c r="AA1745" s="2">
        <f t="shared" si="245"/>
        <v>0</v>
      </c>
      <c r="AB1745" s="2">
        <f>VLOOKUP(A1745,segment1_SB_quantity!$A$2:$B$1922,2,FALSE)</f>
        <v>22</v>
      </c>
      <c r="AC1745" s="4">
        <f t="shared" si="250"/>
        <v>6.7000000000000002E-3</v>
      </c>
      <c r="AD1745">
        <f t="shared" si="246"/>
        <v>0</v>
      </c>
      <c r="AE1745">
        <f t="shared" si="251"/>
        <v>18.989999999999998</v>
      </c>
      <c r="AF1745" s="2">
        <f t="shared" si="247"/>
        <v>0</v>
      </c>
      <c r="AG1745" s="2">
        <f t="shared" si="248"/>
        <v>0</v>
      </c>
      <c r="AH1745" s="1">
        <f t="shared" si="249"/>
        <v>0</v>
      </c>
    </row>
    <row r="1746" spans="1:34" x14ac:dyDescent="0.55000000000000004">
      <c r="A1746">
        <v>90409906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0</v>
      </c>
      <c r="Y1746" s="2">
        <f t="shared" si="244"/>
        <v>0</v>
      </c>
      <c r="Z1746" s="2">
        <f>IF(Y1746&gt;$W$1,HLOOKUP(Y1746,B1746:$U$1923,ROW($B$1924)-ROW($A1746),FALSE),0)</f>
        <v>0</v>
      </c>
      <c r="AA1746" s="2">
        <f t="shared" si="245"/>
        <v>0</v>
      </c>
      <c r="AB1746" s="2">
        <f>VLOOKUP(A1746,segment1_SB_quantity!$A$2:$B$1922,2,FALSE)</f>
        <v>21</v>
      </c>
      <c r="AC1746" s="4">
        <f t="shared" si="250"/>
        <v>6.7000000000000002E-3</v>
      </c>
      <c r="AD1746">
        <f t="shared" si="246"/>
        <v>0</v>
      </c>
      <c r="AE1746">
        <f t="shared" si="251"/>
        <v>18.989999999999998</v>
      </c>
      <c r="AF1746" s="2">
        <f t="shared" si="247"/>
        <v>0</v>
      </c>
      <c r="AG1746" s="2">
        <f t="shared" si="248"/>
        <v>0</v>
      </c>
      <c r="AH1746" s="1">
        <f t="shared" si="249"/>
        <v>0</v>
      </c>
    </row>
    <row r="1747" spans="1:34" x14ac:dyDescent="0.55000000000000004">
      <c r="A1747">
        <v>90459720</v>
      </c>
      <c r="B1747" s="2">
        <v>0</v>
      </c>
      <c r="C1747" s="2">
        <v>1.15132987284356E-3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1.15132987284356E-3</v>
      </c>
      <c r="Y1747" s="2">
        <f t="shared" si="244"/>
        <v>0</v>
      </c>
      <c r="Z1747" s="2">
        <f>IF(Y1747&gt;$W$1,HLOOKUP(Y1747,B1747:$U$1923,ROW($B$1924)-ROW($A1747),FALSE),0)</f>
        <v>0</v>
      </c>
      <c r="AA1747" s="2">
        <f t="shared" si="245"/>
        <v>0</v>
      </c>
      <c r="AB1747" s="2">
        <f>VLOOKUP(A1747,segment1_SB_quantity!$A$2:$B$1922,2,FALSE)</f>
        <v>122</v>
      </c>
      <c r="AC1747" s="4">
        <f t="shared" si="250"/>
        <v>6.7000000000000002E-3</v>
      </c>
      <c r="AD1747">
        <f t="shared" si="246"/>
        <v>0</v>
      </c>
      <c r="AE1747">
        <f t="shared" si="251"/>
        <v>18.989999999999998</v>
      </c>
      <c r="AF1747" s="2">
        <f t="shared" si="247"/>
        <v>0</v>
      </c>
      <c r="AG1747" s="2">
        <f t="shared" si="248"/>
        <v>0</v>
      </c>
      <c r="AH1747" s="1">
        <f t="shared" si="249"/>
        <v>0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</v>
      </c>
      <c r="Y1748" s="2">
        <f t="shared" si="244"/>
        <v>0</v>
      </c>
      <c r="Z1748" s="2">
        <f>IF(Y1748&gt;$W$1,HLOOKUP(Y1748,B1748:$U$1923,ROW($B$1924)-ROW($A1748),FALSE),0)</f>
        <v>0</v>
      </c>
      <c r="AA1748" s="2">
        <f t="shared" si="245"/>
        <v>0</v>
      </c>
      <c r="AB1748" s="2">
        <f>VLOOKUP(A1748,segment1_SB_quantity!$A$2:$B$1922,2,FALSE)</f>
        <v>61</v>
      </c>
      <c r="AC1748" s="4">
        <f t="shared" si="250"/>
        <v>6.7000000000000002E-3</v>
      </c>
      <c r="AD1748">
        <f t="shared" si="246"/>
        <v>0</v>
      </c>
      <c r="AE1748">
        <f t="shared" si="251"/>
        <v>18.989999999999998</v>
      </c>
      <c r="AF1748" s="2">
        <f t="shared" si="247"/>
        <v>0</v>
      </c>
      <c r="AG1748" s="2">
        <f t="shared" si="248"/>
        <v>0</v>
      </c>
      <c r="AH1748" s="1">
        <f t="shared" si="249"/>
        <v>0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5.7029140054466803E-11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5.7029140054466803E-11</v>
      </c>
      <c r="Y1749" s="2">
        <f t="shared" si="244"/>
        <v>0</v>
      </c>
      <c r="Z1749" s="2">
        <f>IF(Y1749&gt;$W$1,HLOOKUP(Y1749,B1749:$U$1923,ROW($B$1924)-ROW($A1749),FALSE),0)</f>
        <v>0</v>
      </c>
      <c r="AA1749" s="2">
        <f t="shared" si="245"/>
        <v>0</v>
      </c>
      <c r="AB1749" s="2">
        <f>VLOOKUP(A1749,segment1_SB_quantity!$A$2:$B$1922,2,FALSE)</f>
        <v>2463</v>
      </c>
      <c r="AC1749" s="4">
        <f t="shared" si="250"/>
        <v>6.7000000000000002E-3</v>
      </c>
      <c r="AD1749">
        <f t="shared" si="246"/>
        <v>0</v>
      </c>
      <c r="AE1749">
        <f t="shared" si="251"/>
        <v>18.989999999999998</v>
      </c>
      <c r="AF1749" s="2">
        <f t="shared" si="247"/>
        <v>0</v>
      </c>
      <c r="AG1749" s="2">
        <f t="shared" si="248"/>
        <v>0</v>
      </c>
      <c r="AH1749" s="1">
        <f t="shared" si="249"/>
        <v>0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0</v>
      </c>
      <c r="Y1750" s="2">
        <f t="shared" si="244"/>
        <v>0</v>
      </c>
      <c r="Z1750" s="2">
        <f>IF(Y1750&gt;$W$1,HLOOKUP(Y1750,B1750:$U$1923,ROW($B$1924)-ROW($A1750),FALSE),0)</f>
        <v>0</v>
      </c>
      <c r="AA1750" s="2">
        <f t="shared" si="245"/>
        <v>0</v>
      </c>
      <c r="AB1750" s="2">
        <f>VLOOKUP(A1750,segment1_SB_quantity!$A$2:$B$1922,2,FALSE)</f>
        <v>121</v>
      </c>
      <c r="AC1750" s="4">
        <f t="shared" si="250"/>
        <v>6.7000000000000002E-3</v>
      </c>
      <c r="AD1750">
        <f t="shared" si="246"/>
        <v>0</v>
      </c>
      <c r="AE1750">
        <f t="shared" si="251"/>
        <v>18.989999999999998</v>
      </c>
      <c r="AF1750" s="2">
        <f t="shared" si="247"/>
        <v>0</v>
      </c>
      <c r="AG1750" s="2">
        <f t="shared" si="248"/>
        <v>0</v>
      </c>
      <c r="AH1750" s="1">
        <f t="shared" si="249"/>
        <v>0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3.0834635696414598E-8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3.0834635696414598E-8</v>
      </c>
      <c r="Y1751" s="2">
        <f t="shared" si="244"/>
        <v>0</v>
      </c>
      <c r="Z1751" s="2">
        <f>IF(Y1751&gt;$W$1,HLOOKUP(Y1751,B1751:$U$1923,ROW($B$1924)-ROW($A1751),FALSE),0)</f>
        <v>0</v>
      </c>
      <c r="AA1751" s="2">
        <f t="shared" si="245"/>
        <v>0</v>
      </c>
      <c r="AB1751" s="2">
        <f>VLOOKUP(A1751,segment1_SB_quantity!$A$2:$B$1922,2,FALSE)</f>
        <v>54</v>
      </c>
      <c r="AC1751" s="4">
        <f t="shared" si="250"/>
        <v>6.7000000000000002E-3</v>
      </c>
      <c r="AD1751">
        <f t="shared" si="246"/>
        <v>0</v>
      </c>
      <c r="AE1751">
        <f t="shared" si="251"/>
        <v>18.989999999999998</v>
      </c>
      <c r="AF1751" s="2">
        <f t="shared" si="247"/>
        <v>0</v>
      </c>
      <c r="AG1751" s="2">
        <f t="shared" si="248"/>
        <v>0</v>
      </c>
      <c r="AH1751" s="1">
        <f t="shared" si="249"/>
        <v>0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</v>
      </c>
      <c r="Y1752" s="2">
        <f t="shared" si="244"/>
        <v>0</v>
      </c>
      <c r="Z1752" s="2">
        <f>IF(Y1752&gt;$W$1,HLOOKUP(Y1752,B1752:$U$1923,ROW($B$1924)-ROW($A1752),FALSE),0)</f>
        <v>0</v>
      </c>
      <c r="AA1752" s="2">
        <f t="shared" si="245"/>
        <v>0</v>
      </c>
      <c r="AB1752" s="2">
        <f>VLOOKUP(A1752,segment1_SB_quantity!$A$2:$B$1922,2,FALSE)</f>
        <v>20</v>
      </c>
      <c r="AC1752" s="4">
        <f t="shared" si="250"/>
        <v>6.7000000000000002E-3</v>
      </c>
      <c r="AD1752">
        <f t="shared" si="246"/>
        <v>0</v>
      </c>
      <c r="AE1752">
        <f t="shared" si="251"/>
        <v>18.989999999999998</v>
      </c>
      <c r="AF1752" s="2">
        <f t="shared" si="247"/>
        <v>0</v>
      </c>
      <c r="AG1752" s="2">
        <f t="shared" si="248"/>
        <v>0</v>
      </c>
      <c r="AH1752" s="1">
        <f t="shared" si="249"/>
        <v>0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0</v>
      </c>
      <c r="Y1753" s="2">
        <f t="shared" si="244"/>
        <v>0</v>
      </c>
      <c r="Z1753" s="2">
        <f>IF(Y1753&gt;$W$1,HLOOKUP(Y1753,B1753:$U$1923,ROW($B$1924)-ROW($A1753),FALSE),0)</f>
        <v>0</v>
      </c>
      <c r="AA1753" s="2">
        <f t="shared" si="245"/>
        <v>0</v>
      </c>
      <c r="AB1753" s="2">
        <f>VLOOKUP(A1753,segment1_SB_quantity!$A$2:$B$1922,2,FALSE)</f>
        <v>7</v>
      </c>
      <c r="AC1753" s="4">
        <f t="shared" si="250"/>
        <v>6.7000000000000002E-3</v>
      </c>
      <c r="AD1753">
        <f t="shared" si="246"/>
        <v>0</v>
      </c>
      <c r="AE1753">
        <f t="shared" si="251"/>
        <v>18.989999999999998</v>
      </c>
      <c r="AF1753" s="2">
        <f t="shared" si="247"/>
        <v>0</v>
      </c>
      <c r="AG1753" s="2">
        <f t="shared" si="248"/>
        <v>0</v>
      </c>
      <c r="AH1753" s="1">
        <f t="shared" si="249"/>
        <v>0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</v>
      </c>
      <c r="Y1754" s="2">
        <f t="shared" si="244"/>
        <v>0</v>
      </c>
      <c r="Z1754" s="2">
        <f>IF(Y1754&gt;$W$1,HLOOKUP(Y1754,B1754:$U$1923,ROW($B$1924)-ROW($A1754),FALSE),0)</f>
        <v>0</v>
      </c>
      <c r="AA1754" s="2">
        <f t="shared" si="245"/>
        <v>0</v>
      </c>
      <c r="AB1754" s="2">
        <f>VLOOKUP(A1754,segment1_SB_quantity!$A$2:$B$1922,2,FALSE)</f>
        <v>2</v>
      </c>
      <c r="AC1754" s="4">
        <f t="shared" si="250"/>
        <v>6.7000000000000002E-3</v>
      </c>
      <c r="AD1754">
        <f t="shared" si="246"/>
        <v>0</v>
      </c>
      <c r="AE1754">
        <f t="shared" si="251"/>
        <v>18.989999999999998</v>
      </c>
      <c r="AF1754" s="2">
        <f t="shared" si="247"/>
        <v>0</v>
      </c>
      <c r="AG1754" s="2">
        <f t="shared" si="248"/>
        <v>0</v>
      </c>
      <c r="AH1754" s="1">
        <f t="shared" si="249"/>
        <v>0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1.5561847235395001E-36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1.5561847235395001E-36</v>
      </c>
      <c r="Y1755" s="2">
        <f t="shared" si="244"/>
        <v>0</v>
      </c>
      <c r="Z1755" s="2">
        <f>IF(Y1755&gt;$W$1,HLOOKUP(Y1755,B1755:$U$1923,ROW($B$1924)-ROW($A1755),FALSE),0)</f>
        <v>0</v>
      </c>
      <c r="AA1755" s="2">
        <f t="shared" si="245"/>
        <v>0</v>
      </c>
      <c r="AB1755" s="2">
        <f>VLOOKUP(A1755,segment1_SB_quantity!$A$2:$B$1922,2,FALSE)</f>
        <v>35</v>
      </c>
      <c r="AC1755" s="4">
        <f t="shared" si="250"/>
        <v>6.7000000000000002E-3</v>
      </c>
      <c r="AD1755">
        <f t="shared" si="246"/>
        <v>0</v>
      </c>
      <c r="AE1755">
        <f t="shared" si="251"/>
        <v>18.989999999999998</v>
      </c>
      <c r="AF1755" s="2">
        <f t="shared" si="247"/>
        <v>0</v>
      </c>
      <c r="AG1755" s="2">
        <f t="shared" si="248"/>
        <v>0</v>
      </c>
      <c r="AH1755" s="1">
        <f t="shared" si="249"/>
        <v>0</v>
      </c>
    </row>
    <row r="1756" spans="1:34" x14ac:dyDescent="0.55000000000000004">
      <c r="A1756">
        <v>90859781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0</v>
      </c>
      <c r="Y1756" s="2">
        <f t="shared" si="244"/>
        <v>0</v>
      </c>
      <c r="Z1756" s="2">
        <f>IF(Y1756&gt;$W$1,HLOOKUP(Y1756,B1756:$U$1923,ROW($B$1924)-ROW($A1756),FALSE),0)</f>
        <v>0</v>
      </c>
      <c r="AA1756" s="2">
        <f t="shared" si="245"/>
        <v>0</v>
      </c>
      <c r="AB1756" s="2">
        <f>VLOOKUP(A1756,segment1_SB_quantity!$A$2:$B$1922,2,FALSE)</f>
        <v>330</v>
      </c>
      <c r="AC1756" s="4">
        <f t="shared" si="250"/>
        <v>6.7000000000000002E-3</v>
      </c>
      <c r="AD1756">
        <f t="shared" si="246"/>
        <v>0</v>
      </c>
      <c r="AE1756">
        <f t="shared" si="251"/>
        <v>18.989999999999998</v>
      </c>
      <c r="AF1756" s="2">
        <f t="shared" si="247"/>
        <v>0</v>
      </c>
      <c r="AG1756" s="2">
        <f t="shared" si="248"/>
        <v>0</v>
      </c>
      <c r="AH1756" s="1">
        <f t="shared" si="249"/>
        <v>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</v>
      </c>
      <c r="Y1757" s="2">
        <f t="shared" si="244"/>
        <v>0</v>
      </c>
      <c r="Z1757" s="2">
        <f>IF(Y1757&gt;$W$1,HLOOKUP(Y1757,B1757:$U$1923,ROW($B$1924)-ROW($A1757),FALSE),0)</f>
        <v>0</v>
      </c>
      <c r="AA1757" s="2">
        <f t="shared" si="245"/>
        <v>0</v>
      </c>
      <c r="AB1757" s="2">
        <f>VLOOKUP(A1757,segment1_SB_quantity!$A$2:$B$1922,2,FALSE)</f>
        <v>5</v>
      </c>
      <c r="AC1757" s="4">
        <f t="shared" si="250"/>
        <v>6.7000000000000002E-3</v>
      </c>
      <c r="AD1757">
        <f t="shared" si="246"/>
        <v>0</v>
      </c>
      <c r="AE1757">
        <f t="shared" si="251"/>
        <v>18.989999999999998</v>
      </c>
      <c r="AF1757" s="2">
        <f t="shared" si="247"/>
        <v>0</v>
      </c>
      <c r="AG1757" s="2">
        <f t="shared" si="248"/>
        <v>0</v>
      </c>
      <c r="AH1757" s="1">
        <f t="shared" si="249"/>
        <v>0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0</v>
      </c>
      <c r="Y1758" s="2">
        <f t="shared" si="244"/>
        <v>0</v>
      </c>
      <c r="Z1758" s="2">
        <f>IF(Y1758&gt;$W$1,HLOOKUP(Y1758,B1758:$U$1923,ROW($B$1924)-ROW($A1758),FALSE),0)</f>
        <v>0</v>
      </c>
      <c r="AA1758" s="2">
        <f t="shared" si="245"/>
        <v>0</v>
      </c>
      <c r="AB1758" s="2">
        <f>VLOOKUP(A1758,segment1_SB_quantity!$A$2:$B$1922,2,FALSE)</f>
        <v>6</v>
      </c>
      <c r="AC1758" s="4">
        <f t="shared" si="250"/>
        <v>6.7000000000000002E-3</v>
      </c>
      <c r="AD1758">
        <f t="shared" si="246"/>
        <v>0</v>
      </c>
      <c r="AE1758">
        <f t="shared" si="251"/>
        <v>18.989999999999998</v>
      </c>
      <c r="AF1758" s="2">
        <f t="shared" si="247"/>
        <v>0</v>
      </c>
      <c r="AG1758" s="2">
        <f t="shared" si="248"/>
        <v>0</v>
      </c>
      <c r="AH1758" s="1">
        <f t="shared" si="249"/>
        <v>0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0</v>
      </c>
      <c r="Y1759" s="2">
        <f t="shared" si="244"/>
        <v>0</v>
      </c>
      <c r="Z1759" s="2">
        <f>IF(Y1759&gt;$W$1,HLOOKUP(Y1759,B1759:$U$1923,ROW($B$1924)-ROW($A1759),FALSE),0)</f>
        <v>0</v>
      </c>
      <c r="AA1759" s="2">
        <f t="shared" si="245"/>
        <v>0</v>
      </c>
      <c r="AB1759" s="2">
        <f>VLOOKUP(A1759,segment1_SB_quantity!$A$2:$B$1922,2,FALSE)</f>
        <v>4</v>
      </c>
      <c r="AC1759" s="4">
        <f t="shared" si="250"/>
        <v>6.7000000000000002E-3</v>
      </c>
      <c r="AD1759">
        <f t="shared" si="246"/>
        <v>0</v>
      </c>
      <c r="AE1759">
        <f t="shared" si="251"/>
        <v>18.989999999999998</v>
      </c>
      <c r="AF1759" s="2">
        <f t="shared" si="247"/>
        <v>0</v>
      </c>
      <c r="AG1759" s="2">
        <f t="shared" si="248"/>
        <v>0</v>
      </c>
      <c r="AH1759" s="1">
        <f t="shared" si="249"/>
        <v>0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0</v>
      </c>
      <c r="Y1760" s="2">
        <f t="shared" si="244"/>
        <v>0</v>
      </c>
      <c r="Z1760" s="2">
        <f>IF(Y1760&gt;$W$1,HLOOKUP(Y1760,B1760:$U$1923,ROW($B$1924)-ROW($A1760),FALSE),0)</f>
        <v>0</v>
      </c>
      <c r="AA1760" s="2">
        <f t="shared" si="245"/>
        <v>0</v>
      </c>
      <c r="AB1760" s="2">
        <f>VLOOKUP(A1760,segment1_SB_quantity!$A$2:$B$1922,2,FALSE)</f>
        <v>118</v>
      </c>
      <c r="AC1760" s="4">
        <f t="shared" si="250"/>
        <v>6.7000000000000002E-3</v>
      </c>
      <c r="AD1760">
        <f t="shared" si="246"/>
        <v>0</v>
      </c>
      <c r="AE1760">
        <f t="shared" si="251"/>
        <v>18.989999999999998</v>
      </c>
      <c r="AF1760" s="2">
        <f t="shared" si="247"/>
        <v>0</v>
      </c>
      <c r="AG1760" s="2">
        <f t="shared" si="248"/>
        <v>0</v>
      </c>
      <c r="AH1760" s="1">
        <f t="shared" si="249"/>
        <v>0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4.5064682037630102E-62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4.5064682037630102E-62</v>
      </c>
      <c r="Y1761" s="2">
        <f t="shared" si="244"/>
        <v>0</v>
      </c>
      <c r="Z1761" s="2">
        <f>IF(Y1761&gt;$W$1,HLOOKUP(Y1761,B1761:$U$1923,ROW($B$1924)-ROW($A1761),FALSE),0)</f>
        <v>0</v>
      </c>
      <c r="AA1761" s="2">
        <f t="shared" si="245"/>
        <v>0</v>
      </c>
      <c r="AB1761" s="2">
        <f>VLOOKUP(A1761,segment1_SB_quantity!$A$2:$B$1922,2,FALSE)</f>
        <v>27</v>
      </c>
      <c r="AC1761" s="4">
        <f t="shared" si="250"/>
        <v>6.7000000000000002E-3</v>
      </c>
      <c r="AD1761">
        <f t="shared" si="246"/>
        <v>0</v>
      </c>
      <c r="AE1761">
        <f t="shared" si="251"/>
        <v>18.989999999999998</v>
      </c>
      <c r="AF1761" s="2">
        <f t="shared" si="247"/>
        <v>0</v>
      </c>
      <c r="AG1761" s="2">
        <f t="shared" si="248"/>
        <v>0</v>
      </c>
      <c r="AH1761" s="1">
        <f t="shared" si="249"/>
        <v>0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0</v>
      </c>
      <c r="Y1762" s="2">
        <f t="shared" si="244"/>
        <v>0</v>
      </c>
      <c r="Z1762" s="2">
        <f>IF(Y1762&gt;$W$1,HLOOKUP(Y1762,B1762:$U$1923,ROW($B$1924)-ROW($A1762),FALSE),0)</f>
        <v>0</v>
      </c>
      <c r="AA1762" s="2">
        <f t="shared" si="245"/>
        <v>0</v>
      </c>
      <c r="AB1762" s="2">
        <f>VLOOKUP(A1762,segment1_SB_quantity!$A$2:$B$1922,2,FALSE)</f>
        <v>43</v>
      </c>
      <c r="AC1762" s="4">
        <f t="shared" si="250"/>
        <v>6.7000000000000002E-3</v>
      </c>
      <c r="AD1762">
        <f t="shared" si="246"/>
        <v>0</v>
      </c>
      <c r="AE1762">
        <f t="shared" si="251"/>
        <v>18.989999999999998</v>
      </c>
      <c r="AF1762" s="2">
        <f t="shared" si="247"/>
        <v>0</v>
      </c>
      <c r="AG1762" s="2">
        <f t="shared" si="248"/>
        <v>0</v>
      </c>
      <c r="AH1762" s="1">
        <f t="shared" si="249"/>
        <v>0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0</v>
      </c>
      <c r="Y1763" s="2">
        <f t="shared" si="244"/>
        <v>0</v>
      </c>
      <c r="Z1763" s="2">
        <f>IF(Y1763&gt;$W$1,HLOOKUP(Y1763,B1763:$U$1923,ROW($B$1924)-ROW($A1763),FALSE),0)</f>
        <v>0</v>
      </c>
      <c r="AA1763" s="2">
        <f t="shared" si="245"/>
        <v>0</v>
      </c>
      <c r="AB1763" s="2">
        <f>VLOOKUP(A1763,segment1_SB_quantity!$A$2:$B$1922,2,FALSE)</f>
        <v>3</v>
      </c>
      <c r="AC1763" s="4">
        <f t="shared" si="250"/>
        <v>6.7000000000000002E-3</v>
      </c>
      <c r="AD1763">
        <f t="shared" si="246"/>
        <v>0</v>
      </c>
      <c r="AE1763">
        <f t="shared" si="251"/>
        <v>18.989999999999998</v>
      </c>
      <c r="AF1763" s="2">
        <f t="shared" si="247"/>
        <v>0</v>
      </c>
      <c r="AG1763" s="2">
        <f t="shared" si="248"/>
        <v>0</v>
      </c>
      <c r="AH1763" s="1">
        <f t="shared" si="249"/>
        <v>0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</v>
      </c>
      <c r="Y1764" s="2">
        <f t="shared" si="244"/>
        <v>0</v>
      </c>
      <c r="Z1764" s="2">
        <f>IF(Y1764&gt;$W$1,HLOOKUP(Y1764,B1764:$U$1923,ROW($B$1924)-ROW($A1764),FALSE),0)</f>
        <v>0</v>
      </c>
      <c r="AA1764" s="2">
        <f t="shared" si="245"/>
        <v>0</v>
      </c>
      <c r="AB1764" s="2">
        <f>VLOOKUP(A1764,segment1_SB_quantity!$A$2:$B$1922,2,FALSE)</f>
        <v>10</v>
      </c>
      <c r="AC1764" s="4">
        <f t="shared" si="250"/>
        <v>6.7000000000000002E-3</v>
      </c>
      <c r="AD1764">
        <f t="shared" si="246"/>
        <v>0</v>
      </c>
      <c r="AE1764">
        <f t="shared" si="251"/>
        <v>18.989999999999998</v>
      </c>
      <c r="AF1764" s="2">
        <f t="shared" si="247"/>
        <v>0</v>
      </c>
      <c r="AG1764" s="2">
        <f t="shared" si="248"/>
        <v>0</v>
      </c>
      <c r="AH1764" s="1">
        <f t="shared" si="249"/>
        <v>0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0</v>
      </c>
      <c r="Y1765" s="2">
        <f t="shared" si="244"/>
        <v>0</v>
      </c>
      <c r="Z1765" s="2">
        <f>IF(Y1765&gt;$W$1,HLOOKUP(Y1765,B1765:$U$1923,ROW($B$1924)-ROW($A1765),FALSE),0)</f>
        <v>0</v>
      </c>
      <c r="AA1765" s="2">
        <f t="shared" si="245"/>
        <v>0</v>
      </c>
      <c r="AB1765" s="2">
        <f>VLOOKUP(A1765,segment1_SB_quantity!$A$2:$B$1922,2,FALSE)</f>
        <v>1</v>
      </c>
      <c r="AC1765" s="4">
        <f t="shared" si="250"/>
        <v>6.7000000000000002E-3</v>
      </c>
      <c r="AD1765">
        <f t="shared" si="246"/>
        <v>0</v>
      </c>
      <c r="AE1765">
        <f t="shared" si="251"/>
        <v>18.989999999999998</v>
      </c>
      <c r="AF1765" s="2">
        <f t="shared" si="247"/>
        <v>0</v>
      </c>
      <c r="AG1765" s="2">
        <f t="shared" si="248"/>
        <v>0</v>
      </c>
      <c r="AH1765" s="1">
        <f t="shared" si="249"/>
        <v>0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0</v>
      </c>
      <c r="Y1766" s="2">
        <f t="shared" si="244"/>
        <v>0</v>
      </c>
      <c r="Z1766" s="2">
        <f>IF(Y1766&gt;$W$1,HLOOKUP(Y1766,B1766:$U$1923,ROW($B$1924)-ROW($A1766),FALSE),0)</f>
        <v>0</v>
      </c>
      <c r="AA1766" s="2">
        <f t="shared" si="245"/>
        <v>0</v>
      </c>
      <c r="AB1766" s="2">
        <f>VLOOKUP(A1766,segment1_SB_quantity!$A$2:$B$1922,2,FALSE)</f>
        <v>13</v>
      </c>
      <c r="AC1766" s="4">
        <f t="shared" si="250"/>
        <v>6.7000000000000002E-3</v>
      </c>
      <c r="AD1766">
        <f t="shared" si="246"/>
        <v>0</v>
      </c>
      <c r="AE1766">
        <f t="shared" si="251"/>
        <v>18.989999999999998</v>
      </c>
      <c r="AF1766" s="2">
        <f t="shared" si="247"/>
        <v>0</v>
      </c>
      <c r="AG1766" s="2">
        <f t="shared" si="248"/>
        <v>0</v>
      </c>
      <c r="AH1766" s="1">
        <f t="shared" si="249"/>
        <v>0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</v>
      </c>
      <c r="Y1767" s="2">
        <f t="shared" si="244"/>
        <v>0</v>
      </c>
      <c r="Z1767" s="2">
        <f>IF(Y1767&gt;$W$1,HLOOKUP(Y1767,B1767:$U$1923,ROW($B$1924)-ROW($A1767),FALSE),0)</f>
        <v>0</v>
      </c>
      <c r="AA1767" s="2">
        <f t="shared" si="245"/>
        <v>0</v>
      </c>
      <c r="AB1767" s="2">
        <f>VLOOKUP(A1767,segment1_SB_quantity!$A$2:$B$1922,2,FALSE)</f>
        <v>2</v>
      </c>
      <c r="AC1767" s="4">
        <f t="shared" si="250"/>
        <v>6.7000000000000002E-3</v>
      </c>
      <c r="AD1767">
        <f t="shared" si="246"/>
        <v>0</v>
      </c>
      <c r="AE1767">
        <f t="shared" si="251"/>
        <v>18.989999999999998</v>
      </c>
      <c r="AF1767" s="2">
        <f t="shared" si="247"/>
        <v>0</v>
      </c>
      <c r="AG1767" s="2">
        <f t="shared" si="248"/>
        <v>0</v>
      </c>
      <c r="AH1767" s="1">
        <f t="shared" si="249"/>
        <v>0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0</v>
      </c>
      <c r="Y1768" s="2">
        <f t="shared" si="244"/>
        <v>0</v>
      </c>
      <c r="Z1768" s="2">
        <f>IF(Y1768&gt;$W$1,HLOOKUP(Y1768,B1768:$U$1923,ROW($B$1924)-ROW($A1768),FALSE),0)</f>
        <v>0</v>
      </c>
      <c r="AA1768" s="2">
        <f t="shared" si="245"/>
        <v>0</v>
      </c>
      <c r="AB1768" s="2">
        <f>VLOOKUP(A1768,segment1_SB_quantity!$A$2:$B$1922,2,FALSE)</f>
        <v>3</v>
      </c>
      <c r="AC1768" s="4">
        <f t="shared" si="250"/>
        <v>6.7000000000000002E-3</v>
      </c>
      <c r="AD1768">
        <f t="shared" si="246"/>
        <v>0</v>
      </c>
      <c r="AE1768">
        <f t="shared" si="251"/>
        <v>18.989999999999998</v>
      </c>
      <c r="AF1768" s="2">
        <f t="shared" si="247"/>
        <v>0</v>
      </c>
      <c r="AG1768" s="2">
        <f t="shared" si="248"/>
        <v>0</v>
      </c>
      <c r="AH1768" s="1">
        <f t="shared" si="249"/>
        <v>0</v>
      </c>
    </row>
    <row r="1769" spans="1:34" x14ac:dyDescent="0.55000000000000004">
      <c r="A1769">
        <v>91509855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0</v>
      </c>
      <c r="Y1769" s="2">
        <f t="shared" si="244"/>
        <v>0</v>
      </c>
      <c r="Z1769" s="2">
        <f>IF(Y1769&gt;$W$1,HLOOKUP(Y1769,B1769:$U$1923,ROW($B$1924)-ROW($A1769),FALSE),0)</f>
        <v>0</v>
      </c>
      <c r="AA1769" s="2">
        <f t="shared" si="245"/>
        <v>0</v>
      </c>
      <c r="AB1769" s="2">
        <f>VLOOKUP(A1769,segment1_SB_quantity!$A$2:$B$1922,2,FALSE)</f>
        <v>4</v>
      </c>
      <c r="AC1769" s="4">
        <f t="shared" si="250"/>
        <v>6.7000000000000002E-3</v>
      </c>
      <c r="AD1769">
        <f t="shared" si="246"/>
        <v>0</v>
      </c>
      <c r="AE1769">
        <f t="shared" si="251"/>
        <v>18.989999999999998</v>
      </c>
      <c r="AF1769" s="2">
        <f t="shared" si="247"/>
        <v>0</v>
      </c>
      <c r="AG1769" s="2">
        <f t="shared" si="248"/>
        <v>0</v>
      </c>
      <c r="AH1769" s="1">
        <f t="shared" si="249"/>
        <v>0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0</v>
      </c>
      <c r="Y1770" s="2">
        <f t="shared" si="244"/>
        <v>0</v>
      </c>
      <c r="Z1770" s="2">
        <f>IF(Y1770&gt;$W$1,HLOOKUP(Y1770,B1770:$U$1923,ROW($B$1924)-ROW($A1770),FALSE),0)</f>
        <v>0</v>
      </c>
      <c r="AA1770" s="2">
        <f t="shared" si="245"/>
        <v>0</v>
      </c>
      <c r="AB1770" s="2">
        <f>VLOOKUP(A1770,segment1_SB_quantity!$A$2:$B$1922,2,FALSE)</f>
        <v>55</v>
      </c>
      <c r="AC1770" s="4">
        <f t="shared" si="250"/>
        <v>6.7000000000000002E-3</v>
      </c>
      <c r="AD1770">
        <f t="shared" si="246"/>
        <v>0</v>
      </c>
      <c r="AE1770">
        <f t="shared" si="251"/>
        <v>18.989999999999998</v>
      </c>
      <c r="AF1770" s="2">
        <f t="shared" si="247"/>
        <v>0</v>
      </c>
      <c r="AG1770" s="2">
        <f t="shared" si="248"/>
        <v>0</v>
      </c>
      <c r="AH1770" s="1">
        <f t="shared" si="249"/>
        <v>0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0</v>
      </c>
      <c r="Y1771" s="2">
        <f t="shared" si="244"/>
        <v>0</v>
      </c>
      <c r="Z1771" s="2">
        <f>IF(Y1771&gt;$W$1,HLOOKUP(Y1771,B1771:$U$1923,ROW($B$1924)-ROW($A1771),FALSE),0)</f>
        <v>0</v>
      </c>
      <c r="AA1771" s="2">
        <f t="shared" si="245"/>
        <v>0</v>
      </c>
      <c r="AB1771" s="2">
        <f>VLOOKUP(A1771,segment1_SB_quantity!$A$2:$B$1922,2,FALSE)</f>
        <v>3</v>
      </c>
      <c r="AC1771" s="4">
        <f t="shared" si="250"/>
        <v>6.7000000000000002E-3</v>
      </c>
      <c r="AD1771">
        <f t="shared" si="246"/>
        <v>0</v>
      </c>
      <c r="AE1771">
        <f t="shared" si="251"/>
        <v>18.989999999999998</v>
      </c>
      <c r="AF1771" s="2">
        <f t="shared" si="247"/>
        <v>0</v>
      </c>
      <c r="AG1771" s="2">
        <f t="shared" si="248"/>
        <v>0</v>
      </c>
      <c r="AH1771" s="1">
        <f t="shared" si="249"/>
        <v>0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2.6703087117875501E-2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2.6703087117875501E-2</v>
      </c>
      <c r="Y1772" s="2">
        <f t="shared" si="244"/>
        <v>0</v>
      </c>
      <c r="Z1772" s="2">
        <f>IF(Y1772&gt;$W$1,HLOOKUP(Y1772,B1772:$U$1923,ROW($B$1924)-ROW($A1772),FALSE),0)</f>
        <v>0</v>
      </c>
      <c r="AA1772" s="2">
        <f t="shared" si="245"/>
        <v>0</v>
      </c>
      <c r="AB1772" s="2">
        <f>VLOOKUP(A1772,segment1_SB_quantity!$A$2:$B$1922,2,FALSE)</f>
        <v>70</v>
      </c>
      <c r="AC1772" s="4">
        <f t="shared" si="250"/>
        <v>6.7000000000000002E-3</v>
      </c>
      <c r="AD1772">
        <f t="shared" si="246"/>
        <v>0</v>
      </c>
      <c r="AE1772">
        <f t="shared" si="251"/>
        <v>18.989999999999998</v>
      </c>
      <c r="AF1772" s="2">
        <f t="shared" si="247"/>
        <v>0</v>
      </c>
      <c r="AG1772" s="2">
        <f t="shared" si="248"/>
        <v>0</v>
      </c>
      <c r="AH1772" s="1">
        <f t="shared" si="249"/>
        <v>0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0</v>
      </c>
      <c r="Y1773" s="2">
        <f t="shared" si="244"/>
        <v>0</v>
      </c>
      <c r="Z1773" s="2">
        <f>IF(Y1773&gt;$W$1,HLOOKUP(Y1773,B1773:$U$1923,ROW($B$1924)-ROW($A1773),FALSE),0)</f>
        <v>0</v>
      </c>
      <c r="AA1773" s="2">
        <f t="shared" si="245"/>
        <v>0</v>
      </c>
      <c r="AB1773" s="2">
        <f>VLOOKUP(A1773,segment1_SB_quantity!$A$2:$B$1922,2,FALSE)</f>
        <v>15</v>
      </c>
      <c r="AC1773" s="4">
        <f t="shared" si="250"/>
        <v>6.7000000000000002E-3</v>
      </c>
      <c r="AD1773">
        <f t="shared" si="246"/>
        <v>0</v>
      </c>
      <c r="AE1773">
        <f t="shared" si="251"/>
        <v>18.989999999999998</v>
      </c>
      <c r="AF1773" s="2">
        <f t="shared" si="247"/>
        <v>0</v>
      </c>
      <c r="AG1773" s="2">
        <f t="shared" si="248"/>
        <v>0</v>
      </c>
      <c r="AH1773" s="1">
        <f t="shared" si="249"/>
        <v>0</v>
      </c>
    </row>
    <row r="1774" spans="1:34" x14ac:dyDescent="0.55000000000000004">
      <c r="A1774">
        <v>91599586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0</v>
      </c>
      <c r="Y1774" s="2">
        <f t="shared" si="244"/>
        <v>0</v>
      </c>
      <c r="Z1774" s="2">
        <f>IF(Y1774&gt;$W$1,HLOOKUP(Y1774,B1774:$U$1923,ROW($B$1924)-ROW($A1774),FALSE),0)</f>
        <v>0</v>
      </c>
      <c r="AA1774" s="2">
        <f t="shared" si="245"/>
        <v>0</v>
      </c>
      <c r="AB1774" s="2">
        <f>VLOOKUP(A1774,segment1_SB_quantity!$A$2:$B$1922,2,FALSE)</f>
        <v>7</v>
      </c>
      <c r="AC1774" s="4">
        <f t="shared" si="250"/>
        <v>6.7000000000000002E-3</v>
      </c>
      <c r="AD1774">
        <f t="shared" si="246"/>
        <v>0</v>
      </c>
      <c r="AE1774">
        <f t="shared" si="251"/>
        <v>18.989999999999998</v>
      </c>
      <c r="AF1774" s="2">
        <f t="shared" si="247"/>
        <v>0</v>
      </c>
      <c r="AG1774" s="2">
        <f t="shared" si="248"/>
        <v>0</v>
      </c>
      <c r="AH1774" s="1">
        <f t="shared" si="249"/>
        <v>0</v>
      </c>
    </row>
    <row r="1775" spans="1:34" x14ac:dyDescent="0.55000000000000004">
      <c r="A1775">
        <v>91599814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</v>
      </c>
      <c r="Y1775" s="2">
        <f t="shared" si="244"/>
        <v>0</v>
      </c>
      <c r="Z1775" s="2">
        <f>IF(Y1775&gt;$W$1,HLOOKUP(Y1775,B1775:$U$1923,ROW($B$1924)-ROW($A1775),FALSE),0)</f>
        <v>0</v>
      </c>
      <c r="AA1775" s="2">
        <f t="shared" si="245"/>
        <v>0</v>
      </c>
      <c r="AB1775" s="2">
        <f>VLOOKUP(A1775,segment1_SB_quantity!$A$2:$B$1922,2,FALSE)</f>
        <v>10</v>
      </c>
      <c r="AC1775" s="4">
        <f t="shared" si="250"/>
        <v>6.7000000000000002E-3</v>
      </c>
      <c r="AD1775">
        <f t="shared" si="246"/>
        <v>0</v>
      </c>
      <c r="AE1775">
        <f t="shared" si="251"/>
        <v>18.989999999999998</v>
      </c>
      <c r="AF1775" s="2">
        <f t="shared" si="247"/>
        <v>0</v>
      </c>
      <c r="AG1775" s="2">
        <f t="shared" si="248"/>
        <v>0</v>
      </c>
      <c r="AH1775" s="1">
        <f t="shared" si="249"/>
        <v>0</v>
      </c>
    </row>
    <row r="1776" spans="1:34" x14ac:dyDescent="0.55000000000000004">
      <c r="A1776">
        <v>91639703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0</v>
      </c>
      <c r="Y1776" s="2">
        <f t="shared" si="244"/>
        <v>0</v>
      </c>
      <c r="Z1776" s="2">
        <f>IF(Y1776&gt;$W$1,HLOOKUP(Y1776,B1776:$U$1923,ROW($B$1924)-ROW($A1776),FALSE),0)</f>
        <v>0</v>
      </c>
      <c r="AA1776" s="2">
        <f t="shared" si="245"/>
        <v>0</v>
      </c>
      <c r="AB1776" s="2">
        <f>VLOOKUP(A1776,segment1_SB_quantity!$A$2:$B$1922,2,FALSE)</f>
        <v>1</v>
      </c>
      <c r="AC1776" s="4">
        <f t="shared" si="250"/>
        <v>6.7000000000000002E-3</v>
      </c>
      <c r="AD1776">
        <f t="shared" si="246"/>
        <v>0</v>
      </c>
      <c r="AE1776">
        <f t="shared" si="251"/>
        <v>18.989999999999998</v>
      </c>
      <c r="AF1776" s="2">
        <f t="shared" si="247"/>
        <v>0</v>
      </c>
      <c r="AG1776" s="2">
        <f t="shared" si="248"/>
        <v>0</v>
      </c>
      <c r="AH1776" s="1">
        <f t="shared" si="249"/>
        <v>0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0</v>
      </c>
      <c r="Y1777" s="2">
        <f t="shared" si="244"/>
        <v>0</v>
      </c>
      <c r="Z1777" s="2">
        <f>IF(Y1777&gt;$W$1,HLOOKUP(Y1777,B1777:$U$1923,ROW($B$1924)-ROW($A1777),FALSE),0)</f>
        <v>0</v>
      </c>
      <c r="AA1777" s="2">
        <f t="shared" si="245"/>
        <v>0</v>
      </c>
      <c r="AB1777" s="2">
        <f>VLOOKUP(A1777,segment1_SB_quantity!$A$2:$B$1922,2,FALSE)</f>
        <v>15</v>
      </c>
      <c r="AC1777" s="4">
        <f t="shared" si="250"/>
        <v>6.7000000000000002E-3</v>
      </c>
      <c r="AD1777">
        <f t="shared" si="246"/>
        <v>0</v>
      </c>
      <c r="AE1777">
        <f t="shared" si="251"/>
        <v>18.989999999999998</v>
      </c>
      <c r="AF1777" s="2">
        <f t="shared" si="247"/>
        <v>0</v>
      </c>
      <c r="AG1777" s="2">
        <f t="shared" si="248"/>
        <v>0</v>
      </c>
      <c r="AH1777" s="1">
        <f t="shared" si="249"/>
        <v>0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5.2837916068767999E-20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5.2837916068767999E-20</v>
      </c>
      <c r="Y1778" s="2">
        <f t="shared" si="244"/>
        <v>0</v>
      </c>
      <c r="Z1778" s="2">
        <f>IF(Y1778&gt;$W$1,HLOOKUP(Y1778,B1778:$U$1923,ROW($B$1924)-ROW($A1778),FALSE),0)</f>
        <v>0</v>
      </c>
      <c r="AA1778" s="2">
        <f t="shared" si="245"/>
        <v>0</v>
      </c>
      <c r="AB1778" s="2">
        <f>VLOOKUP(A1778,segment1_SB_quantity!$A$2:$B$1922,2,FALSE)</f>
        <v>18</v>
      </c>
      <c r="AC1778" s="4">
        <f t="shared" si="250"/>
        <v>6.7000000000000002E-3</v>
      </c>
      <c r="AD1778">
        <f t="shared" si="246"/>
        <v>0</v>
      </c>
      <c r="AE1778">
        <f t="shared" si="251"/>
        <v>18.989999999999998</v>
      </c>
      <c r="AF1778" s="2">
        <f t="shared" si="247"/>
        <v>0</v>
      </c>
      <c r="AG1778" s="2">
        <f t="shared" si="248"/>
        <v>0</v>
      </c>
      <c r="AH1778" s="1">
        <f t="shared" si="249"/>
        <v>0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0</v>
      </c>
      <c r="Y1779" s="2">
        <f t="shared" si="244"/>
        <v>0</v>
      </c>
      <c r="Z1779" s="2">
        <f>IF(Y1779&gt;$W$1,HLOOKUP(Y1779,B1779:$U$1923,ROW($B$1924)-ROW($A1779),FALSE),0)</f>
        <v>0</v>
      </c>
      <c r="AA1779" s="2">
        <f t="shared" si="245"/>
        <v>0</v>
      </c>
      <c r="AB1779" s="2">
        <f>VLOOKUP(A1779,segment1_SB_quantity!$A$2:$B$1922,2,FALSE)</f>
        <v>7</v>
      </c>
      <c r="AC1779" s="4">
        <f t="shared" si="250"/>
        <v>6.7000000000000002E-3</v>
      </c>
      <c r="AD1779">
        <f t="shared" si="246"/>
        <v>0</v>
      </c>
      <c r="AE1779">
        <f t="shared" si="251"/>
        <v>18.989999999999998</v>
      </c>
      <c r="AF1779" s="2">
        <f t="shared" si="247"/>
        <v>0</v>
      </c>
      <c r="AG1779" s="2">
        <f t="shared" si="248"/>
        <v>0</v>
      </c>
      <c r="AH1779" s="1">
        <f t="shared" si="249"/>
        <v>0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2.03154360907641E-2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2.03154360907641E-2</v>
      </c>
      <c r="Y1780" s="2">
        <f t="shared" si="244"/>
        <v>0</v>
      </c>
      <c r="Z1780" s="2">
        <f>IF(Y1780&gt;$W$1,HLOOKUP(Y1780,B1780:$U$1923,ROW($B$1924)-ROW($A1780),FALSE),0)</f>
        <v>0</v>
      </c>
      <c r="AA1780" s="2">
        <f t="shared" si="245"/>
        <v>0</v>
      </c>
      <c r="AB1780" s="2">
        <f>VLOOKUP(A1780,segment1_SB_quantity!$A$2:$B$1922,2,FALSE)</f>
        <v>155</v>
      </c>
      <c r="AC1780" s="4">
        <f t="shared" si="250"/>
        <v>6.7000000000000002E-3</v>
      </c>
      <c r="AD1780">
        <f t="shared" si="246"/>
        <v>0</v>
      </c>
      <c r="AE1780">
        <f t="shared" si="251"/>
        <v>18.989999999999998</v>
      </c>
      <c r="AF1780" s="2">
        <f t="shared" si="247"/>
        <v>0</v>
      </c>
      <c r="AG1780" s="2">
        <f t="shared" si="248"/>
        <v>0</v>
      </c>
      <c r="AH1780" s="1">
        <f t="shared" si="249"/>
        <v>0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0</v>
      </c>
      <c r="Y1781" s="2">
        <f t="shared" si="244"/>
        <v>0</v>
      </c>
      <c r="Z1781" s="2">
        <f>IF(Y1781&gt;$W$1,HLOOKUP(Y1781,B1781:$U$1923,ROW($B$1924)-ROW($A1781),FALSE),0)</f>
        <v>0</v>
      </c>
      <c r="AA1781" s="2">
        <f t="shared" si="245"/>
        <v>0</v>
      </c>
      <c r="AB1781" s="2">
        <f>VLOOKUP(A1781,segment1_SB_quantity!$A$2:$B$1922,2,FALSE)</f>
        <v>18</v>
      </c>
      <c r="AC1781" s="4">
        <f t="shared" si="250"/>
        <v>6.7000000000000002E-3</v>
      </c>
      <c r="AD1781">
        <f t="shared" si="246"/>
        <v>0</v>
      </c>
      <c r="AE1781">
        <f t="shared" si="251"/>
        <v>18.989999999999998</v>
      </c>
      <c r="AF1781" s="2">
        <f t="shared" si="247"/>
        <v>0</v>
      </c>
      <c r="AG1781" s="2">
        <f t="shared" si="248"/>
        <v>0</v>
      </c>
      <c r="AH1781" s="1">
        <f t="shared" si="249"/>
        <v>0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0</v>
      </c>
      <c r="Y1782" s="2">
        <f t="shared" si="244"/>
        <v>0</v>
      </c>
      <c r="Z1782" s="2">
        <f>IF(Y1782&gt;$W$1,HLOOKUP(Y1782,B1782:$U$1923,ROW($B$1924)-ROW($A1782),FALSE),0)</f>
        <v>0</v>
      </c>
      <c r="AA1782" s="2">
        <f t="shared" si="245"/>
        <v>0</v>
      </c>
      <c r="AB1782" s="2">
        <f>VLOOKUP(A1782,segment1_SB_quantity!$A$2:$B$1922,2,FALSE)</f>
        <v>25</v>
      </c>
      <c r="AC1782" s="4">
        <f t="shared" si="250"/>
        <v>6.7000000000000002E-3</v>
      </c>
      <c r="AD1782">
        <f t="shared" si="246"/>
        <v>0</v>
      </c>
      <c r="AE1782">
        <f t="shared" si="251"/>
        <v>18.989999999999998</v>
      </c>
      <c r="AF1782" s="2">
        <f t="shared" si="247"/>
        <v>0</v>
      </c>
      <c r="AG1782" s="2">
        <f t="shared" si="248"/>
        <v>0</v>
      </c>
      <c r="AH1782" s="1">
        <f t="shared" si="249"/>
        <v>0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8.8008202256019894E-11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8.8008202256019894E-11</v>
      </c>
      <c r="Y1783" s="2">
        <f t="shared" si="244"/>
        <v>0</v>
      </c>
      <c r="Z1783" s="2">
        <f>IF(Y1783&gt;$W$1,HLOOKUP(Y1783,B1783:$U$1923,ROW($B$1924)-ROW($A1783),FALSE),0)</f>
        <v>0</v>
      </c>
      <c r="AA1783" s="2">
        <f t="shared" si="245"/>
        <v>0</v>
      </c>
      <c r="AB1783" s="2">
        <f>VLOOKUP(A1783,segment1_SB_quantity!$A$2:$B$1922,2,FALSE)</f>
        <v>43</v>
      </c>
      <c r="AC1783" s="4">
        <f t="shared" si="250"/>
        <v>6.7000000000000002E-3</v>
      </c>
      <c r="AD1783">
        <f t="shared" si="246"/>
        <v>0</v>
      </c>
      <c r="AE1783">
        <f t="shared" si="251"/>
        <v>18.989999999999998</v>
      </c>
      <c r="AF1783" s="2">
        <f t="shared" si="247"/>
        <v>0</v>
      </c>
      <c r="AG1783" s="2">
        <f t="shared" si="248"/>
        <v>0</v>
      </c>
      <c r="AH1783" s="1">
        <f t="shared" si="249"/>
        <v>0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</v>
      </c>
      <c r="Y1784" s="2">
        <f t="shared" si="244"/>
        <v>0</v>
      </c>
      <c r="Z1784" s="2">
        <f>IF(Y1784&gt;$W$1,HLOOKUP(Y1784,B1784:$U$1923,ROW($B$1924)-ROW($A1784),FALSE),0)</f>
        <v>0</v>
      </c>
      <c r="AA1784" s="2">
        <f t="shared" si="245"/>
        <v>0</v>
      </c>
      <c r="AB1784" s="2">
        <f>VLOOKUP(A1784,segment1_SB_quantity!$A$2:$B$1922,2,FALSE)</f>
        <v>5</v>
      </c>
      <c r="AC1784" s="4">
        <f t="shared" si="250"/>
        <v>6.7000000000000002E-3</v>
      </c>
      <c r="AD1784">
        <f t="shared" si="246"/>
        <v>0</v>
      </c>
      <c r="AE1784">
        <f t="shared" si="251"/>
        <v>18.989999999999998</v>
      </c>
      <c r="AF1784" s="2">
        <f t="shared" si="247"/>
        <v>0</v>
      </c>
      <c r="AG1784" s="2">
        <f t="shared" si="248"/>
        <v>0</v>
      </c>
      <c r="AH1784" s="1">
        <f t="shared" si="249"/>
        <v>0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0</v>
      </c>
      <c r="Y1785" s="2">
        <f t="shared" si="244"/>
        <v>0</v>
      </c>
      <c r="Z1785" s="2">
        <f>IF(Y1785&gt;$W$1,HLOOKUP(Y1785,B1785:$U$1923,ROW($B$1924)-ROW($A1785),FALSE),0)</f>
        <v>0</v>
      </c>
      <c r="AA1785" s="2">
        <f t="shared" si="245"/>
        <v>0</v>
      </c>
      <c r="AB1785" s="2">
        <f>VLOOKUP(A1785,segment1_SB_quantity!$A$2:$B$1922,2,FALSE)</f>
        <v>92</v>
      </c>
      <c r="AC1785" s="4">
        <f t="shared" si="250"/>
        <v>6.7000000000000002E-3</v>
      </c>
      <c r="AD1785">
        <f t="shared" si="246"/>
        <v>0</v>
      </c>
      <c r="AE1785">
        <f t="shared" si="251"/>
        <v>18.989999999999998</v>
      </c>
      <c r="AF1785" s="2">
        <f t="shared" si="247"/>
        <v>0</v>
      </c>
      <c r="AG1785" s="2">
        <f t="shared" si="248"/>
        <v>0</v>
      </c>
      <c r="AH1785" s="1">
        <f t="shared" si="249"/>
        <v>0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0</v>
      </c>
      <c r="Y1786" s="2">
        <f t="shared" si="244"/>
        <v>0</v>
      </c>
      <c r="Z1786" s="2">
        <f>IF(Y1786&gt;$W$1,HLOOKUP(Y1786,B1786:$U$1923,ROW($B$1924)-ROW($A1786),FALSE),0)</f>
        <v>0</v>
      </c>
      <c r="AA1786" s="2">
        <f t="shared" si="245"/>
        <v>0</v>
      </c>
      <c r="AB1786" s="2">
        <f>VLOOKUP(A1786,segment1_SB_quantity!$A$2:$B$1922,2,FALSE)</f>
        <v>65</v>
      </c>
      <c r="AC1786" s="4">
        <f t="shared" si="250"/>
        <v>6.7000000000000002E-3</v>
      </c>
      <c r="AD1786">
        <f t="shared" si="246"/>
        <v>0</v>
      </c>
      <c r="AE1786">
        <f t="shared" si="251"/>
        <v>18.989999999999998</v>
      </c>
      <c r="AF1786" s="2">
        <f t="shared" si="247"/>
        <v>0</v>
      </c>
      <c r="AG1786" s="2">
        <f t="shared" si="248"/>
        <v>0</v>
      </c>
      <c r="AH1786" s="1">
        <f t="shared" si="249"/>
        <v>0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0</v>
      </c>
      <c r="Y1787" s="2">
        <f t="shared" si="244"/>
        <v>0</v>
      </c>
      <c r="Z1787" s="2">
        <f>IF(Y1787&gt;$W$1,HLOOKUP(Y1787,B1787:$U$1923,ROW($B$1924)-ROW($A1787),FALSE),0)</f>
        <v>0</v>
      </c>
      <c r="AA1787" s="2">
        <f t="shared" si="245"/>
        <v>0</v>
      </c>
      <c r="AB1787" s="2">
        <f>VLOOKUP(A1787,segment1_SB_quantity!$A$2:$B$1922,2,FALSE)</f>
        <v>1</v>
      </c>
      <c r="AC1787" s="4">
        <f t="shared" si="250"/>
        <v>6.7000000000000002E-3</v>
      </c>
      <c r="AD1787">
        <f t="shared" si="246"/>
        <v>0</v>
      </c>
      <c r="AE1787">
        <f t="shared" si="251"/>
        <v>18.989999999999998</v>
      </c>
      <c r="AF1787" s="2">
        <f t="shared" si="247"/>
        <v>0</v>
      </c>
      <c r="AG1787" s="2">
        <f t="shared" si="248"/>
        <v>0</v>
      </c>
      <c r="AH1787" s="1">
        <f t="shared" si="249"/>
        <v>0</v>
      </c>
    </row>
    <row r="1788" spans="1:34" x14ac:dyDescent="0.55000000000000004">
      <c r="A1788">
        <v>92049834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0</v>
      </c>
      <c r="Y1788" s="2">
        <f t="shared" si="244"/>
        <v>0</v>
      </c>
      <c r="Z1788" s="2">
        <f>IF(Y1788&gt;$W$1,HLOOKUP(Y1788,B1788:$U$1923,ROW($B$1924)-ROW($A1788),FALSE),0)</f>
        <v>0</v>
      </c>
      <c r="AA1788" s="2">
        <f t="shared" si="245"/>
        <v>0</v>
      </c>
      <c r="AB1788" s="2">
        <f>VLOOKUP(A1788,segment1_SB_quantity!$A$2:$B$1922,2,FALSE)</f>
        <v>10</v>
      </c>
      <c r="AC1788" s="4">
        <f t="shared" si="250"/>
        <v>6.7000000000000002E-3</v>
      </c>
      <c r="AD1788">
        <f t="shared" si="246"/>
        <v>0</v>
      </c>
      <c r="AE1788">
        <f t="shared" si="251"/>
        <v>18.989999999999998</v>
      </c>
      <c r="AF1788" s="2">
        <f t="shared" si="247"/>
        <v>0</v>
      </c>
      <c r="AG1788" s="2">
        <f t="shared" si="248"/>
        <v>0</v>
      </c>
      <c r="AH1788" s="1">
        <f t="shared" si="249"/>
        <v>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0</v>
      </c>
      <c r="Y1789" s="2">
        <f t="shared" si="244"/>
        <v>0</v>
      </c>
      <c r="Z1789" s="2">
        <f>IF(Y1789&gt;$W$1,HLOOKUP(Y1789,B1789:$U$1923,ROW($B$1924)-ROW($A1789),FALSE),0)</f>
        <v>0</v>
      </c>
      <c r="AA1789" s="2">
        <f t="shared" si="245"/>
        <v>0</v>
      </c>
      <c r="AB1789" s="2">
        <f>VLOOKUP(A1789,segment1_SB_quantity!$A$2:$B$1922,2,FALSE)</f>
        <v>6</v>
      </c>
      <c r="AC1789" s="4">
        <f t="shared" si="250"/>
        <v>6.7000000000000002E-3</v>
      </c>
      <c r="AD1789">
        <f t="shared" si="246"/>
        <v>0</v>
      </c>
      <c r="AE1789">
        <f t="shared" si="251"/>
        <v>18.989999999999998</v>
      </c>
      <c r="AF1789" s="2">
        <f t="shared" si="247"/>
        <v>0</v>
      </c>
      <c r="AG1789" s="2">
        <f t="shared" si="248"/>
        <v>0</v>
      </c>
      <c r="AH1789" s="1">
        <f t="shared" si="249"/>
        <v>0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0</v>
      </c>
      <c r="Y1790" s="2">
        <f t="shared" si="244"/>
        <v>0</v>
      </c>
      <c r="Z1790" s="2">
        <f>IF(Y1790&gt;$W$1,HLOOKUP(Y1790,B1790:$U$1923,ROW($B$1924)-ROW($A1790),FALSE),0)</f>
        <v>0</v>
      </c>
      <c r="AA1790" s="2">
        <f t="shared" si="245"/>
        <v>0</v>
      </c>
      <c r="AB1790" s="2">
        <f>VLOOKUP(A1790,segment1_SB_quantity!$A$2:$B$1922,2,FALSE)</f>
        <v>74</v>
      </c>
      <c r="AC1790" s="4">
        <f t="shared" si="250"/>
        <v>6.7000000000000002E-3</v>
      </c>
      <c r="AD1790">
        <f t="shared" si="246"/>
        <v>0</v>
      </c>
      <c r="AE1790">
        <f t="shared" si="251"/>
        <v>18.989999999999998</v>
      </c>
      <c r="AF1790" s="2">
        <f t="shared" si="247"/>
        <v>0</v>
      </c>
      <c r="AG1790" s="2">
        <f t="shared" si="248"/>
        <v>0</v>
      </c>
      <c r="AH1790" s="1">
        <f t="shared" si="249"/>
        <v>0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6.1147760560881902E-33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6.1147760560881902E-33</v>
      </c>
      <c r="Y1791" s="2">
        <f t="shared" si="244"/>
        <v>0</v>
      </c>
      <c r="Z1791" s="2">
        <f>IF(Y1791&gt;$W$1,HLOOKUP(Y1791,B1791:$U$1923,ROW($B$1924)-ROW($A1791),FALSE),0)</f>
        <v>0</v>
      </c>
      <c r="AA1791" s="2">
        <f t="shared" si="245"/>
        <v>0</v>
      </c>
      <c r="AB1791" s="2">
        <f>VLOOKUP(A1791,segment1_SB_quantity!$A$2:$B$1922,2,FALSE)</f>
        <v>2</v>
      </c>
      <c r="AC1791" s="4">
        <f t="shared" si="250"/>
        <v>6.7000000000000002E-3</v>
      </c>
      <c r="AD1791">
        <f t="shared" si="246"/>
        <v>0</v>
      </c>
      <c r="AE1791">
        <f t="shared" si="251"/>
        <v>18.989999999999998</v>
      </c>
      <c r="AF1791" s="2">
        <f t="shared" si="247"/>
        <v>0</v>
      </c>
      <c r="AG1791" s="2">
        <f t="shared" si="248"/>
        <v>0</v>
      </c>
      <c r="AH1791" s="1">
        <f t="shared" si="249"/>
        <v>0</v>
      </c>
    </row>
    <row r="1792" spans="1:34" x14ac:dyDescent="0.55000000000000004">
      <c r="A1792">
        <v>92289730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0</v>
      </c>
      <c r="Y1792" s="2">
        <f t="shared" si="244"/>
        <v>0</v>
      </c>
      <c r="Z1792" s="2">
        <f>IF(Y1792&gt;$W$1,HLOOKUP(Y1792,B1792:$U$1923,ROW($B$1924)-ROW($A1792),FALSE),0)</f>
        <v>0</v>
      </c>
      <c r="AA1792" s="2">
        <f t="shared" si="245"/>
        <v>0</v>
      </c>
      <c r="AB1792" s="2">
        <f>VLOOKUP(A1792,segment1_SB_quantity!$A$2:$B$1922,2,FALSE)</f>
        <v>6</v>
      </c>
      <c r="AC1792" s="4">
        <f t="shared" si="250"/>
        <v>6.7000000000000002E-3</v>
      </c>
      <c r="AD1792">
        <f t="shared" si="246"/>
        <v>0</v>
      </c>
      <c r="AE1792">
        <f t="shared" si="251"/>
        <v>18.989999999999998</v>
      </c>
      <c r="AF1792" s="2">
        <f t="shared" si="247"/>
        <v>0</v>
      </c>
      <c r="AG1792" s="2">
        <f t="shared" si="248"/>
        <v>0</v>
      </c>
      <c r="AH1792" s="1">
        <f t="shared" si="249"/>
        <v>0</v>
      </c>
    </row>
    <row r="1793" spans="1:34" x14ac:dyDescent="0.55000000000000004">
      <c r="A1793">
        <v>92399624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</v>
      </c>
      <c r="Y1793" s="2">
        <f t="shared" si="244"/>
        <v>0</v>
      </c>
      <c r="Z1793" s="2">
        <f>IF(Y1793&gt;$W$1,HLOOKUP(Y1793,B1793:$U$1923,ROW($B$1924)-ROW($A1793),FALSE),0)</f>
        <v>0</v>
      </c>
      <c r="AA1793" s="2">
        <f t="shared" si="245"/>
        <v>0</v>
      </c>
      <c r="AB1793" s="2">
        <f>VLOOKUP(A1793,segment1_SB_quantity!$A$2:$B$1922,2,FALSE)</f>
        <v>8</v>
      </c>
      <c r="AC1793" s="4">
        <f t="shared" si="250"/>
        <v>6.7000000000000002E-3</v>
      </c>
      <c r="AD1793">
        <f t="shared" si="246"/>
        <v>0</v>
      </c>
      <c r="AE1793">
        <f t="shared" si="251"/>
        <v>18.989999999999998</v>
      </c>
      <c r="AF1793" s="2">
        <f t="shared" si="247"/>
        <v>0</v>
      </c>
      <c r="AG1793" s="2">
        <f t="shared" si="248"/>
        <v>0</v>
      </c>
      <c r="AH1793" s="1">
        <f t="shared" si="249"/>
        <v>0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6.1970325400064398E-2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6.1970325400064398E-2</v>
      </c>
      <c r="Y1794" s="2">
        <f t="shared" si="244"/>
        <v>0</v>
      </c>
      <c r="Z1794" s="2">
        <f>IF(Y1794&gt;$W$1,HLOOKUP(Y1794,B1794:$U$1923,ROW($B$1924)-ROW($A1794),FALSE),0)</f>
        <v>0</v>
      </c>
      <c r="AA1794" s="2">
        <f t="shared" si="245"/>
        <v>0</v>
      </c>
      <c r="AB1794" s="2">
        <f>VLOOKUP(A1794,segment1_SB_quantity!$A$2:$B$1922,2,FALSE)</f>
        <v>42</v>
      </c>
      <c r="AC1794" s="4">
        <f t="shared" si="250"/>
        <v>6.7000000000000002E-3</v>
      </c>
      <c r="AD1794">
        <f t="shared" si="246"/>
        <v>0</v>
      </c>
      <c r="AE1794">
        <f t="shared" si="251"/>
        <v>18.989999999999998</v>
      </c>
      <c r="AF1794" s="2">
        <f t="shared" si="247"/>
        <v>0</v>
      </c>
      <c r="AG1794" s="2">
        <f t="shared" si="248"/>
        <v>0</v>
      </c>
      <c r="AH1794" s="1">
        <f t="shared" si="249"/>
        <v>0</v>
      </c>
    </row>
    <row r="1795" spans="1:34" x14ac:dyDescent="0.55000000000000004">
      <c r="A1795">
        <v>92619600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0</v>
      </c>
      <c r="Y1795" s="2">
        <f t="shared" ref="Y1795:Y1858" si="253">IF(X1795&gt;$W$1,X1795,0)</f>
        <v>0</v>
      </c>
      <c r="Z1795" s="2">
        <f>IF(Y1795&gt;$W$1,HLOOKUP(Y1795,B1795:$U$1923,ROW($B$1924)-ROW($A1795),FALSE),0)</f>
        <v>0</v>
      </c>
      <c r="AA1795" s="2">
        <f t="shared" ref="AA1795:AA1858" si="254">IF(Z1795&gt;0,HLOOKUP(Z1795,$B$1923:$U$1924,2,FALSE),0)</f>
        <v>0</v>
      </c>
      <c r="AB1795" s="2">
        <f>VLOOKUP(A1795,segment1_SB_quantity!$A$2:$B$1922,2,FALSE)</f>
        <v>2</v>
      </c>
      <c r="AC1795" s="4">
        <f t="shared" si="250"/>
        <v>6.7000000000000002E-3</v>
      </c>
      <c r="AD1795">
        <f t="shared" ref="AD1795:AD1858" si="255">IF(AA1795&gt;0,AB1795*AC1795,0)</f>
        <v>0</v>
      </c>
      <c r="AE1795">
        <f t="shared" si="251"/>
        <v>18.989999999999998</v>
      </c>
      <c r="AF1795" s="2">
        <f t="shared" ref="AF1795:AF1858" si="256">AD1795*AE1795</f>
        <v>0</v>
      </c>
      <c r="AG1795" s="2">
        <f t="shared" ref="AG1795:AG1858" si="257">AA1795*AE1795*AD1795</f>
        <v>0</v>
      </c>
      <c r="AH1795" s="1">
        <f t="shared" ref="AH1795:AH1858" si="258">IF(AG1795&gt;0,AF1795/AG1795,0)</f>
        <v>0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IF(Y1796&gt;$W$1,HLOOKUP(Y1796,B1796:$U$1923,ROW($B$1924)-ROW($A1796),FALSE),0)</f>
        <v>0</v>
      </c>
      <c r="AA1796" s="2">
        <f t="shared" si="254"/>
        <v>0</v>
      </c>
      <c r="AB1796" s="2">
        <f>VLOOKUP(A1796,segment1_SB_quantity!$A$2:$B$1922,2,FALSE)</f>
        <v>100</v>
      </c>
      <c r="AC1796" s="4">
        <f t="shared" ref="AC1796:AC1859" si="259">AC1795</f>
        <v>6.7000000000000002E-3</v>
      </c>
      <c r="AD1796">
        <f t="shared" si="255"/>
        <v>0</v>
      </c>
      <c r="AE1796">
        <f t="shared" ref="AE1796:AE1859" si="260">AE1795</f>
        <v>18.989999999999998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1.6245763559165401E-2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1.6245763559165401E-2</v>
      </c>
      <c r="Y1797" s="2">
        <f t="shared" si="253"/>
        <v>0</v>
      </c>
      <c r="Z1797" s="2">
        <f>IF(Y1797&gt;$W$1,HLOOKUP(Y1797,B1797:$U$1923,ROW($B$1924)-ROW($A1797),FALSE),0)</f>
        <v>0</v>
      </c>
      <c r="AA1797" s="2">
        <f t="shared" si="254"/>
        <v>0</v>
      </c>
      <c r="AB1797" s="2">
        <f>VLOOKUP(A1797,segment1_SB_quantity!$A$2:$B$1922,2,FALSE)</f>
        <v>47</v>
      </c>
      <c r="AC1797" s="4">
        <f t="shared" si="259"/>
        <v>6.7000000000000002E-3</v>
      </c>
      <c r="AD1797">
        <f t="shared" si="255"/>
        <v>0</v>
      </c>
      <c r="AE1797">
        <f t="shared" si="260"/>
        <v>18.989999999999998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3.9910723274479802E-2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3.9910723274479802E-2</v>
      </c>
      <c r="Y1798" s="2">
        <f t="shared" si="253"/>
        <v>0</v>
      </c>
      <c r="Z1798" s="2">
        <f>IF(Y1798&gt;$W$1,HLOOKUP(Y1798,B1798:$U$1923,ROW($B$1924)-ROW($A1798),FALSE),0)</f>
        <v>0</v>
      </c>
      <c r="AA1798" s="2">
        <f t="shared" si="254"/>
        <v>0</v>
      </c>
      <c r="AB1798" s="2">
        <f>VLOOKUP(A1798,segment1_SB_quantity!$A$2:$B$1922,2,FALSE)</f>
        <v>60</v>
      </c>
      <c r="AC1798" s="4">
        <f t="shared" si="259"/>
        <v>6.7000000000000002E-3</v>
      </c>
      <c r="AD1798">
        <f t="shared" si="255"/>
        <v>0</v>
      </c>
      <c r="AE1798">
        <f t="shared" si="260"/>
        <v>18.989999999999998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0</v>
      </c>
      <c r="Y1799" s="2">
        <f t="shared" si="253"/>
        <v>0</v>
      </c>
      <c r="Z1799" s="2">
        <f>IF(Y1799&gt;$W$1,HLOOKUP(Y1799,B1799:$U$1923,ROW($B$1924)-ROW($A1799),FALSE),0)</f>
        <v>0</v>
      </c>
      <c r="AA1799" s="2">
        <f t="shared" si="254"/>
        <v>0</v>
      </c>
      <c r="AB1799" s="2">
        <f>VLOOKUP(A1799,segment1_SB_quantity!$A$2:$B$1922,2,FALSE)</f>
        <v>63</v>
      </c>
      <c r="AC1799" s="4">
        <f t="shared" si="259"/>
        <v>6.7000000000000002E-3</v>
      </c>
      <c r="AD1799">
        <f t="shared" si="255"/>
        <v>0</v>
      </c>
      <c r="AE1799">
        <f t="shared" si="260"/>
        <v>18.989999999999998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3.0208395614272399E-16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3.0208395614272399E-16</v>
      </c>
      <c r="Y1800" s="2">
        <f t="shared" si="253"/>
        <v>0</v>
      </c>
      <c r="Z1800" s="2">
        <f>IF(Y1800&gt;$W$1,HLOOKUP(Y1800,B1800:$U$1923,ROW($B$1924)-ROW($A1800),FALSE),0)</f>
        <v>0</v>
      </c>
      <c r="AA1800" s="2">
        <f t="shared" si="254"/>
        <v>0</v>
      </c>
      <c r="AB1800" s="2">
        <f>VLOOKUP(A1800,segment1_SB_quantity!$A$2:$B$1922,2,FALSE)</f>
        <v>53</v>
      </c>
      <c r="AC1800" s="4">
        <f t="shared" si="259"/>
        <v>6.7000000000000002E-3</v>
      </c>
      <c r="AD1800">
        <f t="shared" si="255"/>
        <v>0</v>
      </c>
      <c r="AE1800">
        <f t="shared" si="260"/>
        <v>18.989999999999998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0</v>
      </c>
      <c r="Y1801" s="2">
        <f t="shared" si="253"/>
        <v>0</v>
      </c>
      <c r="Z1801" s="2">
        <f>IF(Y1801&gt;$W$1,HLOOKUP(Y1801,B1801:$U$1923,ROW($B$1924)-ROW($A1801),FALSE),0)</f>
        <v>0</v>
      </c>
      <c r="AA1801" s="2">
        <f t="shared" si="254"/>
        <v>0</v>
      </c>
      <c r="AB1801" s="2">
        <f>VLOOKUP(A1801,segment1_SB_quantity!$A$2:$B$1922,2,FALSE)</f>
        <v>1</v>
      </c>
      <c r="AC1801" s="4">
        <f t="shared" si="259"/>
        <v>6.7000000000000002E-3</v>
      </c>
      <c r="AD1801">
        <f t="shared" si="255"/>
        <v>0</v>
      </c>
      <c r="AE1801">
        <f t="shared" si="260"/>
        <v>18.989999999999998</v>
      </c>
      <c r="AF1801" s="2">
        <f t="shared" si="256"/>
        <v>0</v>
      </c>
      <c r="AG1801" s="2">
        <f t="shared" si="257"/>
        <v>0</v>
      </c>
      <c r="AH1801" s="1">
        <f t="shared" si="258"/>
        <v>0</v>
      </c>
    </row>
    <row r="1802" spans="1:34" x14ac:dyDescent="0.55000000000000004">
      <c r="A1802">
        <v>93149872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0</v>
      </c>
      <c r="Y1802" s="2">
        <f t="shared" si="253"/>
        <v>0</v>
      </c>
      <c r="Z1802" s="2">
        <f>IF(Y1802&gt;$W$1,HLOOKUP(Y1802,B1802:$U$1923,ROW($B$1924)-ROW($A1802),FALSE),0)</f>
        <v>0</v>
      </c>
      <c r="AA1802" s="2">
        <f t="shared" si="254"/>
        <v>0</v>
      </c>
      <c r="AB1802" s="2">
        <f>VLOOKUP(A1802,segment1_SB_quantity!$A$2:$B$1922,2,FALSE)</f>
        <v>4</v>
      </c>
      <c r="AC1802" s="4">
        <f t="shared" si="259"/>
        <v>6.7000000000000002E-3</v>
      </c>
      <c r="AD1802">
        <f t="shared" si="255"/>
        <v>0</v>
      </c>
      <c r="AE1802">
        <f t="shared" si="260"/>
        <v>18.989999999999998</v>
      </c>
      <c r="AF1802" s="2">
        <f t="shared" si="256"/>
        <v>0</v>
      </c>
      <c r="AG1802" s="2">
        <f t="shared" si="257"/>
        <v>0</v>
      </c>
      <c r="AH1802" s="1">
        <f t="shared" si="258"/>
        <v>0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0</v>
      </c>
      <c r="Y1803" s="2">
        <f t="shared" si="253"/>
        <v>0</v>
      </c>
      <c r="Z1803" s="2">
        <f>IF(Y1803&gt;$W$1,HLOOKUP(Y1803,B1803:$U$1923,ROW($B$1924)-ROW($A1803),FALSE),0)</f>
        <v>0</v>
      </c>
      <c r="AA1803" s="2">
        <f t="shared" si="254"/>
        <v>0</v>
      </c>
      <c r="AB1803" s="2">
        <f>VLOOKUP(A1803,segment1_SB_quantity!$A$2:$B$1922,2,FALSE)</f>
        <v>92</v>
      </c>
      <c r="AC1803" s="4">
        <f t="shared" si="259"/>
        <v>6.7000000000000002E-3</v>
      </c>
      <c r="AD1803">
        <f t="shared" si="255"/>
        <v>0</v>
      </c>
      <c r="AE1803">
        <f t="shared" si="260"/>
        <v>18.989999999999998</v>
      </c>
      <c r="AF1803" s="2">
        <f t="shared" si="256"/>
        <v>0</v>
      </c>
      <c r="AG1803" s="2">
        <f t="shared" si="257"/>
        <v>0</v>
      </c>
      <c r="AH1803" s="1">
        <f t="shared" si="258"/>
        <v>0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0.27485490713611199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0.27485490713611199</v>
      </c>
      <c r="Y1804" s="2">
        <f t="shared" si="253"/>
        <v>0</v>
      </c>
      <c r="Z1804" s="2">
        <f>IF(Y1804&gt;$W$1,HLOOKUP(Y1804,B1804:$U$1923,ROW($B$1924)-ROW($A1804),FALSE),0)</f>
        <v>0</v>
      </c>
      <c r="AA1804" s="2">
        <f t="shared" si="254"/>
        <v>0</v>
      </c>
      <c r="AB1804" s="2">
        <f>VLOOKUP(A1804,segment1_SB_quantity!$A$2:$B$1922,2,FALSE)</f>
        <v>47</v>
      </c>
      <c r="AC1804" s="4">
        <f t="shared" si="259"/>
        <v>6.7000000000000002E-3</v>
      </c>
      <c r="AD1804">
        <f t="shared" si="255"/>
        <v>0</v>
      </c>
      <c r="AE1804">
        <f t="shared" si="260"/>
        <v>18.989999999999998</v>
      </c>
      <c r="AF1804" s="2">
        <f t="shared" si="256"/>
        <v>0</v>
      </c>
      <c r="AG1804" s="2">
        <f t="shared" si="257"/>
        <v>0</v>
      </c>
      <c r="AH1804" s="1">
        <f t="shared" si="258"/>
        <v>0</v>
      </c>
    </row>
    <row r="1805" spans="1:34" x14ac:dyDescent="0.55000000000000004">
      <c r="A1805">
        <v>93299781</v>
      </c>
      <c r="B1805" s="2">
        <v>0</v>
      </c>
      <c r="C1805" s="2">
        <v>1.77640019341204E-5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1.77640019341204E-5</v>
      </c>
      <c r="Y1805" s="2">
        <f t="shared" si="253"/>
        <v>0</v>
      </c>
      <c r="Z1805" s="2">
        <f>IF(Y1805&gt;$W$1,HLOOKUP(Y1805,B1805:$U$1923,ROW($B$1924)-ROW($A1805),FALSE),0)</f>
        <v>0</v>
      </c>
      <c r="AA1805" s="2">
        <f t="shared" si="254"/>
        <v>0</v>
      </c>
      <c r="AB1805" s="2">
        <f>VLOOKUP(A1805,segment1_SB_quantity!$A$2:$B$1922,2,FALSE)</f>
        <v>15</v>
      </c>
      <c r="AC1805" s="4">
        <f t="shared" si="259"/>
        <v>6.7000000000000002E-3</v>
      </c>
      <c r="AD1805">
        <f t="shared" si="255"/>
        <v>0</v>
      </c>
      <c r="AE1805">
        <f t="shared" si="260"/>
        <v>18.989999999999998</v>
      </c>
      <c r="AF1805" s="2">
        <f t="shared" si="256"/>
        <v>0</v>
      </c>
      <c r="AG1805" s="2">
        <f t="shared" si="257"/>
        <v>0</v>
      </c>
      <c r="AH1805" s="1">
        <f t="shared" si="258"/>
        <v>0</v>
      </c>
    </row>
    <row r="1806" spans="1:34" x14ac:dyDescent="0.55000000000000004">
      <c r="A1806">
        <v>93369800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0</v>
      </c>
      <c r="Y1806" s="2">
        <f t="shared" si="253"/>
        <v>0</v>
      </c>
      <c r="Z1806" s="2">
        <f>IF(Y1806&gt;$W$1,HLOOKUP(Y1806,B1806:$U$1923,ROW($B$1924)-ROW($A1806),FALSE),0)</f>
        <v>0</v>
      </c>
      <c r="AA1806" s="2">
        <f t="shared" si="254"/>
        <v>0</v>
      </c>
      <c r="AB1806" s="2">
        <f>VLOOKUP(A1806,segment1_SB_quantity!$A$2:$B$1922,2,FALSE)</f>
        <v>1</v>
      </c>
      <c r="AC1806" s="4">
        <f t="shared" si="259"/>
        <v>6.7000000000000002E-3</v>
      </c>
      <c r="AD1806">
        <f t="shared" si="255"/>
        <v>0</v>
      </c>
      <c r="AE1806">
        <f t="shared" si="260"/>
        <v>18.989999999999998</v>
      </c>
      <c r="AF1806" s="2">
        <f t="shared" si="256"/>
        <v>0</v>
      </c>
      <c r="AG1806" s="2">
        <f t="shared" si="257"/>
        <v>0</v>
      </c>
      <c r="AH1806" s="1">
        <f t="shared" si="258"/>
        <v>0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0.35721350530645202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0.35721350530645202</v>
      </c>
      <c r="Y1807" s="2">
        <f t="shared" si="253"/>
        <v>0</v>
      </c>
      <c r="Z1807" s="2">
        <f>IF(Y1807&gt;$W$1,HLOOKUP(Y1807,B1807:$U$1923,ROW($B$1924)-ROW($A1807),FALSE),0)</f>
        <v>0</v>
      </c>
      <c r="AA1807" s="2">
        <f t="shared" si="254"/>
        <v>0</v>
      </c>
      <c r="AB1807" s="2">
        <f>VLOOKUP(A1807,segment1_SB_quantity!$A$2:$B$1922,2,FALSE)</f>
        <v>89</v>
      </c>
      <c r="AC1807" s="4">
        <f t="shared" si="259"/>
        <v>6.7000000000000002E-3</v>
      </c>
      <c r="AD1807">
        <f t="shared" si="255"/>
        <v>0</v>
      </c>
      <c r="AE1807">
        <f t="shared" si="260"/>
        <v>18.989999999999998</v>
      </c>
      <c r="AF1807" s="2">
        <f t="shared" si="256"/>
        <v>0</v>
      </c>
      <c r="AG1807" s="2">
        <f t="shared" si="257"/>
        <v>0</v>
      </c>
      <c r="AH1807" s="1">
        <f t="shared" si="258"/>
        <v>0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0</v>
      </c>
      <c r="Y1808" s="2">
        <f t="shared" si="253"/>
        <v>0</v>
      </c>
      <c r="Z1808" s="2">
        <f>IF(Y1808&gt;$W$1,HLOOKUP(Y1808,B1808:$U$1923,ROW($B$1924)-ROW($A1808),FALSE),0)</f>
        <v>0</v>
      </c>
      <c r="AA1808" s="2">
        <f t="shared" si="254"/>
        <v>0</v>
      </c>
      <c r="AB1808" s="2">
        <f>VLOOKUP(A1808,segment1_SB_quantity!$A$2:$B$1922,2,FALSE)</f>
        <v>18</v>
      </c>
      <c r="AC1808" s="4">
        <f t="shared" si="259"/>
        <v>6.7000000000000002E-3</v>
      </c>
      <c r="AD1808">
        <f t="shared" si="255"/>
        <v>0</v>
      </c>
      <c r="AE1808">
        <f t="shared" si="260"/>
        <v>18.989999999999998</v>
      </c>
      <c r="AF1808" s="2">
        <f t="shared" si="256"/>
        <v>0</v>
      </c>
      <c r="AG1808" s="2">
        <f t="shared" si="257"/>
        <v>0</v>
      </c>
      <c r="AH1808" s="1">
        <f t="shared" si="258"/>
        <v>0</v>
      </c>
    </row>
    <row r="1809" spans="1:34" x14ac:dyDescent="0.55000000000000004">
      <c r="A1809">
        <v>93779706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0</v>
      </c>
      <c r="Y1809" s="2">
        <f t="shared" si="253"/>
        <v>0</v>
      </c>
      <c r="Z1809" s="2">
        <f>IF(Y1809&gt;$W$1,HLOOKUP(Y1809,B1809:$U$1923,ROW($B$1924)-ROW($A1809),FALSE),0)</f>
        <v>0</v>
      </c>
      <c r="AA1809" s="2">
        <f t="shared" si="254"/>
        <v>0</v>
      </c>
      <c r="AB1809" s="2">
        <f>VLOOKUP(A1809,segment1_SB_quantity!$A$2:$B$1922,2,FALSE)</f>
        <v>1</v>
      </c>
      <c r="AC1809" s="4">
        <f t="shared" si="259"/>
        <v>6.7000000000000002E-3</v>
      </c>
      <c r="AD1809">
        <f t="shared" si="255"/>
        <v>0</v>
      </c>
      <c r="AE1809">
        <f t="shared" si="260"/>
        <v>18.989999999999998</v>
      </c>
      <c r="AF1809" s="2">
        <f t="shared" si="256"/>
        <v>0</v>
      </c>
      <c r="AG1809" s="2">
        <f t="shared" si="257"/>
        <v>0</v>
      </c>
      <c r="AH1809" s="1">
        <f t="shared" si="258"/>
        <v>0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0</v>
      </c>
      <c r="Y1810" s="2">
        <f t="shared" si="253"/>
        <v>0</v>
      </c>
      <c r="Z1810" s="2">
        <f>IF(Y1810&gt;$W$1,HLOOKUP(Y1810,B1810:$U$1923,ROW($B$1924)-ROW($A1810),FALSE),0)</f>
        <v>0</v>
      </c>
      <c r="AA1810" s="2">
        <f t="shared" si="254"/>
        <v>0</v>
      </c>
      <c r="AB1810" s="2">
        <f>VLOOKUP(A1810,segment1_SB_quantity!$A$2:$B$1922,2,FALSE)</f>
        <v>27</v>
      </c>
      <c r="AC1810" s="4">
        <f t="shared" si="259"/>
        <v>6.7000000000000002E-3</v>
      </c>
      <c r="AD1810">
        <f t="shared" si="255"/>
        <v>0</v>
      </c>
      <c r="AE1810">
        <f t="shared" si="260"/>
        <v>18.989999999999998</v>
      </c>
      <c r="AF1810" s="2">
        <f t="shared" si="256"/>
        <v>0</v>
      </c>
      <c r="AG1810" s="2">
        <f t="shared" si="257"/>
        <v>0</v>
      </c>
      <c r="AH1810" s="1">
        <f t="shared" si="258"/>
        <v>0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</v>
      </c>
      <c r="Y1811" s="2">
        <f t="shared" si="253"/>
        <v>0</v>
      </c>
      <c r="Z1811" s="2">
        <f>IF(Y1811&gt;$W$1,HLOOKUP(Y1811,B1811:$U$1923,ROW($B$1924)-ROW($A1811),FALSE),0)</f>
        <v>0</v>
      </c>
      <c r="AA1811" s="2">
        <f t="shared" si="254"/>
        <v>0</v>
      </c>
      <c r="AB1811" s="2">
        <f>VLOOKUP(A1811,segment1_SB_quantity!$A$2:$B$1922,2,FALSE)</f>
        <v>2</v>
      </c>
      <c r="AC1811" s="4">
        <f t="shared" si="259"/>
        <v>6.7000000000000002E-3</v>
      </c>
      <c r="AD1811">
        <f t="shared" si="255"/>
        <v>0</v>
      </c>
      <c r="AE1811">
        <f t="shared" si="260"/>
        <v>18.989999999999998</v>
      </c>
      <c r="AF1811" s="2">
        <f t="shared" si="256"/>
        <v>0</v>
      </c>
      <c r="AG1811" s="2">
        <f t="shared" si="257"/>
        <v>0</v>
      </c>
      <c r="AH1811" s="1">
        <f t="shared" si="258"/>
        <v>0</v>
      </c>
    </row>
    <row r="1812" spans="1:34" x14ac:dyDescent="0.55000000000000004">
      <c r="A1812">
        <v>93809928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</v>
      </c>
      <c r="Y1812" s="2">
        <f t="shared" si="253"/>
        <v>0</v>
      </c>
      <c r="Z1812" s="2">
        <f>IF(Y1812&gt;$W$1,HLOOKUP(Y1812,B1812:$U$1923,ROW($B$1924)-ROW($A1812),FALSE),0)</f>
        <v>0</v>
      </c>
      <c r="AA1812" s="2">
        <f t="shared" si="254"/>
        <v>0</v>
      </c>
      <c r="AB1812" s="2">
        <f>VLOOKUP(A1812,segment1_SB_quantity!$A$2:$B$1922,2,FALSE)</f>
        <v>2</v>
      </c>
      <c r="AC1812" s="4">
        <f t="shared" si="259"/>
        <v>6.7000000000000002E-3</v>
      </c>
      <c r="AD1812">
        <f t="shared" si="255"/>
        <v>0</v>
      </c>
      <c r="AE1812">
        <f t="shared" si="260"/>
        <v>18.989999999999998</v>
      </c>
      <c r="AF1812" s="2">
        <f t="shared" si="256"/>
        <v>0</v>
      </c>
      <c r="AG1812" s="2">
        <f t="shared" si="257"/>
        <v>0</v>
      </c>
      <c r="AH1812" s="1">
        <f t="shared" si="258"/>
        <v>0</v>
      </c>
    </row>
    <row r="1813" spans="1:34" x14ac:dyDescent="0.55000000000000004">
      <c r="A1813">
        <v>93819972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0</v>
      </c>
      <c r="Y1813" s="2">
        <f t="shared" si="253"/>
        <v>0</v>
      </c>
      <c r="Z1813" s="2">
        <f>IF(Y1813&gt;$W$1,HLOOKUP(Y1813,B1813:$U$1923,ROW($B$1924)-ROW($A1813),FALSE),0)</f>
        <v>0</v>
      </c>
      <c r="AA1813" s="2">
        <f t="shared" si="254"/>
        <v>0</v>
      </c>
      <c r="AB1813" s="2">
        <f>VLOOKUP(A1813,segment1_SB_quantity!$A$2:$B$1922,2,FALSE)</f>
        <v>1</v>
      </c>
      <c r="AC1813" s="4">
        <f t="shared" si="259"/>
        <v>6.7000000000000002E-3</v>
      </c>
      <c r="AD1813">
        <f t="shared" si="255"/>
        <v>0</v>
      </c>
      <c r="AE1813">
        <f t="shared" si="260"/>
        <v>18.989999999999998</v>
      </c>
      <c r="AF1813" s="2">
        <f t="shared" si="256"/>
        <v>0</v>
      </c>
      <c r="AG1813" s="2">
        <f t="shared" si="257"/>
        <v>0</v>
      </c>
      <c r="AH1813" s="1">
        <f t="shared" si="258"/>
        <v>0</v>
      </c>
    </row>
    <row r="1814" spans="1:34" x14ac:dyDescent="0.55000000000000004">
      <c r="A1814">
        <v>93869930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0</v>
      </c>
      <c r="Y1814" s="2">
        <f t="shared" si="253"/>
        <v>0</v>
      </c>
      <c r="Z1814" s="2">
        <f>IF(Y1814&gt;$W$1,HLOOKUP(Y1814,B1814:$U$1923,ROW($B$1924)-ROW($A1814),FALSE),0)</f>
        <v>0</v>
      </c>
      <c r="AA1814" s="2">
        <f t="shared" si="254"/>
        <v>0</v>
      </c>
      <c r="AB1814" s="2">
        <f>VLOOKUP(A1814,segment1_SB_quantity!$A$2:$B$1922,2,FALSE)</f>
        <v>3</v>
      </c>
      <c r="AC1814" s="4">
        <f t="shared" si="259"/>
        <v>6.7000000000000002E-3</v>
      </c>
      <c r="AD1814">
        <f t="shared" si="255"/>
        <v>0</v>
      </c>
      <c r="AE1814">
        <f t="shared" si="260"/>
        <v>18.989999999999998</v>
      </c>
      <c r="AF1814" s="2">
        <f t="shared" si="256"/>
        <v>0</v>
      </c>
      <c r="AG1814" s="2">
        <f t="shared" si="257"/>
        <v>0</v>
      </c>
      <c r="AH1814" s="1">
        <f t="shared" si="258"/>
        <v>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0</v>
      </c>
      <c r="Y1815" s="2">
        <f t="shared" si="253"/>
        <v>0</v>
      </c>
      <c r="Z1815" s="2">
        <f>IF(Y1815&gt;$W$1,HLOOKUP(Y1815,B1815:$U$1923,ROW($B$1924)-ROW($A1815),FALSE),0)</f>
        <v>0</v>
      </c>
      <c r="AA1815" s="2">
        <f t="shared" si="254"/>
        <v>0</v>
      </c>
      <c r="AB1815" s="2">
        <f>VLOOKUP(A1815,segment1_SB_quantity!$A$2:$B$1922,2,FALSE)</f>
        <v>7</v>
      </c>
      <c r="AC1815" s="4">
        <f t="shared" si="259"/>
        <v>6.7000000000000002E-3</v>
      </c>
      <c r="AD1815">
        <f t="shared" si="255"/>
        <v>0</v>
      </c>
      <c r="AE1815">
        <f t="shared" si="260"/>
        <v>18.989999999999998</v>
      </c>
      <c r="AF1815" s="2">
        <f t="shared" si="256"/>
        <v>0</v>
      </c>
      <c r="AG1815" s="2">
        <f t="shared" si="257"/>
        <v>0</v>
      </c>
      <c r="AH1815" s="1">
        <f t="shared" si="258"/>
        <v>0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3.1025701885406799E-2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3.1025701885406799E-2</v>
      </c>
      <c r="Y1816" s="2">
        <f t="shared" si="253"/>
        <v>0</v>
      </c>
      <c r="Z1816" s="2">
        <f>IF(Y1816&gt;$W$1,HLOOKUP(Y1816,B1816:$U$1923,ROW($B$1924)-ROW($A1816),FALSE),0)</f>
        <v>0</v>
      </c>
      <c r="AA1816" s="2">
        <f t="shared" si="254"/>
        <v>0</v>
      </c>
      <c r="AB1816" s="2">
        <f>VLOOKUP(A1816,segment1_SB_quantity!$A$2:$B$1922,2,FALSE)</f>
        <v>12</v>
      </c>
      <c r="AC1816" s="4">
        <f t="shared" si="259"/>
        <v>6.7000000000000002E-3</v>
      </c>
      <c r="AD1816">
        <f t="shared" si="255"/>
        <v>0</v>
      </c>
      <c r="AE1816">
        <f t="shared" si="260"/>
        <v>18.989999999999998</v>
      </c>
      <c r="AF1816" s="2">
        <f t="shared" si="256"/>
        <v>0</v>
      </c>
      <c r="AG1816" s="2">
        <f t="shared" si="257"/>
        <v>0</v>
      </c>
      <c r="AH1816" s="1">
        <f t="shared" si="258"/>
        <v>0</v>
      </c>
    </row>
    <row r="1817" spans="1:34" x14ac:dyDescent="0.55000000000000004">
      <c r="A1817">
        <v>94069585</v>
      </c>
      <c r="B1817" s="2">
        <v>0</v>
      </c>
      <c r="C1817" s="2">
        <v>1.3056200071904899E-2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1.3056200071904899E-2</v>
      </c>
      <c r="Y1817" s="2">
        <f t="shared" si="253"/>
        <v>0</v>
      </c>
      <c r="Z1817" s="2">
        <f>IF(Y1817&gt;$W$1,HLOOKUP(Y1817,B1817:$U$1923,ROW($B$1924)-ROW($A1817),FALSE),0)</f>
        <v>0</v>
      </c>
      <c r="AA1817" s="2">
        <f t="shared" si="254"/>
        <v>0</v>
      </c>
      <c r="AB1817" s="2">
        <f>VLOOKUP(A1817,segment1_SB_quantity!$A$2:$B$1922,2,FALSE)</f>
        <v>27</v>
      </c>
      <c r="AC1817" s="4">
        <f t="shared" si="259"/>
        <v>6.7000000000000002E-3</v>
      </c>
      <c r="AD1817">
        <f t="shared" si="255"/>
        <v>0</v>
      </c>
      <c r="AE1817">
        <f t="shared" si="260"/>
        <v>18.989999999999998</v>
      </c>
      <c r="AF1817" s="2">
        <f t="shared" si="256"/>
        <v>0</v>
      </c>
      <c r="AG1817" s="2">
        <f t="shared" si="257"/>
        <v>0</v>
      </c>
      <c r="AH1817" s="1">
        <f t="shared" si="258"/>
        <v>0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0.27942251003933399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0.27942251003933399</v>
      </c>
      <c r="Y1818" s="2">
        <f t="shared" si="253"/>
        <v>0</v>
      </c>
      <c r="Z1818" s="2">
        <f>IF(Y1818&gt;$W$1,HLOOKUP(Y1818,B1818:$U$1923,ROW($B$1924)-ROW($A1818),FALSE),0)</f>
        <v>0</v>
      </c>
      <c r="AA1818" s="2">
        <f t="shared" si="254"/>
        <v>0</v>
      </c>
      <c r="AB1818" s="2">
        <f>VLOOKUP(A1818,segment1_SB_quantity!$A$2:$B$1922,2,FALSE)</f>
        <v>7</v>
      </c>
      <c r="AC1818" s="4">
        <f t="shared" si="259"/>
        <v>6.7000000000000002E-3</v>
      </c>
      <c r="AD1818">
        <f t="shared" si="255"/>
        <v>0</v>
      </c>
      <c r="AE1818">
        <f t="shared" si="260"/>
        <v>18.989999999999998</v>
      </c>
      <c r="AF1818" s="2">
        <f t="shared" si="256"/>
        <v>0</v>
      </c>
      <c r="AG1818" s="2">
        <f t="shared" si="257"/>
        <v>0</v>
      </c>
      <c r="AH1818" s="1">
        <f t="shared" si="258"/>
        <v>0</v>
      </c>
    </row>
    <row r="1819" spans="1:34" x14ac:dyDescent="0.55000000000000004">
      <c r="A1819">
        <v>94119776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0</v>
      </c>
      <c r="Y1819" s="2">
        <f t="shared" si="253"/>
        <v>0</v>
      </c>
      <c r="Z1819" s="2">
        <f>IF(Y1819&gt;$W$1,HLOOKUP(Y1819,B1819:$U$1923,ROW($B$1924)-ROW($A1819),FALSE),0)</f>
        <v>0</v>
      </c>
      <c r="AA1819" s="2">
        <f t="shared" si="254"/>
        <v>0</v>
      </c>
      <c r="AB1819" s="2">
        <f>VLOOKUP(A1819,segment1_SB_quantity!$A$2:$B$1922,2,FALSE)</f>
        <v>2</v>
      </c>
      <c r="AC1819" s="4">
        <f t="shared" si="259"/>
        <v>6.7000000000000002E-3</v>
      </c>
      <c r="AD1819">
        <f t="shared" si="255"/>
        <v>0</v>
      </c>
      <c r="AE1819">
        <f t="shared" si="260"/>
        <v>18.989999999999998</v>
      </c>
      <c r="AF1819" s="2">
        <f t="shared" si="256"/>
        <v>0</v>
      </c>
      <c r="AG1819" s="2">
        <f t="shared" si="257"/>
        <v>0</v>
      </c>
      <c r="AH1819" s="1">
        <f t="shared" si="258"/>
        <v>0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0</v>
      </c>
      <c r="Y1820" s="2">
        <f t="shared" si="253"/>
        <v>0</v>
      </c>
      <c r="Z1820" s="2">
        <f>IF(Y1820&gt;$W$1,HLOOKUP(Y1820,B1820:$U$1923,ROW($B$1924)-ROW($A1820),FALSE),0)</f>
        <v>0</v>
      </c>
      <c r="AA1820" s="2">
        <f t="shared" si="254"/>
        <v>0</v>
      </c>
      <c r="AB1820" s="2">
        <f>VLOOKUP(A1820,segment1_SB_quantity!$A$2:$B$1922,2,FALSE)</f>
        <v>51</v>
      </c>
      <c r="AC1820" s="4">
        <f t="shared" si="259"/>
        <v>6.7000000000000002E-3</v>
      </c>
      <c r="AD1820">
        <f t="shared" si="255"/>
        <v>0</v>
      </c>
      <c r="AE1820">
        <f t="shared" si="260"/>
        <v>18.989999999999998</v>
      </c>
      <c r="AF1820" s="2">
        <f t="shared" si="256"/>
        <v>0</v>
      </c>
      <c r="AG1820" s="2">
        <f t="shared" si="257"/>
        <v>0</v>
      </c>
      <c r="AH1820" s="1">
        <f t="shared" si="258"/>
        <v>0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</v>
      </c>
      <c r="Y1821" s="2">
        <f t="shared" si="253"/>
        <v>0</v>
      </c>
      <c r="Z1821" s="2">
        <f>IF(Y1821&gt;$W$1,HLOOKUP(Y1821,B1821:$U$1923,ROW($B$1924)-ROW($A1821),FALSE),0)</f>
        <v>0</v>
      </c>
      <c r="AA1821" s="2">
        <f t="shared" si="254"/>
        <v>0</v>
      </c>
      <c r="AB1821" s="2">
        <f>VLOOKUP(A1821,segment1_SB_quantity!$A$2:$B$1922,2,FALSE)</f>
        <v>2</v>
      </c>
      <c r="AC1821" s="4">
        <f t="shared" si="259"/>
        <v>6.7000000000000002E-3</v>
      </c>
      <c r="AD1821">
        <f t="shared" si="255"/>
        <v>0</v>
      </c>
      <c r="AE1821">
        <f t="shared" si="260"/>
        <v>18.989999999999998</v>
      </c>
      <c r="AF1821" s="2">
        <f t="shared" si="256"/>
        <v>0</v>
      </c>
      <c r="AG1821" s="2">
        <f t="shared" si="257"/>
        <v>0</v>
      </c>
      <c r="AH1821" s="1">
        <f t="shared" si="258"/>
        <v>0</v>
      </c>
    </row>
    <row r="1822" spans="1:34" x14ac:dyDescent="0.55000000000000004">
      <c r="A1822">
        <v>94389911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0</v>
      </c>
      <c r="Y1822" s="2">
        <f t="shared" si="253"/>
        <v>0</v>
      </c>
      <c r="Z1822" s="2">
        <f>IF(Y1822&gt;$W$1,HLOOKUP(Y1822,B1822:$U$1923,ROW($B$1924)-ROW($A1822),FALSE),0)</f>
        <v>0</v>
      </c>
      <c r="AA1822" s="2">
        <f t="shared" si="254"/>
        <v>0</v>
      </c>
      <c r="AB1822" s="2">
        <f>VLOOKUP(A1822,segment1_SB_quantity!$A$2:$B$1922,2,FALSE)</f>
        <v>3</v>
      </c>
      <c r="AC1822" s="4">
        <f t="shared" si="259"/>
        <v>6.7000000000000002E-3</v>
      </c>
      <c r="AD1822">
        <f t="shared" si="255"/>
        <v>0</v>
      </c>
      <c r="AE1822">
        <f t="shared" si="260"/>
        <v>18.989999999999998</v>
      </c>
      <c r="AF1822" s="2">
        <f t="shared" si="256"/>
        <v>0</v>
      </c>
      <c r="AG1822" s="2">
        <f t="shared" si="257"/>
        <v>0</v>
      </c>
      <c r="AH1822" s="1">
        <f t="shared" si="258"/>
        <v>0</v>
      </c>
    </row>
    <row r="1823" spans="1:34" x14ac:dyDescent="0.55000000000000004">
      <c r="A1823">
        <v>94509555</v>
      </c>
      <c r="B1823" s="2">
        <v>0</v>
      </c>
      <c r="C1823" s="2">
        <v>2.0010486733570601E-2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2.0010486733570601E-2</v>
      </c>
      <c r="Y1823" s="2">
        <f t="shared" si="253"/>
        <v>0</v>
      </c>
      <c r="Z1823" s="2">
        <f>IF(Y1823&gt;$W$1,HLOOKUP(Y1823,B1823:$U$1923,ROW($B$1924)-ROW($A1823),FALSE),0)</f>
        <v>0</v>
      </c>
      <c r="AA1823" s="2">
        <f t="shared" si="254"/>
        <v>0</v>
      </c>
      <c r="AB1823" s="2">
        <f>VLOOKUP(A1823,segment1_SB_quantity!$A$2:$B$1922,2,FALSE)</f>
        <v>37</v>
      </c>
      <c r="AC1823" s="4">
        <f t="shared" si="259"/>
        <v>6.7000000000000002E-3</v>
      </c>
      <c r="AD1823">
        <f t="shared" si="255"/>
        <v>0</v>
      </c>
      <c r="AE1823">
        <f t="shared" si="260"/>
        <v>18.989999999999998</v>
      </c>
      <c r="AF1823" s="2">
        <f t="shared" si="256"/>
        <v>0</v>
      </c>
      <c r="AG1823" s="2">
        <f t="shared" si="257"/>
        <v>0</v>
      </c>
      <c r="AH1823" s="1">
        <f t="shared" si="258"/>
        <v>0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0</v>
      </c>
      <c r="Y1824" s="2">
        <f t="shared" si="253"/>
        <v>0</v>
      </c>
      <c r="Z1824" s="2">
        <f>IF(Y1824&gt;$W$1,HLOOKUP(Y1824,B1824:$U$1923,ROW($B$1924)-ROW($A1824),FALSE),0)</f>
        <v>0</v>
      </c>
      <c r="AA1824" s="2">
        <f t="shared" si="254"/>
        <v>0</v>
      </c>
      <c r="AB1824" s="2">
        <f>VLOOKUP(A1824,segment1_SB_quantity!$A$2:$B$1922,2,FALSE)</f>
        <v>115</v>
      </c>
      <c r="AC1824" s="4">
        <f t="shared" si="259"/>
        <v>6.7000000000000002E-3</v>
      </c>
      <c r="AD1824">
        <f t="shared" si="255"/>
        <v>0</v>
      </c>
      <c r="AE1824">
        <f t="shared" si="260"/>
        <v>18.989999999999998</v>
      </c>
      <c r="AF1824" s="2">
        <f t="shared" si="256"/>
        <v>0</v>
      </c>
      <c r="AG1824" s="2">
        <f t="shared" si="257"/>
        <v>0</v>
      </c>
      <c r="AH1824" s="1">
        <f t="shared" si="258"/>
        <v>0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2.8053516104160298E-6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2.8053516104160298E-6</v>
      </c>
      <c r="Y1825" s="2">
        <f t="shared" si="253"/>
        <v>0</v>
      </c>
      <c r="Z1825" s="2">
        <f>IF(Y1825&gt;$W$1,HLOOKUP(Y1825,B1825:$U$1923,ROW($B$1924)-ROW($A1825),FALSE),0)</f>
        <v>0</v>
      </c>
      <c r="AA1825" s="2">
        <f t="shared" si="254"/>
        <v>0</v>
      </c>
      <c r="AB1825" s="2">
        <f>VLOOKUP(A1825,segment1_SB_quantity!$A$2:$B$1922,2,FALSE)</f>
        <v>75</v>
      </c>
      <c r="AC1825" s="4">
        <f t="shared" si="259"/>
        <v>6.7000000000000002E-3</v>
      </c>
      <c r="AD1825">
        <f t="shared" si="255"/>
        <v>0</v>
      </c>
      <c r="AE1825">
        <f t="shared" si="260"/>
        <v>18.989999999999998</v>
      </c>
      <c r="AF1825" s="2">
        <f t="shared" si="256"/>
        <v>0</v>
      </c>
      <c r="AG1825" s="2">
        <f t="shared" si="257"/>
        <v>0</v>
      </c>
      <c r="AH1825" s="1">
        <f t="shared" si="258"/>
        <v>0</v>
      </c>
    </row>
    <row r="1826" spans="1:34" x14ac:dyDescent="0.55000000000000004">
      <c r="A1826">
        <v>94789789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0</v>
      </c>
      <c r="Y1826" s="2">
        <f t="shared" si="253"/>
        <v>0</v>
      </c>
      <c r="Z1826" s="2">
        <f>IF(Y1826&gt;$W$1,HLOOKUP(Y1826,B1826:$U$1923,ROW($B$1924)-ROW($A1826),FALSE),0)</f>
        <v>0</v>
      </c>
      <c r="AA1826" s="2">
        <f t="shared" si="254"/>
        <v>0</v>
      </c>
      <c r="AB1826" s="2">
        <f>VLOOKUP(A1826,segment1_SB_quantity!$A$2:$B$1922,2,FALSE)</f>
        <v>2</v>
      </c>
      <c r="AC1826" s="4">
        <f t="shared" si="259"/>
        <v>6.7000000000000002E-3</v>
      </c>
      <c r="AD1826">
        <f t="shared" si="255"/>
        <v>0</v>
      </c>
      <c r="AE1826">
        <f t="shared" si="260"/>
        <v>18.989999999999998</v>
      </c>
      <c r="AF1826" s="2">
        <f t="shared" si="256"/>
        <v>0</v>
      </c>
      <c r="AG1826" s="2">
        <f t="shared" si="257"/>
        <v>0</v>
      </c>
      <c r="AH1826" s="1">
        <f t="shared" si="258"/>
        <v>0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0.61482679826059805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0.61482679826059805</v>
      </c>
      <c r="Y1827" s="2">
        <f t="shared" si="253"/>
        <v>0.61482679826059805</v>
      </c>
      <c r="Z1827" s="2" t="str">
        <f>IF(Y1827&gt;$W$1,HLOOKUP(Y1827,B1827:$U$1923,ROW($B$1924)-ROW($A1827),FALSE),0)</f>
        <v>P_OL7</v>
      </c>
      <c r="AA1827" s="2">
        <f t="shared" si="254"/>
        <v>0.32499999999999996</v>
      </c>
      <c r="AB1827" s="2">
        <f>VLOOKUP(A1827,segment1_SB_quantity!$A$2:$B$1922,2,FALSE)</f>
        <v>7</v>
      </c>
      <c r="AC1827" s="4">
        <f t="shared" si="259"/>
        <v>6.7000000000000002E-3</v>
      </c>
      <c r="AD1827">
        <f t="shared" si="255"/>
        <v>4.6900000000000004E-2</v>
      </c>
      <c r="AE1827">
        <f t="shared" si="260"/>
        <v>18.989999999999998</v>
      </c>
      <c r="AF1827" s="2">
        <f t="shared" si="256"/>
        <v>0.89063100000000006</v>
      </c>
      <c r="AG1827" s="2">
        <f t="shared" si="257"/>
        <v>0.28945507499999995</v>
      </c>
      <c r="AH1827" s="1">
        <f t="shared" si="258"/>
        <v>3.0769230769230775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0</v>
      </c>
      <c r="Y1828" s="2">
        <f t="shared" si="253"/>
        <v>0</v>
      </c>
      <c r="Z1828" s="2">
        <f>IF(Y1828&gt;$W$1,HLOOKUP(Y1828,B1828:$U$1923,ROW($B$1924)-ROW($A1828),FALSE),0)</f>
        <v>0</v>
      </c>
      <c r="AA1828" s="2">
        <f t="shared" si="254"/>
        <v>0</v>
      </c>
      <c r="AB1828" s="2">
        <f>VLOOKUP(A1828,segment1_SB_quantity!$A$2:$B$1922,2,FALSE)</f>
        <v>149</v>
      </c>
      <c r="AC1828" s="4">
        <f t="shared" si="259"/>
        <v>6.7000000000000002E-3</v>
      </c>
      <c r="AD1828">
        <f t="shared" si="255"/>
        <v>0</v>
      </c>
      <c r="AE1828">
        <f t="shared" si="260"/>
        <v>18.989999999999998</v>
      </c>
      <c r="AF1828" s="2">
        <f t="shared" si="256"/>
        <v>0</v>
      </c>
      <c r="AG1828" s="2">
        <f t="shared" si="257"/>
        <v>0</v>
      </c>
      <c r="AH1828" s="1">
        <f t="shared" si="258"/>
        <v>0</v>
      </c>
    </row>
    <row r="1829" spans="1:34" x14ac:dyDescent="0.55000000000000004">
      <c r="A1829">
        <v>94909934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0</v>
      </c>
      <c r="Y1829" s="2">
        <f t="shared" si="253"/>
        <v>0</v>
      </c>
      <c r="Z1829" s="2">
        <f>IF(Y1829&gt;$W$1,HLOOKUP(Y1829,B1829:$U$1923,ROW($B$1924)-ROW($A1829),FALSE),0)</f>
        <v>0</v>
      </c>
      <c r="AA1829" s="2">
        <f t="shared" si="254"/>
        <v>0</v>
      </c>
      <c r="AB1829" s="2">
        <f>VLOOKUP(A1829,segment1_SB_quantity!$A$2:$B$1922,2,FALSE)</f>
        <v>8</v>
      </c>
      <c r="AC1829" s="4">
        <f t="shared" si="259"/>
        <v>6.7000000000000002E-3</v>
      </c>
      <c r="AD1829">
        <f t="shared" si="255"/>
        <v>0</v>
      </c>
      <c r="AE1829">
        <f t="shared" si="260"/>
        <v>18.989999999999998</v>
      </c>
      <c r="AF1829" s="2">
        <f t="shared" si="256"/>
        <v>0</v>
      </c>
      <c r="AG1829" s="2">
        <f t="shared" si="257"/>
        <v>0</v>
      </c>
      <c r="AH1829" s="1">
        <f t="shared" si="258"/>
        <v>0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0</v>
      </c>
      <c r="Y1830" s="2">
        <f t="shared" si="253"/>
        <v>0</v>
      </c>
      <c r="Z1830" s="2">
        <f>IF(Y1830&gt;$W$1,HLOOKUP(Y1830,B1830:$U$1923,ROW($B$1924)-ROW($A1830),FALSE),0)</f>
        <v>0</v>
      </c>
      <c r="AA1830" s="2">
        <f t="shared" si="254"/>
        <v>0</v>
      </c>
      <c r="AB1830" s="2">
        <f>VLOOKUP(A1830,segment1_SB_quantity!$A$2:$B$1922,2,FALSE)</f>
        <v>1</v>
      </c>
      <c r="AC1830" s="4">
        <f t="shared" si="259"/>
        <v>6.7000000000000002E-3</v>
      </c>
      <c r="AD1830">
        <f t="shared" si="255"/>
        <v>0</v>
      </c>
      <c r="AE1830">
        <f t="shared" si="260"/>
        <v>18.989999999999998</v>
      </c>
      <c r="AF1830" s="2">
        <f t="shared" si="256"/>
        <v>0</v>
      </c>
      <c r="AG1830" s="2">
        <f t="shared" si="257"/>
        <v>0</v>
      </c>
      <c r="AH1830" s="1">
        <f t="shared" si="258"/>
        <v>0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0</v>
      </c>
      <c r="Y1831" s="2">
        <f t="shared" si="253"/>
        <v>0</v>
      </c>
      <c r="Z1831" s="2">
        <f>IF(Y1831&gt;$W$1,HLOOKUP(Y1831,B1831:$U$1923,ROW($B$1924)-ROW($A1831),FALSE),0)</f>
        <v>0</v>
      </c>
      <c r="AA1831" s="2">
        <f t="shared" si="254"/>
        <v>0</v>
      </c>
      <c r="AB1831" s="2">
        <f>VLOOKUP(A1831,segment1_SB_quantity!$A$2:$B$1922,2,FALSE)</f>
        <v>2</v>
      </c>
      <c r="AC1831" s="4">
        <f t="shared" si="259"/>
        <v>6.7000000000000002E-3</v>
      </c>
      <c r="AD1831">
        <f t="shared" si="255"/>
        <v>0</v>
      </c>
      <c r="AE1831">
        <f t="shared" si="260"/>
        <v>18.989999999999998</v>
      </c>
      <c r="AF1831" s="2">
        <f t="shared" si="256"/>
        <v>0</v>
      </c>
      <c r="AG1831" s="2">
        <f t="shared" si="257"/>
        <v>0</v>
      </c>
      <c r="AH1831" s="1">
        <f t="shared" si="258"/>
        <v>0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0</v>
      </c>
      <c r="Y1832" s="2">
        <f t="shared" si="253"/>
        <v>0</v>
      </c>
      <c r="Z1832" s="2">
        <f>IF(Y1832&gt;$W$1,HLOOKUP(Y1832,B1832:$U$1923,ROW($B$1924)-ROW($A1832),FALSE),0)</f>
        <v>0</v>
      </c>
      <c r="AA1832" s="2">
        <f t="shared" si="254"/>
        <v>0</v>
      </c>
      <c r="AB1832" s="2">
        <f>VLOOKUP(A1832,segment1_SB_quantity!$A$2:$B$1922,2,FALSE)</f>
        <v>3</v>
      </c>
      <c r="AC1832" s="4">
        <f t="shared" si="259"/>
        <v>6.7000000000000002E-3</v>
      </c>
      <c r="AD1832">
        <f t="shared" si="255"/>
        <v>0</v>
      </c>
      <c r="AE1832">
        <f t="shared" si="260"/>
        <v>18.989999999999998</v>
      </c>
      <c r="AF1832" s="2">
        <f t="shared" si="256"/>
        <v>0</v>
      </c>
      <c r="AG1832" s="2">
        <f t="shared" si="257"/>
        <v>0</v>
      </c>
      <c r="AH1832" s="1">
        <f t="shared" si="258"/>
        <v>0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0</v>
      </c>
      <c r="Y1833" s="2">
        <f t="shared" si="253"/>
        <v>0</v>
      </c>
      <c r="Z1833" s="2">
        <f>IF(Y1833&gt;$W$1,HLOOKUP(Y1833,B1833:$U$1923,ROW($B$1924)-ROW($A1833),FALSE),0)</f>
        <v>0</v>
      </c>
      <c r="AA1833" s="2">
        <f t="shared" si="254"/>
        <v>0</v>
      </c>
      <c r="AB1833" s="2">
        <f>VLOOKUP(A1833,segment1_SB_quantity!$A$2:$B$1922,2,FALSE)</f>
        <v>78</v>
      </c>
      <c r="AC1833" s="4">
        <f t="shared" si="259"/>
        <v>6.7000000000000002E-3</v>
      </c>
      <c r="AD1833">
        <f t="shared" si="255"/>
        <v>0</v>
      </c>
      <c r="AE1833">
        <f t="shared" si="260"/>
        <v>18.989999999999998</v>
      </c>
      <c r="AF1833" s="2">
        <f t="shared" si="256"/>
        <v>0</v>
      </c>
      <c r="AG1833" s="2">
        <f t="shared" si="257"/>
        <v>0</v>
      </c>
      <c r="AH1833" s="1">
        <f t="shared" si="258"/>
        <v>0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0</v>
      </c>
      <c r="Y1834" s="2">
        <f t="shared" si="253"/>
        <v>0</v>
      </c>
      <c r="Z1834" s="2">
        <f>IF(Y1834&gt;$W$1,HLOOKUP(Y1834,B1834:$U$1923,ROW($B$1924)-ROW($A1834),FALSE),0)</f>
        <v>0</v>
      </c>
      <c r="AA1834" s="2">
        <f t="shared" si="254"/>
        <v>0</v>
      </c>
      <c r="AB1834" s="2">
        <f>VLOOKUP(A1834,segment1_SB_quantity!$A$2:$B$1922,2,FALSE)</f>
        <v>8</v>
      </c>
      <c r="AC1834" s="4">
        <f t="shared" si="259"/>
        <v>6.7000000000000002E-3</v>
      </c>
      <c r="AD1834">
        <f t="shared" si="255"/>
        <v>0</v>
      </c>
      <c r="AE1834">
        <f t="shared" si="260"/>
        <v>18.989999999999998</v>
      </c>
      <c r="AF1834" s="2">
        <f t="shared" si="256"/>
        <v>0</v>
      </c>
      <c r="AG1834" s="2">
        <f t="shared" si="257"/>
        <v>0</v>
      </c>
      <c r="AH1834" s="1">
        <f t="shared" si="258"/>
        <v>0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0</v>
      </c>
      <c r="Y1835" s="2">
        <f t="shared" si="253"/>
        <v>0</v>
      </c>
      <c r="Z1835" s="2">
        <f>IF(Y1835&gt;$W$1,HLOOKUP(Y1835,B1835:$U$1923,ROW($B$1924)-ROW($A1835),FALSE),0)</f>
        <v>0</v>
      </c>
      <c r="AA1835" s="2">
        <f t="shared" si="254"/>
        <v>0</v>
      </c>
      <c r="AB1835" s="2">
        <f>VLOOKUP(A1835,segment1_SB_quantity!$A$2:$B$1922,2,FALSE)</f>
        <v>24</v>
      </c>
      <c r="AC1835" s="4">
        <f t="shared" si="259"/>
        <v>6.7000000000000002E-3</v>
      </c>
      <c r="AD1835">
        <f t="shared" si="255"/>
        <v>0</v>
      </c>
      <c r="AE1835">
        <f t="shared" si="260"/>
        <v>18.989999999999998</v>
      </c>
      <c r="AF1835" s="2">
        <f t="shared" si="256"/>
        <v>0</v>
      </c>
      <c r="AG1835" s="2">
        <f t="shared" si="257"/>
        <v>0</v>
      </c>
      <c r="AH1835" s="1">
        <f t="shared" si="258"/>
        <v>0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0</v>
      </c>
      <c r="Y1836" s="2">
        <f t="shared" si="253"/>
        <v>0</v>
      </c>
      <c r="Z1836" s="2">
        <f>IF(Y1836&gt;$W$1,HLOOKUP(Y1836,B1836:$U$1923,ROW($B$1924)-ROW($A1836),FALSE),0)</f>
        <v>0</v>
      </c>
      <c r="AA1836" s="2">
        <f t="shared" si="254"/>
        <v>0</v>
      </c>
      <c r="AB1836" s="2">
        <f>VLOOKUP(A1836,segment1_SB_quantity!$A$2:$B$1922,2,FALSE)</f>
        <v>119</v>
      </c>
      <c r="AC1836" s="4">
        <f t="shared" si="259"/>
        <v>6.7000000000000002E-3</v>
      </c>
      <c r="AD1836">
        <f t="shared" si="255"/>
        <v>0</v>
      </c>
      <c r="AE1836">
        <f t="shared" si="260"/>
        <v>18.989999999999998</v>
      </c>
      <c r="AF1836" s="2">
        <f t="shared" si="256"/>
        <v>0</v>
      </c>
      <c r="AG1836" s="2">
        <f t="shared" si="257"/>
        <v>0</v>
      </c>
      <c r="AH1836" s="1">
        <f t="shared" si="258"/>
        <v>0</v>
      </c>
    </row>
    <row r="1837" spans="1:34" x14ac:dyDescent="0.55000000000000004">
      <c r="A1837">
        <v>95849800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0</v>
      </c>
      <c r="Y1837" s="2">
        <f t="shared" si="253"/>
        <v>0</v>
      </c>
      <c r="Z1837" s="2">
        <f>IF(Y1837&gt;$W$1,HLOOKUP(Y1837,B1837:$U$1923,ROW($B$1924)-ROW($A1837),FALSE),0)</f>
        <v>0</v>
      </c>
      <c r="AA1837" s="2">
        <f t="shared" si="254"/>
        <v>0</v>
      </c>
      <c r="AB1837" s="2">
        <f>VLOOKUP(A1837,segment1_SB_quantity!$A$2:$B$1922,2,FALSE)</f>
        <v>10</v>
      </c>
      <c r="AC1837" s="4">
        <f t="shared" si="259"/>
        <v>6.7000000000000002E-3</v>
      </c>
      <c r="AD1837">
        <f t="shared" si="255"/>
        <v>0</v>
      </c>
      <c r="AE1837">
        <f t="shared" si="260"/>
        <v>18.989999999999998</v>
      </c>
      <c r="AF1837" s="2">
        <f t="shared" si="256"/>
        <v>0</v>
      </c>
      <c r="AG1837" s="2">
        <f t="shared" si="257"/>
        <v>0</v>
      </c>
      <c r="AH1837" s="1">
        <f t="shared" si="258"/>
        <v>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0</v>
      </c>
      <c r="Y1838" s="2">
        <f t="shared" si="253"/>
        <v>0</v>
      </c>
      <c r="Z1838" s="2">
        <f>IF(Y1838&gt;$W$1,HLOOKUP(Y1838,B1838:$U$1923,ROW($B$1924)-ROW($A1838),FALSE),0)</f>
        <v>0</v>
      </c>
      <c r="AA1838" s="2">
        <f t="shared" si="254"/>
        <v>0</v>
      </c>
      <c r="AB1838" s="2">
        <f>VLOOKUP(A1838,segment1_SB_quantity!$A$2:$B$1922,2,FALSE)</f>
        <v>2</v>
      </c>
      <c r="AC1838" s="4">
        <f t="shared" si="259"/>
        <v>6.7000000000000002E-3</v>
      </c>
      <c r="AD1838">
        <f t="shared" si="255"/>
        <v>0</v>
      </c>
      <c r="AE1838">
        <f t="shared" si="260"/>
        <v>18.989999999999998</v>
      </c>
      <c r="AF1838" s="2">
        <f t="shared" si="256"/>
        <v>0</v>
      </c>
      <c r="AG1838" s="2">
        <f t="shared" si="257"/>
        <v>0</v>
      </c>
      <c r="AH1838" s="1">
        <f t="shared" si="258"/>
        <v>0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0.183562292348871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0.183562292348871</v>
      </c>
      <c r="Y1839" s="2">
        <f t="shared" si="253"/>
        <v>0</v>
      </c>
      <c r="Z1839" s="2">
        <f>IF(Y1839&gt;$W$1,HLOOKUP(Y1839,B1839:$U$1923,ROW($B$1924)-ROW($A1839),FALSE),0)</f>
        <v>0</v>
      </c>
      <c r="AA1839" s="2">
        <f t="shared" si="254"/>
        <v>0</v>
      </c>
      <c r="AB1839" s="2">
        <f>VLOOKUP(A1839,segment1_SB_quantity!$A$2:$B$1922,2,FALSE)</f>
        <v>8</v>
      </c>
      <c r="AC1839" s="4">
        <f t="shared" si="259"/>
        <v>6.7000000000000002E-3</v>
      </c>
      <c r="AD1839">
        <f t="shared" si="255"/>
        <v>0</v>
      </c>
      <c r="AE1839">
        <f t="shared" si="260"/>
        <v>18.989999999999998</v>
      </c>
      <c r="AF1839" s="2">
        <f t="shared" si="256"/>
        <v>0</v>
      </c>
      <c r="AG1839" s="2">
        <f t="shared" si="257"/>
        <v>0</v>
      </c>
      <c r="AH1839" s="1">
        <f t="shared" si="258"/>
        <v>0</v>
      </c>
    </row>
    <row r="1840" spans="1:34" x14ac:dyDescent="0.55000000000000004">
      <c r="A1840">
        <v>95919954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0</v>
      </c>
      <c r="Y1840" s="2">
        <f t="shared" si="253"/>
        <v>0</v>
      </c>
      <c r="Z1840" s="2">
        <f>IF(Y1840&gt;$W$1,HLOOKUP(Y1840,B1840:$U$1923,ROW($B$1924)-ROW($A1840),FALSE),0)</f>
        <v>0</v>
      </c>
      <c r="AA1840" s="2">
        <f t="shared" si="254"/>
        <v>0</v>
      </c>
      <c r="AB1840" s="2">
        <f>VLOOKUP(A1840,segment1_SB_quantity!$A$2:$B$1922,2,FALSE)</f>
        <v>7</v>
      </c>
      <c r="AC1840" s="4">
        <f t="shared" si="259"/>
        <v>6.7000000000000002E-3</v>
      </c>
      <c r="AD1840">
        <f t="shared" si="255"/>
        <v>0</v>
      </c>
      <c r="AE1840">
        <f t="shared" si="260"/>
        <v>18.989999999999998</v>
      </c>
      <c r="AF1840" s="2">
        <f t="shared" si="256"/>
        <v>0</v>
      </c>
      <c r="AG1840" s="2">
        <f t="shared" si="257"/>
        <v>0</v>
      </c>
      <c r="AH1840" s="1">
        <f t="shared" si="258"/>
        <v>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1.1283304226664399E-3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1.1283304226664399E-3</v>
      </c>
      <c r="Y1841" s="2">
        <f t="shared" si="253"/>
        <v>0</v>
      </c>
      <c r="Z1841" s="2">
        <f>IF(Y1841&gt;$W$1,HLOOKUP(Y1841,B1841:$U$1923,ROW($B$1924)-ROW($A1841),FALSE),0)</f>
        <v>0</v>
      </c>
      <c r="AA1841" s="2">
        <f t="shared" si="254"/>
        <v>0</v>
      </c>
      <c r="AB1841" s="2">
        <f>VLOOKUP(A1841,segment1_SB_quantity!$A$2:$B$1922,2,FALSE)</f>
        <v>7</v>
      </c>
      <c r="AC1841" s="4">
        <f t="shared" si="259"/>
        <v>6.7000000000000002E-3</v>
      </c>
      <c r="AD1841">
        <f t="shared" si="255"/>
        <v>0</v>
      </c>
      <c r="AE1841">
        <f t="shared" si="260"/>
        <v>18.989999999999998</v>
      </c>
      <c r="AF1841" s="2">
        <f t="shared" si="256"/>
        <v>0</v>
      </c>
      <c r="AG1841" s="2">
        <f t="shared" si="257"/>
        <v>0</v>
      </c>
      <c r="AH1841" s="1">
        <f t="shared" si="258"/>
        <v>0</v>
      </c>
    </row>
    <row r="1842" spans="1:34" x14ac:dyDescent="0.55000000000000004">
      <c r="A1842">
        <v>95999982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0</v>
      </c>
      <c r="Y1842" s="2">
        <f t="shared" si="253"/>
        <v>0</v>
      </c>
      <c r="Z1842" s="2">
        <f>IF(Y1842&gt;$W$1,HLOOKUP(Y1842,B1842:$U$1923,ROW($B$1924)-ROW($A1842),FALSE),0)</f>
        <v>0</v>
      </c>
      <c r="AA1842" s="2">
        <f t="shared" si="254"/>
        <v>0</v>
      </c>
      <c r="AB1842" s="2">
        <f>VLOOKUP(A1842,segment1_SB_quantity!$A$2:$B$1922,2,FALSE)</f>
        <v>2</v>
      </c>
      <c r="AC1842" s="4">
        <f t="shared" si="259"/>
        <v>6.7000000000000002E-3</v>
      </c>
      <c r="AD1842">
        <f t="shared" si="255"/>
        <v>0</v>
      </c>
      <c r="AE1842">
        <f t="shared" si="260"/>
        <v>18.989999999999998</v>
      </c>
      <c r="AF1842" s="2">
        <f t="shared" si="256"/>
        <v>0</v>
      </c>
      <c r="AG1842" s="2">
        <f t="shared" si="257"/>
        <v>0</v>
      </c>
      <c r="AH1842" s="1">
        <f t="shared" si="258"/>
        <v>0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1.2035247770032399E-13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1.2035247770032399E-13</v>
      </c>
      <c r="Y1843" s="2">
        <f t="shared" si="253"/>
        <v>0</v>
      </c>
      <c r="Z1843" s="2">
        <f>IF(Y1843&gt;$W$1,HLOOKUP(Y1843,B1843:$U$1923,ROW($B$1924)-ROW($A1843),FALSE),0)</f>
        <v>0</v>
      </c>
      <c r="AA1843" s="2">
        <f t="shared" si="254"/>
        <v>0</v>
      </c>
      <c r="AB1843" s="2">
        <f>VLOOKUP(A1843,segment1_SB_quantity!$A$2:$B$1922,2,FALSE)</f>
        <v>24</v>
      </c>
      <c r="AC1843" s="4">
        <f t="shared" si="259"/>
        <v>6.7000000000000002E-3</v>
      </c>
      <c r="AD1843">
        <f t="shared" si="255"/>
        <v>0</v>
      </c>
      <c r="AE1843">
        <f t="shared" si="260"/>
        <v>18.989999999999998</v>
      </c>
      <c r="AF1843" s="2">
        <f t="shared" si="256"/>
        <v>0</v>
      </c>
      <c r="AG1843" s="2">
        <f t="shared" si="257"/>
        <v>0</v>
      </c>
      <c r="AH1843" s="1">
        <f t="shared" si="258"/>
        <v>0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0</v>
      </c>
      <c r="Y1844" s="2">
        <f t="shared" si="253"/>
        <v>0</v>
      </c>
      <c r="Z1844" s="2">
        <f>IF(Y1844&gt;$W$1,HLOOKUP(Y1844,B1844:$U$1923,ROW($B$1924)-ROW($A1844),FALSE),0)</f>
        <v>0</v>
      </c>
      <c r="AA1844" s="2">
        <f t="shared" si="254"/>
        <v>0</v>
      </c>
      <c r="AB1844" s="2">
        <f>VLOOKUP(A1844,segment1_SB_quantity!$A$2:$B$1922,2,FALSE)</f>
        <v>72</v>
      </c>
      <c r="AC1844" s="4">
        <f t="shared" si="259"/>
        <v>6.7000000000000002E-3</v>
      </c>
      <c r="AD1844">
        <f t="shared" si="255"/>
        <v>0</v>
      </c>
      <c r="AE1844">
        <f t="shared" si="260"/>
        <v>18.989999999999998</v>
      </c>
      <c r="AF1844" s="2">
        <f t="shared" si="256"/>
        <v>0</v>
      </c>
      <c r="AG1844" s="2">
        <f t="shared" si="257"/>
        <v>0</v>
      </c>
      <c r="AH1844" s="1">
        <f t="shared" si="258"/>
        <v>0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0</v>
      </c>
      <c r="Y1845" s="2">
        <f t="shared" si="253"/>
        <v>0</v>
      </c>
      <c r="Z1845" s="2">
        <f>IF(Y1845&gt;$W$1,HLOOKUP(Y1845,B1845:$U$1923,ROW($B$1924)-ROW($A1845),FALSE),0)</f>
        <v>0</v>
      </c>
      <c r="AA1845" s="2">
        <f t="shared" si="254"/>
        <v>0</v>
      </c>
      <c r="AB1845" s="2">
        <f>VLOOKUP(A1845,segment1_SB_quantity!$A$2:$B$1922,2,FALSE)</f>
        <v>32</v>
      </c>
      <c r="AC1845" s="4">
        <f t="shared" si="259"/>
        <v>6.7000000000000002E-3</v>
      </c>
      <c r="AD1845">
        <f t="shared" si="255"/>
        <v>0</v>
      </c>
      <c r="AE1845">
        <f t="shared" si="260"/>
        <v>18.989999999999998</v>
      </c>
      <c r="AF1845" s="2">
        <f t="shared" si="256"/>
        <v>0</v>
      </c>
      <c r="AG1845" s="2">
        <f t="shared" si="257"/>
        <v>0</v>
      </c>
      <c r="AH1845" s="1">
        <f t="shared" si="258"/>
        <v>0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0</v>
      </c>
      <c r="Y1846" s="2">
        <f t="shared" si="253"/>
        <v>0</v>
      </c>
      <c r="Z1846" s="2">
        <f>IF(Y1846&gt;$W$1,HLOOKUP(Y1846,B1846:$U$1923,ROW($B$1924)-ROW($A1846),FALSE),0)</f>
        <v>0</v>
      </c>
      <c r="AA1846" s="2">
        <f t="shared" si="254"/>
        <v>0</v>
      </c>
      <c r="AB1846" s="2">
        <f>VLOOKUP(A1846,segment1_SB_quantity!$A$2:$B$1922,2,FALSE)</f>
        <v>46</v>
      </c>
      <c r="AC1846" s="4">
        <f t="shared" si="259"/>
        <v>6.7000000000000002E-3</v>
      </c>
      <c r="AD1846">
        <f t="shared" si="255"/>
        <v>0</v>
      </c>
      <c r="AE1846">
        <f t="shared" si="260"/>
        <v>18.989999999999998</v>
      </c>
      <c r="AF1846" s="2">
        <f t="shared" si="256"/>
        <v>0</v>
      </c>
      <c r="AG1846" s="2">
        <f t="shared" si="257"/>
        <v>0</v>
      </c>
      <c r="AH1846" s="1">
        <f t="shared" si="258"/>
        <v>0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0</v>
      </c>
      <c r="Y1847" s="2">
        <f t="shared" si="253"/>
        <v>0</v>
      </c>
      <c r="Z1847" s="2">
        <f>IF(Y1847&gt;$W$1,HLOOKUP(Y1847,B1847:$U$1923,ROW($B$1924)-ROW($A1847),FALSE),0)</f>
        <v>0</v>
      </c>
      <c r="AA1847" s="2">
        <f t="shared" si="254"/>
        <v>0</v>
      </c>
      <c r="AB1847" s="2">
        <f>VLOOKUP(A1847,segment1_SB_quantity!$A$2:$B$1922,2,FALSE)</f>
        <v>6</v>
      </c>
      <c r="AC1847" s="4">
        <f t="shared" si="259"/>
        <v>6.7000000000000002E-3</v>
      </c>
      <c r="AD1847">
        <f t="shared" si="255"/>
        <v>0</v>
      </c>
      <c r="AE1847">
        <f t="shared" si="260"/>
        <v>18.989999999999998</v>
      </c>
      <c r="AF1847" s="2">
        <f t="shared" si="256"/>
        <v>0</v>
      </c>
      <c r="AG1847" s="2">
        <f t="shared" si="257"/>
        <v>0</v>
      </c>
      <c r="AH1847" s="1">
        <f t="shared" si="258"/>
        <v>0</v>
      </c>
    </row>
    <row r="1848" spans="1:34" x14ac:dyDescent="0.55000000000000004">
      <c r="A1848">
        <v>96419641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0</v>
      </c>
      <c r="Y1848" s="2">
        <f t="shared" si="253"/>
        <v>0</v>
      </c>
      <c r="Z1848" s="2">
        <f>IF(Y1848&gt;$W$1,HLOOKUP(Y1848,B1848:$U$1923,ROW($B$1924)-ROW($A1848),FALSE),0)</f>
        <v>0</v>
      </c>
      <c r="AA1848" s="2">
        <f t="shared" si="254"/>
        <v>0</v>
      </c>
      <c r="AB1848" s="2">
        <f>VLOOKUP(A1848,segment1_SB_quantity!$A$2:$B$1922,2,FALSE)</f>
        <v>8</v>
      </c>
      <c r="AC1848" s="4">
        <f t="shared" si="259"/>
        <v>6.7000000000000002E-3</v>
      </c>
      <c r="AD1848">
        <f t="shared" si="255"/>
        <v>0</v>
      </c>
      <c r="AE1848">
        <f t="shared" si="260"/>
        <v>18.989999999999998</v>
      </c>
      <c r="AF1848" s="2">
        <f t="shared" si="256"/>
        <v>0</v>
      </c>
      <c r="AG1848" s="2">
        <f t="shared" si="257"/>
        <v>0</v>
      </c>
      <c r="AH1848" s="1">
        <f t="shared" si="258"/>
        <v>0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0</v>
      </c>
      <c r="Y1849" s="2">
        <f t="shared" si="253"/>
        <v>0</v>
      </c>
      <c r="Z1849" s="2">
        <f>IF(Y1849&gt;$W$1,HLOOKUP(Y1849,B1849:$U$1923,ROW($B$1924)-ROW($A1849),FALSE),0)</f>
        <v>0</v>
      </c>
      <c r="AA1849" s="2">
        <f t="shared" si="254"/>
        <v>0</v>
      </c>
      <c r="AB1849" s="2">
        <f>VLOOKUP(A1849,segment1_SB_quantity!$A$2:$B$1922,2,FALSE)</f>
        <v>10</v>
      </c>
      <c r="AC1849" s="4">
        <f t="shared" si="259"/>
        <v>6.7000000000000002E-3</v>
      </c>
      <c r="AD1849">
        <f t="shared" si="255"/>
        <v>0</v>
      </c>
      <c r="AE1849">
        <f t="shared" si="260"/>
        <v>18.989999999999998</v>
      </c>
      <c r="AF1849" s="2">
        <f t="shared" si="256"/>
        <v>0</v>
      </c>
      <c r="AG1849" s="2">
        <f t="shared" si="257"/>
        <v>0</v>
      </c>
      <c r="AH1849" s="1">
        <f t="shared" si="258"/>
        <v>0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0</v>
      </c>
      <c r="Y1850" s="2">
        <f t="shared" si="253"/>
        <v>0</v>
      </c>
      <c r="Z1850" s="2">
        <f>IF(Y1850&gt;$W$1,HLOOKUP(Y1850,B1850:$U$1923,ROW($B$1924)-ROW($A1850),FALSE),0)</f>
        <v>0</v>
      </c>
      <c r="AA1850" s="2">
        <f t="shared" si="254"/>
        <v>0</v>
      </c>
      <c r="AB1850" s="2">
        <f>VLOOKUP(A1850,segment1_SB_quantity!$A$2:$B$1922,2,FALSE)</f>
        <v>71</v>
      </c>
      <c r="AC1850" s="4">
        <f t="shared" si="259"/>
        <v>6.7000000000000002E-3</v>
      </c>
      <c r="AD1850">
        <f t="shared" si="255"/>
        <v>0</v>
      </c>
      <c r="AE1850">
        <f t="shared" si="260"/>
        <v>18.989999999999998</v>
      </c>
      <c r="AF1850" s="2">
        <f t="shared" si="256"/>
        <v>0</v>
      </c>
      <c r="AG1850" s="2">
        <f t="shared" si="257"/>
        <v>0</v>
      </c>
      <c r="AH1850" s="1">
        <f t="shared" si="258"/>
        <v>0</v>
      </c>
    </row>
    <row r="1851" spans="1:34" x14ac:dyDescent="0.55000000000000004">
      <c r="A1851">
        <v>96549641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</v>
      </c>
      <c r="Y1851" s="2">
        <f t="shared" si="253"/>
        <v>0</v>
      </c>
      <c r="Z1851" s="2">
        <f>IF(Y1851&gt;$W$1,HLOOKUP(Y1851,B1851:$U$1923,ROW($B$1924)-ROW($A1851),FALSE),0)</f>
        <v>0</v>
      </c>
      <c r="AA1851" s="2">
        <f t="shared" si="254"/>
        <v>0</v>
      </c>
      <c r="AB1851" s="2">
        <f>VLOOKUP(A1851,segment1_SB_quantity!$A$2:$B$1922,2,FALSE)</f>
        <v>1</v>
      </c>
      <c r="AC1851" s="4">
        <f t="shared" si="259"/>
        <v>6.7000000000000002E-3</v>
      </c>
      <c r="AD1851">
        <f t="shared" si="255"/>
        <v>0</v>
      </c>
      <c r="AE1851">
        <f t="shared" si="260"/>
        <v>18.989999999999998</v>
      </c>
      <c r="AF1851" s="2">
        <f t="shared" si="256"/>
        <v>0</v>
      </c>
      <c r="AG1851" s="2">
        <f t="shared" si="257"/>
        <v>0</v>
      </c>
      <c r="AH1851" s="1">
        <f t="shared" si="258"/>
        <v>0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2.0930740882409002E-183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2.0930740882409002E-183</v>
      </c>
      <c r="Y1852" s="2">
        <f t="shared" si="253"/>
        <v>0</v>
      </c>
      <c r="Z1852" s="2">
        <f>IF(Y1852&gt;$W$1,HLOOKUP(Y1852,B1852:$U$1923,ROW($B$1924)-ROW($A1852),FALSE),0)</f>
        <v>0</v>
      </c>
      <c r="AA1852" s="2">
        <f t="shared" si="254"/>
        <v>0</v>
      </c>
      <c r="AB1852" s="2">
        <f>VLOOKUP(A1852,segment1_SB_quantity!$A$2:$B$1922,2,FALSE)</f>
        <v>52</v>
      </c>
      <c r="AC1852" s="4">
        <f t="shared" si="259"/>
        <v>6.7000000000000002E-3</v>
      </c>
      <c r="AD1852">
        <f t="shared" si="255"/>
        <v>0</v>
      </c>
      <c r="AE1852">
        <f t="shared" si="260"/>
        <v>18.989999999999998</v>
      </c>
      <c r="AF1852" s="2">
        <f t="shared" si="256"/>
        <v>0</v>
      </c>
      <c r="AG1852" s="2">
        <f t="shared" si="257"/>
        <v>0</v>
      </c>
      <c r="AH1852" s="1">
        <f t="shared" si="258"/>
        <v>0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0</v>
      </c>
      <c r="Y1853" s="2">
        <f t="shared" si="253"/>
        <v>0</v>
      </c>
      <c r="Z1853" s="2">
        <f>IF(Y1853&gt;$W$1,HLOOKUP(Y1853,B1853:$U$1923,ROW($B$1924)-ROW($A1853),FALSE),0)</f>
        <v>0</v>
      </c>
      <c r="AA1853" s="2">
        <f t="shared" si="254"/>
        <v>0</v>
      </c>
      <c r="AB1853" s="2">
        <f>VLOOKUP(A1853,segment1_SB_quantity!$A$2:$B$1922,2,FALSE)</f>
        <v>2</v>
      </c>
      <c r="AC1853" s="4">
        <f t="shared" si="259"/>
        <v>6.7000000000000002E-3</v>
      </c>
      <c r="AD1853">
        <f t="shared" si="255"/>
        <v>0</v>
      </c>
      <c r="AE1853">
        <f t="shared" si="260"/>
        <v>18.989999999999998</v>
      </c>
      <c r="AF1853" s="2">
        <f t="shared" si="256"/>
        <v>0</v>
      </c>
      <c r="AG1853" s="2">
        <f t="shared" si="257"/>
        <v>0</v>
      </c>
      <c r="AH1853" s="1">
        <f t="shared" si="258"/>
        <v>0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0</v>
      </c>
      <c r="Y1854" s="2">
        <f t="shared" si="253"/>
        <v>0</v>
      </c>
      <c r="Z1854" s="2">
        <f>IF(Y1854&gt;$W$1,HLOOKUP(Y1854,B1854:$U$1923,ROW($B$1924)-ROW($A1854),FALSE),0)</f>
        <v>0</v>
      </c>
      <c r="AA1854" s="2">
        <f t="shared" si="254"/>
        <v>0</v>
      </c>
      <c r="AB1854" s="2">
        <f>VLOOKUP(A1854,segment1_SB_quantity!$A$2:$B$1922,2,FALSE)</f>
        <v>16</v>
      </c>
      <c r="AC1854" s="4">
        <f t="shared" si="259"/>
        <v>6.7000000000000002E-3</v>
      </c>
      <c r="AD1854">
        <f t="shared" si="255"/>
        <v>0</v>
      </c>
      <c r="AE1854">
        <f t="shared" si="260"/>
        <v>18.989999999999998</v>
      </c>
      <c r="AF1854" s="2">
        <f t="shared" si="256"/>
        <v>0</v>
      </c>
      <c r="AG1854" s="2">
        <f t="shared" si="257"/>
        <v>0</v>
      </c>
      <c r="AH1854" s="1">
        <f t="shared" si="258"/>
        <v>0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0</v>
      </c>
      <c r="Y1855" s="2">
        <f t="shared" si="253"/>
        <v>0</v>
      </c>
      <c r="Z1855" s="2">
        <f>IF(Y1855&gt;$W$1,HLOOKUP(Y1855,B1855:$U$1923,ROW($B$1924)-ROW($A1855),FALSE),0)</f>
        <v>0</v>
      </c>
      <c r="AA1855" s="2">
        <f t="shared" si="254"/>
        <v>0</v>
      </c>
      <c r="AB1855" s="2">
        <f>VLOOKUP(A1855,segment1_SB_quantity!$A$2:$B$1922,2,FALSE)</f>
        <v>11</v>
      </c>
      <c r="AC1855" s="4">
        <f t="shared" si="259"/>
        <v>6.7000000000000002E-3</v>
      </c>
      <c r="AD1855">
        <f t="shared" si="255"/>
        <v>0</v>
      </c>
      <c r="AE1855">
        <f t="shared" si="260"/>
        <v>18.989999999999998</v>
      </c>
      <c r="AF1855" s="2">
        <f t="shared" si="256"/>
        <v>0</v>
      </c>
      <c r="AG1855" s="2">
        <f t="shared" si="257"/>
        <v>0</v>
      </c>
      <c r="AH1855" s="1">
        <f t="shared" si="258"/>
        <v>0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0</v>
      </c>
      <c r="Y1856" s="2">
        <f t="shared" si="253"/>
        <v>0</v>
      </c>
      <c r="Z1856" s="2">
        <f>IF(Y1856&gt;$W$1,HLOOKUP(Y1856,B1856:$U$1923,ROW($B$1924)-ROW($A1856),FALSE),0)</f>
        <v>0</v>
      </c>
      <c r="AA1856" s="2">
        <f t="shared" si="254"/>
        <v>0</v>
      </c>
      <c r="AB1856" s="2">
        <f>VLOOKUP(A1856,segment1_SB_quantity!$A$2:$B$1922,2,FALSE)</f>
        <v>66</v>
      </c>
      <c r="AC1856" s="4">
        <f t="shared" si="259"/>
        <v>6.7000000000000002E-3</v>
      </c>
      <c r="AD1856">
        <f t="shared" si="255"/>
        <v>0</v>
      </c>
      <c r="AE1856">
        <f t="shared" si="260"/>
        <v>18.989999999999998</v>
      </c>
      <c r="AF1856" s="2">
        <f t="shared" si="256"/>
        <v>0</v>
      </c>
      <c r="AG1856" s="2">
        <f t="shared" si="257"/>
        <v>0</v>
      </c>
      <c r="AH1856" s="1">
        <f t="shared" si="258"/>
        <v>0</v>
      </c>
    </row>
    <row r="1857" spans="1:34" x14ac:dyDescent="0.55000000000000004">
      <c r="A1857">
        <v>96669862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0</v>
      </c>
      <c r="Y1857" s="2">
        <f t="shared" si="253"/>
        <v>0</v>
      </c>
      <c r="Z1857" s="2">
        <f>IF(Y1857&gt;$W$1,HLOOKUP(Y1857,B1857:$U$1923,ROW($B$1924)-ROW($A1857),FALSE),0)</f>
        <v>0</v>
      </c>
      <c r="AA1857" s="2">
        <f t="shared" si="254"/>
        <v>0</v>
      </c>
      <c r="AB1857" s="2">
        <f>VLOOKUP(A1857,segment1_SB_quantity!$A$2:$B$1922,2,FALSE)</f>
        <v>2</v>
      </c>
      <c r="AC1857" s="4">
        <f t="shared" si="259"/>
        <v>6.7000000000000002E-3</v>
      </c>
      <c r="AD1857">
        <f t="shared" si="255"/>
        <v>0</v>
      </c>
      <c r="AE1857">
        <f t="shared" si="260"/>
        <v>18.989999999999998</v>
      </c>
      <c r="AF1857" s="2">
        <f t="shared" si="256"/>
        <v>0</v>
      </c>
      <c r="AG1857" s="2">
        <f t="shared" si="257"/>
        <v>0</v>
      </c>
      <c r="AH1857" s="1">
        <f t="shared" si="258"/>
        <v>0</v>
      </c>
    </row>
    <row r="1858" spans="1:34" x14ac:dyDescent="0.55000000000000004">
      <c r="A1858">
        <v>96769578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0</v>
      </c>
      <c r="Y1858" s="2">
        <f t="shared" si="253"/>
        <v>0</v>
      </c>
      <c r="Z1858" s="2">
        <f>IF(Y1858&gt;$W$1,HLOOKUP(Y1858,B1858:$U$1923,ROW($B$1924)-ROW($A1858),FALSE),0)</f>
        <v>0</v>
      </c>
      <c r="AA1858" s="2">
        <f t="shared" si="254"/>
        <v>0</v>
      </c>
      <c r="AB1858" s="2">
        <f>VLOOKUP(A1858,segment1_SB_quantity!$A$2:$B$1922,2,FALSE)</f>
        <v>13</v>
      </c>
      <c r="AC1858" s="4">
        <f t="shared" si="259"/>
        <v>6.7000000000000002E-3</v>
      </c>
      <c r="AD1858">
        <f t="shared" si="255"/>
        <v>0</v>
      </c>
      <c r="AE1858">
        <f t="shared" si="260"/>
        <v>18.989999999999998</v>
      </c>
      <c r="AF1858" s="2">
        <f t="shared" si="256"/>
        <v>0</v>
      </c>
      <c r="AG1858" s="2">
        <f t="shared" si="257"/>
        <v>0</v>
      </c>
      <c r="AH1858" s="1">
        <f t="shared" si="258"/>
        <v>0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0</v>
      </c>
      <c r="Y1859" s="2">
        <f t="shared" ref="Y1859:Y1922" si="262">IF(X1859&gt;$W$1,X1859,0)</f>
        <v>0</v>
      </c>
      <c r="Z1859" s="2">
        <f>IF(Y1859&gt;$W$1,HLOOKUP(Y1859,B1859:$U$1923,ROW($B$1924)-ROW($A1859),FALSE),0)</f>
        <v>0</v>
      </c>
      <c r="AA1859" s="2">
        <f t="shared" ref="AA1859:AA1922" si="263">IF(Z1859&gt;0,HLOOKUP(Z1859,$B$1923:$U$1924,2,FALSE),0)</f>
        <v>0</v>
      </c>
      <c r="AB1859" s="2">
        <f>VLOOKUP(A1859,segment1_SB_quantity!$A$2:$B$1922,2,FALSE)</f>
        <v>5</v>
      </c>
      <c r="AC1859" s="4">
        <f t="shared" si="259"/>
        <v>6.7000000000000002E-3</v>
      </c>
      <c r="AD1859">
        <f t="shared" ref="AD1859:AD1922" si="264">IF(AA1859&gt;0,AB1859*AC1859,0)</f>
        <v>0</v>
      </c>
      <c r="AE1859">
        <f t="shared" si="260"/>
        <v>18.989999999999998</v>
      </c>
      <c r="AF1859" s="2">
        <f t="shared" ref="AF1859:AF1922" si="265">AD1859*AE1859</f>
        <v>0</v>
      </c>
      <c r="AG1859" s="2">
        <f t="shared" ref="AG1859:AG1922" si="266">AA1859*AE1859*AD1859</f>
        <v>0</v>
      </c>
      <c r="AH1859" s="1">
        <f t="shared" ref="AH1859:AH1922" si="267">IF(AG1859&gt;0,AF1859/AG1859,0)</f>
        <v>0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</v>
      </c>
      <c r="Y1860" s="2">
        <f t="shared" si="262"/>
        <v>0</v>
      </c>
      <c r="Z1860" s="2">
        <f>IF(Y1860&gt;$W$1,HLOOKUP(Y1860,B1860:$U$1923,ROW($B$1924)-ROW($A1860),FALSE),0)</f>
        <v>0</v>
      </c>
      <c r="AA1860" s="2">
        <f t="shared" si="263"/>
        <v>0</v>
      </c>
      <c r="AB1860" s="2">
        <f>VLOOKUP(A1860,segment1_SB_quantity!$A$2:$B$1922,2,FALSE)</f>
        <v>1</v>
      </c>
      <c r="AC1860" s="4">
        <f t="shared" ref="AC1860:AC1922" si="268">AC1859</f>
        <v>6.7000000000000002E-3</v>
      </c>
      <c r="AD1860">
        <f t="shared" si="264"/>
        <v>0</v>
      </c>
      <c r="AE1860">
        <f t="shared" ref="AE1860:AE1922" si="269">AE1859</f>
        <v>18.989999999999998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</v>
      </c>
      <c r="Y1861" s="2">
        <f t="shared" si="262"/>
        <v>0</v>
      </c>
      <c r="Z1861" s="2">
        <f>IF(Y1861&gt;$W$1,HLOOKUP(Y1861,B1861:$U$1923,ROW($B$1924)-ROW($A1861),FALSE),0)</f>
        <v>0</v>
      </c>
      <c r="AA1861" s="2">
        <f t="shared" si="263"/>
        <v>0</v>
      </c>
      <c r="AB1861" s="2">
        <f>VLOOKUP(A1861,segment1_SB_quantity!$A$2:$B$1922,2,FALSE)</f>
        <v>50</v>
      </c>
      <c r="AC1861" s="4">
        <f t="shared" si="268"/>
        <v>6.7000000000000002E-3</v>
      </c>
      <c r="AD1861">
        <f t="shared" si="264"/>
        <v>0</v>
      </c>
      <c r="AE1861">
        <f t="shared" si="269"/>
        <v>18.989999999999998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4.0643150272198503E-2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4.0643150272198503E-2</v>
      </c>
      <c r="Y1862" s="2">
        <f t="shared" si="262"/>
        <v>0</v>
      </c>
      <c r="Z1862" s="2">
        <f>IF(Y1862&gt;$W$1,HLOOKUP(Y1862,B1862:$U$1923,ROW($B$1924)-ROW($A1862),FALSE),0)</f>
        <v>0</v>
      </c>
      <c r="AA1862" s="2">
        <f t="shared" si="263"/>
        <v>0</v>
      </c>
      <c r="AB1862" s="2">
        <f>VLOOKUP(A1862,segment1_SB_quantity!$A$2:$B$1922,2,FALSE)</f>
        <v>8</v>
      </c>
      <c r="AC1862" s="4">
        <f t="shared" si="268"/>
        <v>6.7000000000000002E-3</v>
      </c>
      <c r="AD1862">
        <f t="shared" si="264"/>
        <v>0</v>
      </c>
      <c r="AE1862">
        <f t="shared" si="269"/>
        <v>18.989999999999998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0</v>
      </c>
      <c r="Y1863" s="2">
        <f t="shared" si="262"/>
        <v>0</v>
      </c>
      <c r="Z1863" s="2">
        <f>IF(Y1863&gt;$W$1,HLOOKUP(Y1863,B1863:$U$1923,ROW($B$1924)-ROW($A1863),FALSE),0)</f>
        <v>0</v>
      </c>
      <c r="AA1863" s="2">
        <f t="shared" si="263"/>
        <v>0</v>
      </c>
      <c r="AB1863" s="2">
        <f>VLOOKUP(A1863,segment1_SB_quantity!$A$2:$B$1922,2,FALSE)</f>
        <v>64</v>
      </c>
      <c r="AC1863" s="4">
        <f t="shared" si="268"/>
        <v>6.7000000000000002E-3</v>
      </c>
      <c r="AD1863">
        <f t="shared" si="264"/>
        <v>0</v>
      </c>
      <c r="AE1863">
        <f t="shared" si="269"/>
        <v>18.989999999999998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97109795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0</v>
      </c>
      <c r="Y1864" s="2">
        <f t="shared" si="262"/>
        <v>0</v>
      </c>
      <c r="Z1864" s="2">
        <f>IF(Y1864&gt;$W$1,HLOOKUP(Y1864,B1864:$U$1923,ROW($B$1924)-ROW($A1864),FALSE),0)</f>
        <v>0</v>
      </c>
      <c r="AA1864" s="2">
        <f t="shared" si="263"/>
        <v>0</v>
      </c>
      <c r="AB1864" s="2">
        <f>VLOOKUP(A1864,segment1_SB_quantity!$A$2:$B$1922,2,FALSE)</f>
        <v>26</v>
      </c>
      <c r="AC1864" s="4">
        <f t="shared" si="268"/>
        <v>6.7000000000000002E-3</v>
      </c>
      <c r="AD1864">
        <f t="shared" si="264"/>
        <v>0</v>
      </c>
      <c r="AE1864">
        <f t="shared" si="269"/>
        <v>18.989999999999998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0</v>
      </c>
      <c r="Y1865" s="2">
        <f t="shared" si="262"/>
        <v>0</v>
      </c>
      <c r="Z1865" s="2">
        <f>IF(Y1865&gt;$W$1,HLOOKUP(Y1865,B1865:$U$1923,ROW($B$1924)-ROW($A1865),FALSE),0)</f>
        <v>0</v>
      </c>
      <c r="AA1865" s="2">
        <f t="shared" si="263"/>
        <v>0</v>
      </c>
      <c r="AB1865" s="2">
        <f>VLOOKUP(A1865,segment1_SB_quantity!$A$2:$B$1922,2,FALSE)</f>
        <v>10</v>
      </c>
      <c r="AC1865" s="4">
        <f t="shared" si="268"/>
        <v>6.7000000000000002E-3</v>
      </c>
      <c r="AD1865">
        <f t="shared" si="264"/>
        <v>0</v>
      </c>
      <c r="AE1865">
        <f t="shared" si="269"/>
        <v>18.989999999999998</v>
      </c>
      <c r="AF1865" s="2">
        <f t="shared" si="265"/>
        <v>0</v>
      </c>
      <c r="AG1865" s="2">
        <f t="shared" si="266"/>
        <v>0</v>
      </c>
      <c r="AH1865" s="1">
        <f t="shared" si="267"/>
        <v>0</v>
      </c>
    </row>
    <row r="1866" spans="1:34" x14ac:dyDescent="0.55000000000000004">
      <c r="A1866">
        <v>97259933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</v>
      </c>
      <c r="Y1866" s="2">
        <f t="shared" si="262"/>
        <v>0</v>
      </c>
      <c r="Z1866" s="2">
        <f>IF(Y1866&gt;$W$1,HLOOKUP(Y1866,B1866:$U$1923,ROW($B$1924)-ROW($A1866),FALSE),0)</f>
        <v>0</v>
      </c>
      <c r="AA1866" s="2">
        <f t="shared" si="263"/>
        <v>0</v>
      </c>
      <c r="AB1866" s="2">
        <f>VLOOKUP(A1866,segment1_SB_quantity!$A$2:$B$1922,2,FALSE)</f>
        <v>1</v>
      </c>
      <c r="AC1866" s="4">
        <f t="shared" si="268"/>
        <v>6.7000000000000002E-3</v>
      </c>
      <c r="AD1866">
        <f t="shared" si="264"/>
        <v>0</v>
      </c>
      <c r="AE1866">
        <f t="shared" si="269"/>
        <v>18.989999999999998</v>
      </c>
      <c r="AF1866" s="2">
        <f t="shared" si="265"/>
        <v>0</v>
      </c>
      <c r="AG1866" s="2">
        <f t="shared" si="266"/>
        <v>0</v>
      </c>
      <c r="AH1866" s="1">
        <f t="shared" si="267"/>
        <v>0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3.3958106329475998E-135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3.3958106329475998E-135</v>
      </c>
      <c r="Y1867" s="2">
        <f t="shared" si="262"/>
        <v>0</v>
      </c>
      <c r="Z1867" s="2">
        <f>IF(Y1867&gt;$W$1,HLOOKUP(Y1867,B1867:$U$1923,ROW($B$1924)-ROW($A1867),FALSE),0)</f>
        <v>0</v>
      </c>
      <c r="AA1867" s="2">
        <f t="shared" si="263"/>
        <v>0</v>
      </c>
      <c r="AB1867" s="2">
        <f>VLOOKUP(A1867,segment1_SB_quantity!$A$2:$B$1922,2,FALSE)</f>
        <v>46</v>
      </c>
      <c r="AC1867" s="4">
        <f t="shared" si="268"/>
        <v>6.7000000000000002E-3</v>
      </c>
      <c r="AD1867">
        <f t="shared" si="264"/>
        <v>0</v>
      </c>
      <c r="AE1867">
        <f t="shared" si="269"/>
        <v>18.989999999999998</v>
      </c>
      <c r="AF1867" s="2">
        <f t="shared" si="265"/>
        <v>0</v>
      </c>
      <c r="AG1867" s="2">
        <f t="shared" si="266"/>
        <v>0</v>
      </c>
      <c r="AH1867" s="1">
        <f t="shared" si="267"/>
        <v>0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</v>
      </c>
      <c r="Y1868" s="2">
        <f t="shared" si="262"/>
        <v>0</v>
      </c>
      <c r="Z1868" s="2">
        <f>IF(Y1868&gt;$W$1,HLOOKUP(Y1868,B1868:$U$1923,ROW($B$1924)-ROW($A1868),FALSE),0)</f>
        <v>0</v>
      </c>
      <c r="AA1868" s="2">
        <f t="shared" si="263"/>
        <v>0</v>
      </c>
      <c r="AB1868" s="2">
        <f>VLOOKUP(A1868,segment1_SB_quantity!$A$2:$B$1922,2,FALSE)</f>
        <v>1</v>
      </c>
      <c r="AC1868" s="4">
        <f t="shared" si="268"/>
        <v>6.7000000000000002E-3</v>
      </c>
      <c r="AD1868">
        <f t="shared" si="264"/>
        <v>0</v>
      </c>
      <c r="AE1868">
        <f t="shared" si="269"/>
        <v>18.989999999999998</v>
      </c>
      <c r="AF1868" s="2">
        <f t="shared" si="265"/>
        <v>0</v>
      </c>
      <c r="AG1868" s="2">
        <f t="shared" si="266"/>
        <v>0</v>
      </c>
      <c r="AH1868" s="1">
        <f t="shared" si="267"/>
        <v>0</v>
      </c>
    </row>
    <row r="1869" spans="1:34" x14ac:dyDescent="0.55000000000000004">
      <c r="A1869">
        <v>97329906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0</v>
      </c>
      <c r="Y1869" s="2">
        <f t="shared" si="262"/>
        <v>0</v>
      </c>
      <c r="Z1869" s="2">
        <f>IF(Y1869&gt;$W$1,HLOOKUP(Y1869,B1869:$U$1923,ROW($B$1924)-ROW($A1869),FALSE),0)</f>
        <v>0</v>
      </c>
      <c r="AA1869" s="2">
        <f t="shared" si="263"/>
        <v>0</v>
      </c>
      <c r="AB1869" s="2">
        <f>VLOOKUP(A1869,segment1_SB_quantity!$A$2:$B$1922,2,FALSE)</f>
        <v>8</v>
      </c>
      <c r="AC1869" s="4">
        <f t="shared" si="268"/>
        <v>6.7000000000000002E-3</v>
      </c>
      <c r="AD1869">
        <f t="shared" si="264"/>
        <v>0</v>
      </c>
      <c r="AE1869">
        <f t="shared" si="269"/>
        <v>18.989999999999998</v>
      </c>
      <c r="AF1869" s="2">
        <f t="shared" si="265"/>
        <v>0</v>
      </c>
      <c r="AG1869" s="2">
        <f t="shared" si="266"/>
        <v>0</v>
      </c>
      <c r="AH1869" s="1">
        <f t="shared" si="267"/>
        <v>0</v>
      </c>
    </row>
    <row r="1870" spans="1:34" x14ac:dyDescent="0.55000000000000004">
      <c r="A1870">
        <v>97379654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0</v>
      </c>
      <c r="Y1870" s="2">
        <f t="shared" si="262"/>
        <v>0</v>
      </c>
      <c r="Z1870" s="2">
        <f>IF(Y1870&gt;$W$1,HLOOKUP(Y1870,B1870:$U$1923,ROW($B$1924)-ROW($A1870),FALSE),0)</f>
        <v>0</v>
      </c>
      <c r="AA1870" s="2">
        <f t="shared" si="263"/>
        <v>0</v>
      </c>
      <c r="AB1870" s="2">
        <f>VLOOKUP(A1870,segment1_SB_quantity!$A$2:$B$1922,2,FALSE)</f>
        <v>6</v>
      </c>
      <c r="AC1870" s="4">
        <f t="shared" si="268"/>
        <v>6.7000000000000002E-3</v>
      </c>
      <c r="AD1870">
        <f t="shared" si="264"/>
        <v>0</v>
      </c>
      <c r="AE1870">
        <f t="shared" si="269"/>
        <v>18.989999999999998</v>
      </c>
      <c r="AF1870" s="2">
        <f t="shared" si="265"/>
        <v>0</v>
      </c>
      <c r="AG1870" s="2">
        <f t="shared" si="266"/>
        <v>0</v>
      </c>
      <c r="AH1870" s="1">
        <f t="shared" si="267"/>
        <v>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</v>
      </c>
      <c r="Y1871" s="2">
        <f t="shared" si="262"/>
        <v>0</v>
      </c>
      <c r="Z1871" s="2">
        <f>IF(Y1871&gt;$W$1,HLOOKUP(Y1871,B1871:$U$1923,ROW($B$1924)-ROW($A1871),FALSE),0)</f>
        <v>0</v>
      </c>
      <c r="AA1871" s="2">
        <f t="shared" si="263"/>
        <v>0</v>
      </c>
      <c r="AB1871" s="2">
        <f>VLOOKUP(A1871,segment1_SB_quantity!$A$2:$B$1922,2,FALSE)</f>
        <v>3</v>
      </c>
      <c r="AC1871" s="4">
        <f t="shared" si="268"/>
        <v>6.7000000000000002E-3</v>
      </c>
      <c r="AD1871">
        <f t="shared" si="264"/>
        <v>0</v>
      </c>
      <c r="AE1871">
        <f t="shared" si="269"/>
        <v>18.989999999999998</v>
      </c>
      <c r="AF1871" s="2">
        <f t="shared" si="265"/>
        <v>0</v>
      </c>
      <c r="AG1871" s="2">
        <f t="shared" si="266"/>
        <v>0</v>
      </c>
      <c r="AH1871" s="1">
        <f t="shared" si="267"/>
        <v>0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0</v>
      </c>
      <c r="Y1872" s="2">
        <f t="shared" si="262"/>
        <v>0</v>
      </c>
      <c r="Z1872" s="2">
        <f>IF(Y1872&gt;$W$1,HLOOKUP(Y1872,B1872:$U$1923,ROW($B$1924)-ROW($A1872),FALSE),0)</f>
        <v>0</v>
      </c>
      <c r="AA1872" s="2">
        <f t="shared" si="263"/>
        <v>0</v>
      </c>
      <c r="AB1872" s="2">
        <f>VLOOKUP(A1872,segment1_SB_quantity!$A$2:$B$1922,2,FALSE)</f>
        <v>60</v>
      </c>
      <c r="AC1872" s="4">
        <f t="shared" si="268"/>
        <v>6.7000000000000002E-3</v>
      </c>
      <c r="AD1872">
        <f t="shared" si="264"/>
        <v>0</v>
      </c>
      <c r="AE1872">
        <f t="shared" si="269"/>
        <v>18.989999999999998</v>
      </c>
      <c r="AF1872" s="2">
        <f t="shared" si="265"/>
        <v>0</v>
      </c>
      <c r="AG1872" s="2">
        <f t="shared" si="266"/>
        <v>0</v>
      </c>
      <c r="AH1872" s="1">
        <f t="shared" si="267"/>
        <v>0</v>
      </c>
    </row>
    <row r="1873" spans="1:34" x14ac:dyDescent="0.55000000000000004">
      <c r="A1873">
        <v>97729967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</v>
      </c>
      <c r="Y1873" s="2">
        <f t="shared" si="262"/>
        <v>0</v>
      </c>
      <c r="Z1873" s="2">
        <f>IF(Y1873&gt;$W$1,HLOOKUP(Y1873,B1873:$U$1923,ROW($B$1924)-ROW($A1873),FALSE),0)</f>
        <v>0</v>
      </c>
      <c r="AA1873" s="2">
        <f t="shared" si="263"/>
        <v>0</v>
      </c>
      <c r="AB1873" s="2">
        <f>VLOOKUP(A1873,segment1_SB_quantity!$A$2:$B$1922,2,FALSE)</f>
        <v>1</v>
      </c>
      <c r="AC1873" s="4">
        <f t="shared" si="268"/>
        <v>6.7000000000000002E-3</v>
      </c>
      <c r="AD1873">
        <f t="shared" si="264"/>
        <v>0</v>
      </c>
      <c r="AE1873">
        <f t="shared" si="269"/>
        <v>18.989999999999998</v>
      </c>
      <c r="AF1873" s="2">
        <f t="shared" si="265"/>
        <v>0</v>
      </c>
      <c r="AG1873" s="2">
        <f t="shared" si="266"/>
        <v>0</v>
      </c>
      <c r="AH1873" s="1">
        <f t="shared" si="267"/>
        <v>0</v>
      </c>
    </row>
    <row r="1874" spans="1:34" x14ac:dyDescent="0.55000000000000004">
      <c r="A1874">
        <v>97829955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0</v>
      </c>
      <c r="Y1874" s="2">
        <f t="shared" si="262"/>
        <v>0</v>
      </c>
      <c r="Z1874" s="2">
        <f>IF(Y1874&gt;$W$1,HLOOKUP(Y1874,B1874:$U$1923,ROW($B$1924)-ROW($A1874),FALSE),0)</f>
        <v>0</v>
      </c>
      <c r="AA1874" s="2">
        <f t="shared" si="263"/>
        <v>0</v>
      </c>
      <c r="AB1874" s="2">
        <f>VLOOKUP(A1874,segment1_SB_quantity!$A$2:$B$1922,2,FALSE)</f>
        <v>3</v>
      </c>
      <c r="AC1874" s="4">
        <f t="shared" si="268"/>
        <v>6.7000000000000002E-3</v>
      </c>
      <c r="AD1874">
        <f t="shared" si="264"/>
        <v>0</v>
      </c>
      <c r="AE1874">
        <f t="shared" si="269"/>
        <v>18.989999999999998</v>
      </c>
      <c r="AF1874" s="2">
        <f t="shared" si="265"/>
        <v>0</v>
      </c>
      <c r="AG1874" s="2">
        <f t="shared" si="266"/>
        <v>0</v>
      </c>
      <c r="AH1874" s="1">
        <f t="shared" si="267"/>
        <v>0</v>
      </c>
    </row>
    <row r="1875" spans="1:34" x14ac:dyDescent="0.55000000000000004">
      <c r="A1875">
        <v>97839972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</v>
      </c>
      <c r="Y1875" s="2">
        <f t="shared" si="262"/>
        <v>0</v>
      </c>
      <c r="Z1875" s="2">
        <f>IF(Y1875&gt;$W$1,HLOOKUP(Y1875,B1875:$U$1923,ROW($B$1924)-ROW($A1875),FALSE),0)</f>
        <v>0</v>
      </c>
      <c r="AA1875" s="2">
        <f t="shared" si="263"/>
        <v>0</v>
      </c>
      <c r="AB1875" s="2">
        <f>VLOOKUP(A1875,segment1_SB_quantity!$A$2:$B$1922,2,FALSE)</f>
        <v>11</v>
      </c>
      <c r="AC1875" s="4">
        <f t="shared" si="268"/>
        <v>6.7000000000000002E-3</v>
      </c>
      <c r="AD1875">
        <f t="shared" si="264"/>
        <v>0</v>
      </c>
      <c r="AE1875">
        <f t="shared" si="269"/>
        <v>18.989999999999998</v>
      </c>
      <c r="AF1875" s="2">
        <f t="shared" si="265"/>
        <v>0</v>
      </c>
      <c r="AG1875" s="2">
        <f t="shared" si="266"/>
        <v>0</v>
      </c>
      <c r="AH1875" s="1">
        <f t="shared" si="267"/>
        <v>0</v>
      </c>
    </row>
    <row r="1876" spans="1:34" x14ac:dyDescent="0.55000000000000004">
      <c r="A1876">
        <v>97989982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0</v>
      </c>
      <c r="Y1876" s="2">
        <f t="shared" si="262"/>
        <v>0</v>
      </c>
      <c r="Z1876" s="2">
        <f>IF(Y1876&gt;$W$1,HLOOKUP(Y1876,B1876:$U$1923,ROW($B$1924)-ROW($A1876),FALSE),0)</f>
        <v>0</v>
      </c>
      <c r="AA1876" s="2">
        <f t="shared" si="263"/>
        <v>0</v>
      </c>
      <c r="AB1876" s="2">
        <f>VLOOKUP(A1876,segment1_SB_quantity!$A$2:$B$1922,2,FALSE)</f>
        <v>2</v>
      </c>
      <c r="AC1876" s="4">
        <f t="shared" si="268"/>
        <v>6.7000000000000002E-3</v>
      </c>
      <c r="AD1876">
        <f t="shared" si="264"/>
        <v>0</v>
      </c>
      <c r="AE1876">
        <f t="shared" si="269"/>
        <v>18.989999999999998</v>
      </c>
      <c r="AF1876" s="2">
        <f t="shared" si="265"/>
        <v>0</v>
      </c>
      <c r="AG1876" s="2">
        <f t="shared" si="266"/>
        <v>0</v>
      </c>
      <c r="AH1876" s="1">
        <f t="shared" si="267"/>
        <v>0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0</v>
      </c>
      <c r="Y1877" s="2">
        <f t="shared" si="262"/>
        <v>0</v>
      </c>
      <c r="Z1877" s="2">
        <f>IF(Y1877&gt;$W$1,HLOOKUP(Y1877,B1877:$U$1923,ROW($B$1924)-ROW($A1877),FALSE),0)</f>
        <v>0</v>
      </c>
      <c r="AA1877" s="2">
        <f t="shared" si="263"/>
        <v>0</v>
      </c>
      <c r="AB1877" s="2">
        <f>VLOOKUP(A1877,segment1_SB_quantity!$A$2:$B$1922,2,FALSE)</f>
        <v>20</v>
      </c>
      <c r="AC1877" s="4">
        <f t="shared" si="268"/>
        <v>6.7000000000000002E-3</v>
      </c>
      <c r="AD1877">
        <f t="shared" si="264"/>
        <v>0</v>
      </c>
      <c r="AE1877">
        <f t="shared" si="269"/>
        <v>18.989999999999998</v>
      </c>
      <c r="AF1877" s="2">
        <f t="shared" si="265"/>
        <v>0</v>
      </c>
      <c r="AG1877" s="2">
        <f t="shared" si="266"/>
        <v>0</v>
      </c>
      <c r="AH1877" s="1">
        <f t="shared" si="267"/>
        <v>0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0</v>
      </c>
      <c r="Y1878" s="2">
        <f t="shared" si="262"/>
        <v>0</v>
      </c>
      <c r="Z1878" s="2">
        <f>IF(Y1878&gt;$W$1,HLOOKUP(Y1878,B1878:$U$1923,ROW($B$1924)-ROW($A1878),FALSE),0)</f>
        <v>0</v>
      </c>
      <c r="AA1878" s="2">
        <f t="shared" si="263"/>
        <v>0</v>
      </c>
      <c r="AB1878" s="2">
        <f>VLOOKUP(A1878,segment1_SB_quantity!$A$2:$B$1922,2,FALSE)</f>
        <v>7</v>
      </c>
      <c r="AC1878" s="4">
        <f t="shared" si="268"/>
        <v>6.7000000000000002E-3</v>
      </c>
      <c r="AD1878">
        <f t="shared" si="264"/>
        <v>0</v>
      </c>
      <c r="AE1878">
        <f t="shared" si="269"/>
        <v>18.989999999999998</v>
      </c>
      <c r="AF1878" s="2">
        <f t="shared" si="265"/>
        <v>0</v>
      </c>
      <c r="AG1878" s="2">
        <f t="shared" si="266"/>
        <v>0</v>
      </c>
      <c r="AH1878" s="1">
        <f t="shared" si="267"/>
        <v>0</v>
      </c>
    </row>
    <row r="1879" spans="1:34" x14ac:dyDescent="0.55000000000000004">
      <c r="A1879">
        <v>98209999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0</v>
      </c>
      <c r="Y1879" s="2">
        <f t="shared" si="262"/>
        <v>0</v>
      </c>
      <c r="Z1879" s="2">
        <f>IF(Y1879&gt;$W$1,HLOOKUP(Y1879,B1879:$U$1923,ROW($B$1924)-ROW($A1879),FALSE),0)</f>
        <v>0</v>
      </c>
      <c r="AA1879" s="2">
        <f t="shared" si="263"/>
        <v>0</v>
      </c>
      <c r="AB1879" s="2">
        <f>VLOOKUP(A1879,segment1_SB_quantity!$A$2:$B$1922,2,FALSE)</f>
        <v>1</v>
      </c>
      <c r="AC1879" s="4">
        <f t="shared" si="268"/>
        <v>6.7000000000000002E-3</v>
      </c>
      <c r="AD1879">
        <f t="shared" si="264"/>
        <v>0</v>
      </c>
      <c r="AE1879">
        <f t="shared" si="269"/>
        <v>18.989999999999998</v>
      </c>
      <c r="AF1879" s="2">
        <f t="shared" si="265"/>
        <v>0</v>
      </c>
      <c r="AG1879" s="2">
        <f t="shared" si="266"/>
        <v>0</v>
      </c>
      <c r="AH1879" s="1">
        <f t="shared" si="267"/>
        <v>0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0</v>
      </c>
      <c r="Y1880" s="2">
        <f t="shared" si="262"/>
        <v>0</v>
      </c>
      <c r="Z1880" s="2">
        <f>IF(Y1880&gt;$W$1,HLOOKUP(Y1880,B1880:$U$1923,ROW($B$1924)-ROW($A1880),FALSE),0)</f>
        <v>0</v>
      </c>
      <c r="AA1880" s="2">
        <f t="shared" si="263"/>
        <v>0</v>
      </c>
      <c r="AB1880" s="2">
        <f>VLOOKUP(A1880,segment1_SB_quantity!$A$2:$B$1922,2,FALSE)</f>
        <v>13</v>
      </c>
      <c r="AC1880" s="4">
        <f t="shared" si="268"/>
        <v>6.7000000000000002E-3</v>
      </c>
      <c r="AD1880">
        <f t="shared" si="264"/>
        <v>0</v>
      </c>
      <c r="AE1880">
        <f t="shared" si="269"/>
        <v>18.989999999999998</v>
      </c>
      <c r="AF1880" s="2">
        <f t="shared" si="265"/>
        <v>0</v>
      </c>
      <c r="AG1880" s="2">
        <f t="shared" si="266"/>
        <v>0</v>
      </c>
      <c r="AH1880" s="1">
        <f t="shared" si="267"/>
        <v>0</v>
      </c>
    </row>
    <row r="1881" spans="1:34" x14ac:dyDescent="0.55000000000000004">
      <c r="A1881">
        <v>98309933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0</v>
      </c>
      <c r="Y1881" s="2">
        <f t="shared" si="262"/>
        <v>0</v>
      </c>
      <c r="Z1881" s="2">
        <f>IF(Y1881&gt;$W$1,HLOOKUP(Y1881,B1881:$U$1923,ROW($B$1924)-ROW($A1881),FALSE),0)</f>
        <v>0</v>
      </c>
      <c r="AA1881" s="2">
        <f t="shared" si="263"/>
        <v>0</v>
      </c>
      <c r="AB1881" s="2">
        <f>VLOOKUP(A1881,segment1_SB_quantity!$A$2:$B$1922,2,FALSE)</f>
        <v>2</v>
      </c>
      <c r="AC1881" s="4">
        <f t="shared" si="268"/>
        <v>6.7000000000000002E-3</v>
      </c>
      <c r="AD1881">
        <f t="shared" si="264"/>
        <v>0</v>
      </c>
      <c r="AE1881">
        <f t="shared" si="269"/>
        <v>18.989999999999998</v>
      </c>
      <c r="AF1881" s="2">
        <f t="shared" si="265"/>
        <v>0</v>
      </c>
      <c r="AG1881" s="2">
        <f t="shared" si="266"/>
        <v>0</v>
      </c>
      <c r="AH1881" s="1">
        <f t="shared" si="267"/>
        <v>0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0</v>
      </c>
      <c r="Y1882" s="2">
        <f t="shared" si="262"/>
        <v>0</v>
      </c>
      <c r="Z1882" s="2">
        <f>IF(Y1882&gt;$W$1,HLOOKUP(Y1882,B1882:$U$1923,ROW($B$1924)-ROW($A1882),FALSE),0)</f>
        <v>0</v>
      </c>
      <c r="AA1882" s="2">
        <f t="shared" si="263"/>
        <v>0</v>
      </c>
      <c r="AB1882" s="2">
        <f>VLOOKUP(A1882,segment1_SB_quantity!$A$2:$B$1922,2,FALSE)</f>
        <v>27</v>
      </c>
      <c r="AC1882" s="4">
        <f t="shared" si="268"/>
        <v>6.7000000000000002E-3</v>
      </c>
      <c r="AD1882">
        <f t="shared" si="264"/>
        <v>0</v>
      </c>
      <c r="AE1882">
        <f t="shared" si="269"/>
        <v>18.989999999999998</v>
      </c>
      <c r="AF1882" s="2">
        <f t="shared" si="265"/>
        <v>0</v>
      </c>
      <c r="AG1882" s="2">
        <f t="shared" si="266"/>
        <v>0</v>
      </c>
      <c r="AH1882" s="1">
        <f t="shared" si="267"/>
        <v>0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0</v>
      </c>
      <c r="Y1883" s="2">
        <f t="shared" si="262"/>
        <v>0</v>
      </c>
      <c r="Z1883" s="2">
        <f>IF(Y1883&gt;$W$1,HLOOKUP(Y1883,B1883:$U$1923,ROW($B$1924)-ROW($A1883),FALSE),0)</f>
        <v>0</v>
      </c>
      <c r="AA1883" s="2">
        <f t="shared" si="263"/>
        <v>0</v>
      </c>
      <c r="AB1883" s="2">
        <f>VLOOKUP(A1883,segment1_SB_quantity!$A$2:$B$1922,2,FALSE)</f>
        <v>4</v>
      </c>
      <c r="AC1883" s="4">
        <f t="shared" si="268"/>
        <v>6.7000000000000002E-3</v>
      </c>
      <c r="AD1883">
        <f t="shared" si="264"/>
        <v>0</v>
      </c>
      <c r="AE1883">
        <f t="shared" si="269"/>
        <v>18.989999999999998</v>
      </c>
      <c r="AF1883" s="2">
        <f t="shared" si="265"/>
        <v>0</v>
      </c>
      <c r="AG1883" s="2">
        <f t="shared" si="266"/>
        <v>0</v>
      </c>
      <c r="AH1883" s="1">
        <f t="shared" si="267"/>
        <v>0</v>
      </c>
    </row>
    <row r="1884" spans="1:34" x14ac:dyDescent="0.55000000000000004">
      <c r="A1884">
        <v>98439796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0</v>
      </c>
      <c r="Y1884" s="2">
        <f t="shared" si="262"/>
        <v>0</v>
      </c>
      <c r="Z1884" s="2">
        <f>IF(Y1884&gt;$W$1,HLOOKUP(Y1884,B1884:$U$1923,ROW($B$1924)-ROW($A1884),FALSE),0)</f>
        <v>0</v>
      </c>
      <c r="AA1884" s="2">
        <f t="shared" si="263"/>
        <v>0</v>
      </c>
      <c r="AB1884" s="2">
        <f>VLOOKUP(A1884,segment1_SB_quantity!$A$2:$B$1922,2,FALSE)</f>
        <v>2</v>
      </c>
      <c r="AC1884" s="4">
        <f t="shared" si="268"/>
        <v>6.7000000000000002E-3</v>
      </c>
      <c r="AD1884">
        <f t="shared" si="264"/>
        <v>0</v>
      </c>
      <c r="AE1884">
        <f t="shared" si="269"/>
        <v>18.989999999999998</v>
      </c>
      <c r="AF1884" s="2">
        <f t="shared" si="265"/>
        <v>0</v>
      </c>
      <c r="AG1884" s="2">
        <f t="shared" si="266"/>
        <v>0</v>
      </c>
      <c r="AH1884" s="1">
        <f t="shared" si="267"/>
        <v>0</v>
      </c>
    </row>
    <row r="1885" spans="1:34" x14ac:dyDescent="0.55000000000000004">
      <c r="A1885">
        <v>98459877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0</v>
      </c>
      <c r="Y1885" s="2">
        <f t="shared" si="262"/>
        <v>0</v>
      </c>
      <c r="Z1885" s="2">
        <f>IF(Y1885&gt;$W$1,HLOOKUP(Y1885,B1885:$U$1923,ROW($B$1924)-ROW($A1885),FALSE),0)</f>
        <v>0</v>
      </c>
      <c r="AA1885" s="2">
        <f t="shared" si="263"/>
        <v>0</v>
      </c>
      <c r="AB1885" s="2">
        <f>VLOOKUP(A1885,segment1_SB_quantity!$A$2:$B$1922,2,FALSE)</f>
        <v>2</v>
      </c>
      <c r="AC1885" s="4">
        <f t="shared" si="268"/>
        <v>6.7000000000000002E-3</v>
      </c>
      <c r="AD1885">
        <f t="shared" si="264"/>
        <v>0</v>
      </c>
      <c r="AE1885">
        <f t="shared" si="269"/>
        <v>18.989999999999998</v>
      </c>
      <c r="AF1885" s="2">
        <f t="shared" si="265"/>
        <v>0</v>
      </c>
      <c r="AG1885" s="2">
        <f t="shared" si="266"/>
        <v>0</v>
      </c>
      <c r="AH1885" s="1">
        <f t="shared" si="267"/>
        <v>0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0</v>
      </c>
      <c r="Y1886" s="2">
        <f t="shared" si="262"/>
        <v>0</v>
      </c>
      <c r="Z1886" s="2">
        <f>IF(Y1886&gt;$W$1,HLOOKUP(Y1886,B1886:$U$1923,ROW($B$1924)-ROW($A1886),FALSE),0)</f>
        <v>0</v>
      </c>
      <c r="AA1886" s="2">
        <f t="shared" si="263"/>
        <v>0</v>
      </c>
      <c r="AB1886" s="2">
        <f>VLOOKUP(A1886,segment1_SB_quantity!$A$2:$B$1922,2,FALSE)</f>
        <v>110</v>
      </c>
      <c r="AC1886" s="4">
        <f t="shared" si="268"/>
        <v>6.7000000000000002E-3</v>
      </c>
      <c r="AD1886">
        <f t="shared" si="264"/>
        <v>0</v>
      </c>
      <c r="AE1886">
        <f t="shared" si="269"/>
        <v>18.989999999999998</v>
      </c>
      <c r="AF1886" s="2">
        <f t="shared" si="265"/>
        <v>0</v>
      </c>
      <c r="AG1886" s="2">
        <f t="shared" si="266"/>
        <v>0</v>
      </c>
      <c r="AH1886" s="1">
        <f t="shared" si="267"/>
        <v>0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0</v>
      </c>
      <c r="Y1887" s="2">
        <f t="shared" si="262"/>
        <v>0</v>
      </c>
      <c r="Z1887" s="2">
        <f>IF(Y1887&gt;$W$1,HLOOKUP(Y1887,B1887:$U$1923,ROW($B$1924)-ROW($A1887),FALSE),0)</f>
        <v>0</v>
      </c>
      <c r="AA1887" s="2">
        <f t="shared" si="263"/>
        <v>0</v>
      </c>
      <c r="AB1887" s="2">
        <f>VLOOKUP(A1887,segment1_SB_quantity!$A$2:$B$1922,2,FALSE)</f>
        <v>4</v>
      </c>
      <c r="AC1887" s="4">
        <f t="shared" si="268"/>
        <v>6.7000000000000002E-3</v>
      </c>
      <c r="AD1887">
        <f t="shared" si="264"/>
        <v>0</v>
      </c>
      <c r="AE1887">
        <f t="shared" si="269"/>
        <v>18.989999999999998</v>
      </c>
      <c r="AF1887" s="2">
        <f t="shared" si="265"/>
        <v>0</v>
      </c>
      <c r="AG1887" s="2">
        <f t="shared" si="266"/>
        <v>0</v>
      </c>
      <c r="AH1887" s="1">
        <f t="shared" si="267"/>
        <v>0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0</v>
      </c>
      <c r="Y1888" s="2">
        <f t="shared" si="262"/>
        <v>0</v>
      </c>
      <c r="Z1888" s="2">
        <f>IF(Y1888&gt;$W$1,HLOOKUP(Y1888,B1888:$U$1923,ROW($B$1924)-ROW($A1888),FALSE),0)</f>
        <v>0</v>
      </c>
      <c r="AA1888" s="2">
        <f t="shared" si="263"/>
        <v>0</v>
      </c>
      <c r="AB1888" s="2">
        <f>VLOOKUP(A1888,segment1_SB_quantity!$A$2:$B$1922,2,FALSE)</f>
        <v>56</v>
      </c>
      <c r="AC1888" s="4">
        <f t="shared" si="268"/>
        <v>6.7000000000000002E-3</v>
      </c>
      <c r="AD1888">
        <f t="shared" si="264"/>
        <v>0</v>
      </c>
      <c r="AE1888">
        <f t="shared" si="269"/>
        <v>18.989999999999998</v>
      </c>
      <c r="AF1888" s="2">
        <f t="shared" si="265"/>
        <v>0</v>
      </c>
      <c r="AG1888" s="2">
        <f t="shared" si="266"/>
        <v>0</v>
      </c>
      <c r="AH1888" s="1">
        <f t="shared" si="267"/>
        <v>0</v>
      </c>
    </row>
    <row r="1889" spans="1:34" x14ac:dyDescent="0.55000000000000004">
      <c r="A1889">
        <v>98629943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0</v>
      </c>
      <c r="Y1889" s="2">
        <f t="shared" si="262"/>
        <v>0</v>
      </c>
      <c r="Z1889" s="2">
        <f>IF(Y1889&gt;$W$1,HLOOKUP(Y1889,B1889:$U$1923,ROW($B$1924)-ROW($A1889),FALSE),0)</f>
        <v>0</v>
      </c>
      <c r="AA1889" s="2">
        <f t="shared" si="263"/>
        <v>0</v>
      </c>
      <c r="AB1889" s="2">
        <f>VLOOKUP(A1889,segment1_SB_quantity!$A$2:$B$1922,2,FALSE)</f>
        <v>2</v>
      </c>
      <c r="AC1889" s="4">
        <f t="shared" si="268"/>
        <v>6.7000000000000002E-3</v>
      </c>
      <c r="AD1889">
        <f t="shared" si="264"/>
        <v>0</v>
      </c>
      <c r="AE1889">
        <f t="shared" si="269"/>
        <v>18.989999999999998</v>
      </c>
      <c r="AF1889" s="2">
        <f t="shared" si="265"/>
        <v>0</v>
      </c>
      <c r="AG1889" s="2">
        <f t="shared" si="266"/>
        <v>0</v>
      </c>
      <c r="AH1889" s="1">
        <f t="shared" si="267"/>
        <v>0</v>
      </c>
    </row>
    <row r="1890" spans="1:34" x14ac:dyDescent="0.55000000000000004">
      <c r="A1890">
        <v>98679969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0</v>
      </c>
      <c r="Y1890" s="2">
        <f t="shared" si="262"/>
        <v>0</v>
      </c>
      <c r="Z1890" s="2">
        <f>IF(Y1890&gt;$W$1,HLOOKUP(Y1890,B1890:$U$1923,ROW($B$1924)-ROW($A1890),FALSE),0)</f>
        <v>0</v>
      </c>
      <c r="AA1890" s="2">
        <f t="shared" si="263"/>
        <v>0</v>
      </c>
      <c r="AB1890" s="2">
        <f>VLOOKUP(A1890,segment1_SB_quantity!$A$2:$B$1922,2,FALSE)</f>
        <v>3</v>
      </c>
      <c r="AC1890" s="4">
        <f t="shared" si="268"/>
        <v>6.7000000000000002E-3</v>
      </c>
      <c r="AD1890">
        <f t="shared" si="264"/>
        <v>0</v>
      </c>
      <c r="AE1890">
        <f t="shared" si="269"/>
        <v>18.989999999999998</v>
      </c>
      <c r="AF1890" s="2">
        <f t="shared" si="265"/>
        <v>0</v>
      </c>
      <c r="AG1890" s="2">
        <f t="shared" si="266"/>
        <v>0</v>
      </c>
      <c r="AH1890" s="1">
        <f t="shared" si="267"/>
        <v>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0</v>
      </c>
      <c r="Y1891" s="2">
        <f t="shared" si="262"/>
        <v>0</v>
      </c>
      <c r="Z1891" s="2">
        <f>IF(Y1891&gt;$W$1,HLOOKUP(Y1891,B1891:$U$1923,ROW($B$1924)-ROW($A1891),FALSE),0)</f>
        <v>0</v>
      </c>
      <c r="AA1891" s="2">
        <f t="shared" si="263"/>
        <v>0</v>
      </c>
      <c r="AB1891" s="2">
        <f>VLOOKUP(A1891,segment1_SB_quantity!$A$2:$B$1922,2,FALSE)</f>
        <v>106</v>
      </c>
      <c r="AC1891" s="4">
        <f t="shared" si="268"/>
        <v>6.7000000000000002E-3</v>
      </c>
      <c r="AD1891">
        <f t="shared" si="264"/>
        <v>0</v>
      </c>
      <c r="AE1891">
        <f t="shared" si="269"/>
        <v>18.989999999999998</v>
      </c>
      <c r="AF1891" s="2">
        <f t="shared" si="265"/>
        <v>0</v>
      </c>
      <c r="AG1891" s="2">
        <f t="shared" si="266"/>
        <v>0</v>
      </c>
      <c r="AH1891" s="1">
        <f t="shared" si="267"/>
        <v>0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4.2384090454462603E-21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4.2384090454462603E-21</v>
      </c>
      <c r="Y1892" s="2">
        <f t="shared" si="262"/>
        <v>0</v>
      </c>
      <c r="Z1892" s="2">
        <f>IF(Y1892&gt;$W$1,HLOOKUP(Y1892,B1892:$U$1923,ROW($B$1924)-ROW($A1892),FALSE),0)</f>
        <v>0</v>
      </c>
      <c r="AA1892" s="2">
        <f t="shared" si="263"/>
        <v>0</v>
      </c>
      <c r="AB1892" s="2">
        <f>VLOOKUP(A1892,segment1_SB_quantity!$A$2:$B$1922,2,FALSE)</f>
        <v>2</v>
      </c>
      <c r="AC1892" s="4">
        <f t="shared" si="268"/>
        <v>6.7000000000000002E-3</v>
      </c>
      <c r="AD1892">
        <f t="shared" si="264"/>
        <v>0</v>
      </c>
      <c r="AE1892">
        <f t="shared" si="269"/>
        <v>18.989999999999998</v>
      </c>
      <c r="AF1892" s="2">
        <f t="shared" si="265"/>
        <v>0</v>
      </c>
      <c r="AG1892" s="2">
        <f t="shared" si="266"/>
        <v>0</v>
      </c>
      <c r="AH1892" s="1">
        <f t="shared" si="267"/>
        <v>0</v>
      </c>
    </row>
    <row r="1893" spans="1:34" x14ac:dyDescent="0.55000000000000004">
      <c r="A1893">
        <v>98849515</v>
      </c>
      <c r="B1893" s="2">
        <v>0</v>
      </c>
      <c r="C1893" s="2">
        <v>2.5969291706175301E-2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2.5969291706175301E-2</v>
      </c>
      <c r="Y1893" s="2">
        <f t="shared" si="262"/>
        <v>0</v>
      </c>
      <c r="Z1893" s="2">
        <f>IF(Y1893&gt;$W$1,HLOOKUP(Y1893,B1893:$U$1923,ROW($B$1924)-ROW($A1893),FALSE),0)</f>
        <v>0</v>
      </c>
      <c r="AA1893" s="2">
        <f t="shared" si="263"/>
        <v>0</v>
      </c>
      <c r="AB1893" s="2">
        <f>VLOOKUP(A1893,segment1_SB_quantity!$A$2:$B$1922,2,FALSE)</f>
        <v>19</v>
      </c>
      <c r="AC1893" s="4">
        <f t="shared" si="268"/>
        <v>6.7000000000000002E-3</v>
      </c>
      <c r="AD1893">
        <f t="shared" si="264"/>
        <v>0</v>
      </c>
      <c r="AE1893">
        <f t="shared" si="269"/>
        <v>18.989999999999998</v>
      </c>
      <c r="AF1893" s="2">
        <f t="shared" si="265"/>
        <v>0</v>
      </c>
      <c r="AG1893" s="2">
        <f t="shared" si="266"/>
        <v>0</v>
      </c>
      <c r="AH1893" s="1">
        <f t="shared" si="267"/>
        <v>0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0</v>
      </c>
      <c r="Y1894" s="2">
        <f t="shared" si="262"/>
        <v>0</v>
      </c>
      <c r="Z1894" s="2">
        <f>IF(Y1894&gt;$W$1,HLOOKUP(Y1894,B1894:$U$1923,ROW($B$1924)-ROW($A1894),FALSE),0)</f>
        <v>0</v>
      </c>
      <c r="AA1894" s="2">
        <f t="shared" si="263"/>
        <v>0</v>
      </c>
      <c r="AB1894" s="2">
        <f>VLOOKUP(A1894,segment1_SB_quantity!$A$2:$B$1922,2,FALSE)</f>
        <v>5</v>
      </c>
      <c r="AC1894" s="4">
        <f t="shared" si="268"/>
        <v>6.7000000000000002E-3</v>
      </c>
      <c r="AD1894">
        <f t="shared" si="264"/>
        <v>0</v>
      </c>
      <c r="AE1894">
        <f t="shared" si="269"/>
        <v>18.989999999999998</v>
      </c>
      <c r="AF1894" s="2">
        <f t="shared" si="265"/>
        <v>0</v>
      </c>
      <c r="AG1894" s="2">
        <f t="shared" si="266"/>
        <v>0</v>
      </c>
      <c r="AH1894" s="1">
        <f t="shared" si="267"/>
        <v>0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0</v>
      </c>
      <c r="Y1895" s="2">
        <f t="shared" si="262"/>
        <v>0</v>
      </c>
      <c r="Z1895" s="2">
        <f>IF(Y1895&gt;$W$1,HLOOKUP(Y1895,B1895:$U$1923,ROW($B$1924)-ROW($A1895),FALSE),0)</f>
        <v>0</v>
      </c>
      <c r="AA1895" s="2">
        <f t="shared" si="263"/>
        <v>0</v>
      </c>
      <c r="AB1895" s="2">
        <f>VLOOKUP(A1895,segment1_SB_quantity!$A$2:$B$1922,2,FALSE)</f>
        <v>2</v>
      </c>
      <c r="AC1895" s="4">
        <f t="shared" si="268"/>
        <v>6.7000000000000002E-3</v>
      </c>
      <c r="AD1895">
        <f t="shared" si="264"/>
        <v>0</v>
      </c>
      <c r="AE1895">
        <f t="shared" si="269"/>
        <v>18.989999999999998</v>
      </c>
      <c r="AF1895" s="2">
        <f t="shared" si="265"/>
        <v>0</v>
      </c>
      <c r="AG1895" s="2">
        <f t="shared" si="266"/>
        <v>0</v>
      </c>
      <c r="AH1895" s="1">
        <f t="shared" si="267"/>
        <v>0</v>
      </c>
    </row>
    <row r="1896" spans="1:34" x14ac:dyDescent="0.55000000000000004">
      <c r="A1896">
        <v>98899775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</v>
      </c>
      <c r="Y1896" s="2">
        <f t="shared" si="262"/>
        <v>0</v>
      </c>
      <c r="Z1896" s="2">
        <f>IF(Y1896&gt;$W$1,HLOOKUP(Y1896,B1896:$U$1923,ROW($B$1924)-ROW($A1896),FALSE),0)</f>
        <v>0</v>
      </c>
      <c r="AA1896" s="2">
        <f t="shared" si="263"/>
        <v>0</v>
      </c>
      <c r="AB1896" s="2">
        <f>VLOOKUP(A1896,segment1_SB_quantity!$A$2:$B$1922,2,FALSE)</f>
        <v>4</v>
      </c>
      <c r="AC1896" s="4">
        <f t="shared" si="268"/>
        <v>6.7000000000000002E-3</v>
      </c>
      <c r="AD1896">
        <f t="shared" si="264"/>
        <v>0</v>
      </c>
      <c r="AE1896">
        <f t="shared" si="269"/>
        <v>18.989999999999998</v>
      </c>
      <c r="AF1896" s="2">
        <f t="shared" si="265"/>
        <v>0</v>
      </c>
      <c r="AG1896" s="2">
        <f t="shared" si="266"/>
        <v>0</v>
      </c>
      <c r="AH1896" s="1">
        <f t="shared" si="267"/>
        <v>0</v>
      </c>
    </row>
    <row r="1897" spans="1:34" x14ac:dyDescent="0.55000000000000004">
      <c r="A1897">
        <v>98899912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0</v>
      </c>
      <c r="Y1897" s="2">
        <f t="shared" si="262"/>
        <v>0</v>
      </c>
      <c r="Z1897" s="2">
        <f>IF(Y1897&gt;$W$1,HLOOKUP(Y1897,B1897:$U$1923,ROW($B$1924)-ROW($A1897),FALSE),0)</f>
        <v>0</v>
      </c>
      <c r="AA1897" s="2">
        <f t="shared" si="263"/>
        <v>0</v>
      </c>
      <c r="AB1897" s="2">
        <f>VLOOKUP(A1897,segment1_SB_quantity!$A$2:$B$1922,2,FALSE)</f>
        <v>3</v>
      </c>
      <c r="AC1897" s="4">
        <f t="shared" si="268"/>
        <v>6.7000000000000002E-3</v>
      </c>
      <c r="AD1897">
        <f t="shared" si="264"/>
        <v>0</v>
      </c>
      <c r="AE1897">
        <f t="shared" si="269"/>
        <v>18.989999999999998</v>
      </c>
      <c r="AF1897" s="2">
        <f t="shared" si="265"/>
        <v>0</v>
      </c>
      <c r="AG1897" s="2">
        <f t="shared" si="266"/>
        <v>0</v>
      </c>
      <c r="AH1897" s="1">
        <f t="shared" si="267"/>
        <v>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8.9629395425407501E-2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8.9629395425407501E-2</v>
      </c>
      <c r="Y1898" s="2">
        <f t="shared" si="262"/>
        <v>0</v>
      </c>
      <c r="Z1898" s="2">
        <f>IF(Y1898&gt;$W$1,HLOOKUP(Y1898,B1898:$U$1923,ROW($B$1924)-ROW($A1898),FALSE),0)</f>
        <v>0</v>
      </c>
      <c r="AA1898" s="2">
        <f t="shared" si="263"/>
        <v>0</v>
      </c>
      <c r="AB1898" s="2">
        <f>VLOOKUP(A1898,segment1_SB_quantity!$A$2:$B$1922,2,FALSE)</f>
        <v>23</v>
      </c>
      <c r="AC1898" s="4">
        <f t="shared" si="268"/>
        <v>6.7000000000000002E-3</v>
      </c>
      <c r="AD1898">
        <f t="shared" si="264"/>
        <v>0</v>
      </c>
      <c r="AE1898">
        <f t="shared" si="269"/>
        <v>18.989999999999998</v>
      </c>
      <c r="AF1898" s="2">
        <f t="shared" si="265"/>
        <v>0</v>
      </c>
      <c r="AG1898" s="2">
        <f t="shared" si="266"/>
        <v>0</v>
      </c>
      <c r="AH1898" s="1">
        <f t="shared" si="267"/>
        <v>0</v>
      </c>
    </row>
    <row r="1899" spans="1:34" x14ac:dyDescent="0.55000000000000004">
      <c r="A1899">
        <v>98939712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0</v>
      </c>
      <c r="Y1899" s="2">
        <f t="shared" si="262"/>
        <v>0</v>
      </c>
      <c r="Z1899" s="2">
        <f>IF(Y1899&gt;$W$1,HLOOKUP(Y1899,B1899:$U$1923,ROW($B$1924)-ROW($A1899),FALSE),0)</f>
        <v>0</v>
      </c>
      <c r="AA1899" s="2">
        <f t="shared" si="263"/>
        <v>0</v>
      </c>
      <c r="AB1899" s="2">
        <f>VLOOKUP(A1899,segment1_SB_quantity!$A$2:$B$1922,2,FALSE)</f>
        <v>17</v>
      </c>
      <c r="AC1899" s="4">
        <f t="shared" si="268"/>
        <v>6.7000000000000002E-3</v>
      </c>
      <c r="AD1899">
        <f t="shared" si="264"/>
        <v>0</v>
      </c>
      <c r="AE1899">
        <f t="shared" si="269"/>
        <v>18.989999999999998</v>
      </c>
      <c r="AF1899" s="2">
        <f t="shared" si="265"/>
        <v>0</v>
      </c>
      <c r="AG1899" s="2">
        <f t="shared" si="266"/>
        <v>0</v>
      </c>
      <c r="AH1899" s="1">
        <f t="shared" si="267"/>
        <v>0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0</v>
      </c>
      <c r="Y1900" s="2">
        <f t="shared" si="262"/>
        <v>0</v>
      </c>
      <c r="Z1900" s="2">
        <f>IF(Y1900&gt;$W$1,HLOOKUP(Y1900,B1900:$U$1923,ROW($B$1924)-ROW($A1900),FALSE),0)</f>
        <v>0</v>
      </c>
      <c r="AA1900" s="2">
        <f t="shared" si="263"/>
        <v>0</v>
      </c>
      <c r="AB1900" s="2">
        <f>VLOOKUP(A1900,segment1_SB_quantity!$A$2:$B$1922,2,FALSE)</f>
        <v>29</v>
      </c>
      <c r="AC1900" s="4">
        <f t="shared" si="268"/>
        <v>6.7000000000000002E-3</v>
      </c>
      <c r="AD1900">
        <f t="shared" si="264"/>
        <v>0</v>
      </c>
      <c r="AE1900">
        <f t="shared" si="269"/>
        <v>18.989999999999998</v>
      </c>
      <c r="AF1900" s="2">
        <f t="shared" si="265"/>
        <v>0</v>
      </c>
      <c r="AG1900" s="2">
        <f t="shared" si="266"/>
        <v>0</v>
      </c>
      <c r="AH1900" s="1">
        <f t="shared" si="267"/>
        <v>0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0</v>
      </c>
      <c r="Y1901" s="2">
        <f t="shared" si="262"/>
        <v>0</v>
      </c>
      <c r="Z1901" s="2">
        <f>IF(Y1901&gt;$W$1,HLOOKUP(Y1901,B1901:$U$1923,ROW($B$1924)-ROW($A1901),FALSE),0)</f>
        <v>0</v>
      </c>
      <c r="AA1901" s="2">
        <f t="shared" si="263"/>
        <v>0</v>
      </c>
      <c r="AB1901" s="2">
        <f>VLOOKUP(A1901,segment1_SB_quantity!$A$2:$B$1922,2,FALSE)</f>
        <v>93</v>
      </c>
      <c r="AC1901" s="4">
        <f t="shared" si="268"/>
        <v>6.7000000000000002E-3</v>
      </c>
      <c r="AD1901">
        <f t="shared" si="264"/>
        <v>0</v>
      </c>
      <c r="AE1901">
        <f t="shared" si="269"/>
        <v>18.989999999999998</v>
      </c>
      <c r="AF1901" s="2">
        <f t="shared" si="265"/>
        <v>0</v>
      </c>
      <c r="AG1901" s="2">
        <f t="shared" si="266"/>
        <v>0</v>
      </c>
      <c r="AH1901" s="1">
        <f t="shared" si="267"/>
        <v>0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0</v>
      </c>
      <c r="Y1902" s="2">
        <f t="shared" si="262"/>
        <v>0</v>
      </c>
      <c r="Z1902" s="2">
        <f>IF(Y1902&gt;$W$1,HLOOKUP(Y1902,B1902:$U$1923,ROW($B$1924)-ROW($A1902),FALSE),0)</f>
        <v>0</v>
      </c>
      <c r="AA1902" s="2">
        <f t="shared" si="263"/>
        <v>0</v>
      </c>
      <c r="AB1902" s="2">
        <f>VLOOKUP(A1902,segment1_SB_quantity!$A$2:$B$1922,2,FALSE)</f>
        <v>2</v>
      </c>
      <c r="AC1902" s="4">
        <f t="shared" si="268"/>
        <v>6.7000000000000002E-3</v>
      </c>
      <c r="AD1902">
        <f t="shared" si="264"/>
        <v>0</v>
      </c>
      <c r="AE1902">
        <f t="shared" si="269"/>
        <v>18.989999999999998</v>
      </c>
      <c r="AF1902" s="2">
        <f t="shared" si="265"/>
        <v>0</v>
      </c>
      <c r="AG1902" s="2">
        <f t="shared" si="266"/>
        <v>0</v>
      </c>
      <c r="AH1902" s="1">
        <f t="shared" si="267"/>
        <v>0</v>
      </c>
    </row>
    <row r="1903" spans="1:34" x14ac:dyDescent="0.55000000000000004">
      <c r="A1903">
        <v>99149829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0</v>
      </c>
      <c r="Y1903" s="2">
        <f t="shared" si="262"/>
        <v>0</v>
      </c>
      <c r="Z1903" s="2">
        <f>IF(Y1903&gt;$W$1,HLOOKUP(Y1903,B1903:$U$1923,ROW($B$1924)-ROW($A1903),FALSE),0)</f>
        <v>0</v>
      </c>
      <c r="AA1903" s="2">
        <f t="shared" si="263"/>
        <v>0</v>
      </c>
      <c r="AB1903" s="2">
        <f>VLOOKUP(A1903,segment1_SB_quantity!$A$2:$B$1922,2,FALSE)</f>
        <v>17</v>
      </c>
      <c r="AC1903" s="4">
        <f t="shared" si="268"/>
        <v>6.7000000000000002E-3</v>
      </c>
      <c r="AD1903">
        <f t="shared" si="264"/>
        <v>0</v>
      </c>
      <c r="AE1903">
        <f t="shared" si="269"/>
        <v>18.989999999999998</v>
      </c>
      <c r="AF1903" s="2">
        <f t="shared" si="265"/>
        <v>0</v>
      </c>
      <c r="AG1903" s="2">
        <f t="shared" si="266"/>
        <v>0</v>
      </c>
      <c r="AH1903" s="1">
        <f t="shared" si="267"/>
        <v>0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IF(Y1904&gt;$W$1,HLOOKUP(Y1904,B1904:$U$1923,ROW($B$1924)-ROW($A1904),FALSE),0)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4">
        <f t="shared" si="268"/>
        <v>6.7000000000000002E-3</v>
      </c>
      <c r="AD1904">
        <f t="shared" si="264"/>
        <v>0</v>
      </c>
      <c r="AE1904">
        <f t="shared" si="269"/>
        <v>18.989999999999998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</v>
      </c>
      <c r="Y1905" s="2">
        <f t="shared" si="262"/>
        <v>0</v>
      </c>
      <c r="Z1905" s="2">
        <f>IF(Y1905&gt;$W$1,HLOOKUP(Y1905,B1905:$U$1923,ROW($B$1924)-ROW($A1905),FALSE),0)</f>
        <v>0</v>
      </c>
      <c r="AA1905" s="2">
        <f t="shared" si="263"/>
        <v>0</v>
      </c>
      <c r="AB1905" s="2">
        <f>VLOOKUP(A1905,segment1_SB_quantity!$A$2:$B$1922,2,FALSE)</f>
        <v>21</v>
      </c>
      <c r="AC1905" s="4">
        <f t="shared" si="268"/>
        <v>6.7000000000000002E-3</v>
      </c>
      <c r="AD1905">
        <f t="shared" si="264"/>
        <v>0</v>
      </c>
      <c r="AE1905">
        <f t="shared" si="269"/>
        <v>18.989999999999998</v>
      </c>
      <c r="AF1905" s="2">
        <f t="shared" si="265"/>
        <v>0</v>
      </c>
      <c r="AG1905" s="2">
        <f t="shared" si="266"/>
        <v>0</v>
      </c>
      <c r="AH1905" s="1">
        <f t="shared" si="267"/>
        <v>0</v>
      </c>
    </row>
    <row r="1906" spans="1:34" x14ac:dyDescent="0.55000000000000004">
      <c r="A1906">
        <v>99249677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0</v>
      </c>
      <c r="Y1906" s="2">
        <f t="shared" si="262"/>
        <v>0</v>
      </c>
      <c r="Z1906" s="2">
        <f>IF(Y1906&gt;$W$1,HLOOKUP(Y1906,B1906:$U$1923,ROW($B$1924)-ROW($A1906),FALSE),0)</f>
        <v>0</v>
      </c>
      <c r="AA1906" s="2">
        <f t="shared" si="263"/>
        <v>0</v>
      </c>
      <c r="AB1906" s="2">
        <f>VLOOKUP(A1906,segment1_SB_quantity!$A$2:$B$1922,2,FALSE)</f>
        <v>3</v>
      </c>
      <c r="AC1906" s="4">
        <f t="shared" si="268"/>
        <v>6.7000000000000002E-3</v>
      </c>
      <c r="AD1906">
        <f t="shared" si="264"/>
        <v>0</v>
      </c>
      <c r="AE1906">
        <f t="shared" si="269"/>
        <v>18.989999999999998</v>
      </c>
      <c r="AF1906" s="2">
        <f t="shared" si="265"/>
        <v>0</v>
      </c>
      <c r="AG1906" s="2">
        <f t="shared" si="266"/>
        <v>0</v>
      </c>
      <c r="AH1906" s="1">
        <f t="shared" si="267"/>
        <v>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1.95451575765945E-83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1.95451575765945E-83</v>
      </c>
      <c r="Y1907" s="2">
        <f t="shared" si="262"/>
        <v>0</v>
      </c>
      <c r="Z1907" s="2">
        <f>IF(Y1907&gt;$W$1,HLOOKUP(Y1907,B1907:$U$1923,ROW($B$1924)-ROW($A1907),FALSE),0)</f>
        <v>0</v>
      </c>
      <c r="AA1907" s="2">
        <f t="shared" si="263"/>
        <v>0</v>
      </c>
      <c r="AB1907" s="2">
        <f>VLOOKUP(A1907,segment1_SB_quantity!$A$2:$B$1922,2,FALSE)</f>
        <v>34</v>
      </c>
      <c r="AC1907" s="4">
        <f t="shared" si="268"/>
        <v>6.7000000000000002E-3</v>
      </c>
      <c r="AD1907">
        <f t="shared" si="264"/>
        <v>0</v>
      </c>
      <c r="AE1907">
        <f t="shared" si="269"/>
        <v>18.989999999999998</v>
      </c>
      <c r="AF1907" s="2">
        <f t="shared" si="265"/>
        <v>0</v>
      </c>
      <c r="AG1907" s="2">
        <f t="shared" si="266"/>
        <v>0</v>
      </c>
      <c r="AH1907" s="1">
        <f t="shared" si="267"/>
        <v>0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0</v>
      </c>
      <c r="Y1908" s="2">
        <f t="shared" si="262"/>
        <v>0</v>
      </c>
      <c r="Z1908" s="2">
        <f>IF(Y1908&gt;$W$1,HLOOKUP(Y1908,B1908:$U$1923,ROW($B$1924)-ROW($A1908),FALSE),0)</f>
        <v>0</v>
      </c>
      <c r="AA1908" s="2">
        <f t="shared" si="263"/>
        <v>0</v>
      </c>
      <c r="AB1908" s="2">
        <f>VLOOKUP(A1908,segment1_SB_quantity!$A$2:$B$1922,2,FALSE)</f>
        <v>21</v>
      </c>
      <c r="AC1908" s="4">
        <f t="shared" si="268"/>
        <v>6.7000000000000002E-3</v>
      </c>
      <c r="AD1908">
        <f t="shared" si="264"/>
        <v>0</v>
      </c>
      <c r="AE1908">
        <f t="shared" si="269"/>
        <v>18.989999999999998</v>
      </c>
      <c r="AF1908" s="2">
        <f t="shared" si="265"/>
        <v>0</v>
      </c>
      <c r="AG1908" s="2">
        <f t="shared" si="266"/>
        <v>0</v>
      </c>
      <c r="AH1908" s="1">
        <f t="shared" si="267"/>
        <v>0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0</v>
      </c>
      <c r="Y1909" s="2">
        <f t="shared" si="262"/>
        <v>0</v>
      </c>
      <c r="Z1909" s="2">
        <f>IF(Y1909&gt;$W$1,HLOOKUP(Y1909,B1909:$U$1923,ROW($B$1924)-ROW($A1909),FALSE),0)</f>
        <v>0</v>
      </c>
      <c r="AA1909" s="2">
        <f t="shared" si="263"/>
        <v>0</v>
      </c>
      <c r="AB1909" s="2">
        <f>VLOOKUP(A1909,segment1_SB_quantity!$A$2:$B$1922,2,FALSE)</f>
        <v>25</v>
      </c>
      <c r="AC1909" s="4">
        <f t="shared" si="268"/>
        <v>6.7000000000000002E-3</v>
      </c>
      <c r="AD1909">
        <f t="shared" si="264"/>
        <v>0</v>
      </c>
      <c r="AE1909">
        <f t="shared" si="269"/>
        <v>18.989999999999998</v>
      </c>
      <c r="AF1909" s="2">
        <f t="shared" si="265"/>
        <v>0</v>
      </c>
      <c r="AG1909" s="2">
        <f t="shared" si="266"/>
        <v>0</v>
      </c>
      <c r="AH1909" s="1">
        <f t="shared" si="267"/>
        <v>0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0</v>
      </c>
      <c r="Y1910" s="2">
        <f t="shared" si="262"/>
        <v>0</v>
      </c>
      <c r="Z1910" s="2">
        <f>IF(Y1910&gt;$W$1,HLOOKUP(Y1910,B1910:$U$1923,ROW($B$1924)-ROW($A1910),FALSE),0)</f>
        <v>0</v>
      </c>
      <c r="AA1910" s="2">
        <f t="shared" si="263"/>
        <v>0</v>
      </c>
      <c r="AB1910" s="2">
        <f>VLOOKUP(A1910,segment1_SB_quantity!$A$2:$B$1922,2,FALSE)</f>
        <v>18</v>
      </c>
      <c r="AC1910" s="4">
        <f t="shared" si="268"/>
        <v>6.7000000000000002E-3</v>
      </c>
      <c r="AD1910">
        <f t="shared" si="264"/>
        <v>0</v>
      </c>
      <c r="AE1910">
        <f t="shared" si="269"/>
        <v>18.989999999999998</v>
      </c>
      <c r="AF1910" s="2">
        <f t="shared" si="265"/>
        <v>0</v>
      </c>
      <c r="AG1910" s="2">
        <f t="shared" si="266"/>
        <v>0</v>
      </c>
      <c r="AH1910" s="1">
        <f t="shared" si="267"/>
        <v>0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0</v>
      </c>
      <c r="Y1911" s="2">
        <f t="shared" si="262"/>
        <v>0</v>
      </c>
      <c r="Z1911" s="2">
        <f>IF(Y1911&gt;$W$1,HLOOKUP(Y1911,B1911:$U$1923,ROW($B$1924)-ROW($A1911),FALSE),0)</f>
        <v>0</v>
      </c>
      <c r="AA1911" s="2">
        <f t="shared" si="263"/>
        <v>0</v>
      </c>
      <c r="AB1911" s="2">
        <f>VLOOKUP(A1911,segment1_SB_quantity!$A$2:$B$1922,2,FALSE)</f>
        <v>13</v>
      </c>
      <c r="AC1911" s="4">
        <f t="shared" si="268"/>
        <v>6.7000000000000002E-3</v>
      </c>
      <c r="AD1911">
        <f t="shared" si="264"/>
        <v>0</v>
      </c>
      <c r="AE1911">
        <f t="shared" si="269"/>
        <v>18.989999999999998</v>
      </c>
      <c r="AF1911" s="2">
        <f t="shared" si="265"/>
        <v>0</v>
      </c>
      <c r="AG1911" s="2">
        <f t="shared" si="266"/>
        <v>0</v>
      </c>
      <c r="AH1911" s="1">
        <f t="shared" si="267"/>
        <v>0</v>
      </c>
    </row>
    <row r="1912" spans="1:34" x14ac:dyDescent="0.55000000000000004">
      <c r="A1912">
        <v>99519741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0</v>
      </c>
      <c r="Y1912" s="2">
        <f t="shared" si="262"/>
        <v>0</v>
      </c>
      <c r="Z1912" s="2">
        <f>IF(Y1912&gt;$W$1,HLOOKUP(Y1912,B1912:$U$1923,ROW($B$1924)-ROW($A1912),FALSE),0)</f>
        <v>0</v>
      </c>
      <c r="AA1912" s="2">
        <f t="shared" si="263"/>
        <v>0</v>
      </c>
      <c r="AB1912" s="2">
        <f>VLOOKUP(A1912,segment1_SB_quantity!$A$2:$B$1922,2,FALSE)</f>
        <v>4</v>
      </c>
      <c r="AC1912" s="4">
        <f t="shared" si="268"/>
        <v>6.7000000000000002E-3</v>
      </c>
      <c r="AD1912">
        <f t="shared" si="264"/>
        <v>0</v>
      </c>
      <c r="AE1912">
        <f t="shared" si="269"/>
        <v>18.989999999999998</v>
      </c>
      <c r="AF1912" s="2">
        <f t="shared" si="265"/>
        <v>0</v>
      </c>
      <c r="AG1912" s="2">
        <f t="shared" si="266"/>
        <v>0</v>
      </c>
      <c r="AH1912" s="1">
        <f t="shared" si="267"/>
        <v>0</v>
      </c>
    </row>
    <row r="1913" spans="1:34" x14ac:dyDescent="0.55000000000000004">
      <c r="A1913">
        <v>99559843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</v>
      </c>
      <c r="Y1913" s="2">
        <f t="shared" si="262"/>
        <v>0</v>
      </c>
      <c r="Z1913" s="2">
        <f>IF(Y1913&gt;$W$1,HLOOKUP(Y1913,B1913:$U$1923,ROW($B$1924)-ROW($A1913),FALSE),0)</f>
        <v>0</v>
      </c>
      <c r="AA1913" s="2">
        <f t="shared" si="263"/>
        <v>0</v>
      </c>
      <c r="AB1913" s="2">
        <f>VLOOKUP(A1913,segment1_SB_quantity!$A$2:$B$1922,2,FALSE)</f>
        <v>5</v>
      </c>
      <c r="AC1913" s="4">
        <f t="shared" si="268"/>
        <v>6.7000000000000002E-3</v>
      </c>
      <c r="AD1913">
        <f t="shared" si="264"/>
        <v>0</v>
      </c>
      <c r="AE1913">
        <f t="shared" si="269"/>
        <v>18.989999999999998</v>
      </c>
      <c r="AF1913" s="2">
        <f t="shared" si="265"/>
        <v>0</v>
      </c>
      <c r="AG1913" s="2">
        <f t="shared" si="266"/>
        <v>0</v>
      </c>
      <c r="AH1913" s="1">
        <f t="shared" si="267"/>
        <v>0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3.2906179179799199E-5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3.2906179179799199E-5</v>
      </c>
      <c r="Y1914" s="2">
        <f t="shared" si="262"/>
        <v>0</v>
      </c>
      <c r="Z1914" s="2">
        <f>IF(Y1914&gt;$W$1,HLOOKUP(Y1914,B1914:$U$1923,ROW($B$1924)-ROW($A1914),FALSE),0)</f>
        <v>0</v>
      </c>
      <c r="AA1914" s="2">
        <f t="shared" si="263"/>
        <v>0</v>
      </c>
      <c r="AB1914" s="2">
        <f>VLOOKUP(A1914,segment1_SB_quantity!$A$2:$B$1922,2,FALSE)</f>
        <v>31</v>
      </c>
      <c r="AC1914" s="4">
        <f t="shared" si="268"/>
        <v>6.7000000000000002E-3</v>
      </c>
      <c r="AD1914">
        <f t="shared" si="264"/>
        <v>0</v>
      </c>
      <c r="AE1914">
        <f t="shared" si="269"/>
        <v>18.989999999999998</v>
      </c>
      <c r="AF1914" s="2">
        <f t="shared" si="265"/>
        <v>0</v>
      </c>
      <c r="AG1914" s="2">
        <f t="shared" si="266"/>
        <v>0</v>
      </c>
      <c r="AH1914" s="1">
        <f t="shared" si="267"/>
        <v>0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0</v>
      </c>
      <c r="Y1915" s="2">
        <f t="shared" si="262"/>
        <v>0</v>
      </c>
      <c r="Z1915" s="2">
        <f>IF(Y1915&gt;$W$1,HLOOKUP(Y1915,B1915:$U$1923,ROW($B$1924)-ROW($A1915),FALSE),0)</f>
        <v>0</v>
      </c>
      <c r="AA1915" s="2">
        <f t="shared" si="263"/>
        <v>0</v>
      </c>
      <c r="AB1915" s="2">
        <f>VLOOKUP(A1915,segment1_SB_quantity!$A$2:$B$1922,2,FALSE)</f>
        <v>1</v>
      </c>
      <c r="AC1915" s="4">
        <f t="shared" si="268"/>
        <v>6.7000000000000002E-3</v>
      </c>
      <c r="AD1915">
        <f t="shared" si="264"/>
        <v>0</v>
      </c>
      <c r="AE1915">
        <f t="shared" si="269"/>
        <v>18.989999999999998</v>
      </c>
      <c r="AF1915" s="2">
        <f t="shared" si="265"/>
        <v>0</v>
      </c>
      <c r="AG1915" s="2">
        <f t="shared" si="266"/>
        <v>0</v>
      </c>
      <c r="AH1915" s="1">
        <f t="shared" si="267"/>
        <v>0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1.8740973027147201E-17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1.8740973027147201E-17</v>
      </c>
      <c r="Y1916" s="2">
        <f t="shared" si="262"/>
        <v>0</v>
      </c>
      <c r="Z1916" s="2">
        <f>IF(Y1916&gt;$W$1,HLOOKUP(Y1916,B1916:$U$1923,ROW($B$1924)-ROW($A1916),FALSE),0)</f>
        <v>0</v>
      </c>
      <c r="AA1916" s="2">
        <f t="shared" si="263"/>
        <v>0</v>
      </c>
      <c r="AB1916" s="2">
        <f>VLOOKUP(A1916,segment1_SB_quantity!$A$2:$B$1922,2,FALSE)</f>
        <v>18</v>
      </c>
      <c r="AC1916" s="4">
        <f t="shared" si="268"/>
        <v>6.7000000000000002E-3</v>
      </c>
      <c r="AD1916">
        <f t="shared" si="264"/>
        <v>0</v>
      </c>
      <c r="AE1916">
        <f t="shared" si="269"/>
        <v>18.989999999999998</v>
      </c>
      <c r="AF1916" s="2">
        <f t="shared" si="265"/>
        <v>0</v>
      </c>
      <c r="AG1916" s="2">
        <f t="shared" si="266"/>
        <v>0</v>
      </c>
      <c r="AH1916" s="1">
        <f t="shared" si="267"/>
        <v>0</v>
      </c>
    </row>
    <row r="1917" spans="1:34" x14ac:dyDescent="0.55000000000000004">
      <c r="A1917">
        <v>99639980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0</v>
      </c>
      <c r="Y1917" s="2">
        <f t="shared" si="262"/>
        <v>0</v>
      </c>
      <c r="Z1917" s="2">
        <f>IF(Y1917&gt;$W$1,HLOOKUP(Y1917,B1917:$U$1923,ROW($B$1924)-ROW($A1917),FALSE),0)</f>
        <v>0</v>
      </c>
      <c r="AA1917" s="2">
        <f t="shared" si="263"/>
        <v>0</v>
      </c>
      <c r="AB1917" s="2">
        <f>VLOOKUP(A1917,segment1_SB_quantity!$A$2:$B$1922,2,FALSE)</f>
        <v>7</v>
      </c>
      <c r="AC1917" s="4">
        <f t="shared" si="268"/>
        <v>6.7000000000000002E-3</v>
      </c>
      <c r="AD1917">
        <f t="shared" si="264"/>
        <v>0</v>
      </c>
      <c r="AE1917">
        <f t="shared" si="269"/>
        <v>18.989999999999998</v>
      </c>
      <c r="AF1917" s="2">
        <f t="shared" si="265"/>
        <v>0</v>
      </c>
      <c r="AG1917" s="2">
        <f t="shared" si="266"/>
        <v>0</v>
      </c>
      <c r="AH1917" s="1">
        <f t="shared" si="267"/>
        <v>0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0</v>
      </c>
      <c r="Y1918" s="2">
        <f t="shared" si="262"/>
        <v>0</v>
      </c>
      <c r="Z1918" s="2">
        <f>IF(Y1918&gt;$W$1,HLOOKUP(Y1918,B1918:$U$1923,ROW($B$1924)-ROW($A1918),FALSE),0)</f>
        <v>0</v>
      </c>
      <c r="AA1918" s="2">
        <f t="shared" si="263"/>
        <v>0</v>
      </c>
      <c r="AB1918" s="2">
        <f>VLOOKUP(A1918,segment1_SB_quantity!$A$2:$B$1922,2,FALSE)</f>
        <v>7</v>
      </c>
      <c r="AC1918" s="4">
        <f t="shared" si="268"/>
        <v>6.7000000000000002E-3</v>
      </c>
      <c r="AD1918">
        <f t="shared" si="264"/>
        <v>0</v>
      </c>
      <c r="AE1918">
        <f t="shared" si="269"/>
        <v>18.989999999999998</v>
      </c>
      <c r="AF1918" s="2">
        <f t="shared" si="265"/>
        <v>0</v>
      </c>
      <c r="AG1918" s="2">
        <f t="shared" si="266"/>
        <v>0</v>
      </c>
      <c r="AH1918" s="1">
        <f t="shared" si="267"/>
        <v>0</v>
      </c>
    </row>
    <row r="1919" spans="1:34" x14ac:dyDescent="0.55000000000000004">
      <c r="A1919">
        <v>99849772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0</v>
      </c>
      <c r="Y1919" s="2">
        <f t="shared" si="262"/>
        <v>0</v>
      </c>
      <c r="Z1919" s="2">
        <f>IF(Y1919&gt;$W$1,HLOOKUP(Y1919,B1919:$U$1923,ROW($B$1924)-ROW($A1919),FALSE),0)</f>
        <v>0</v>
      </c>
      <c r="AA1919" s="2">
        <f t="shared" si="263"/>
        <v>0</v>
      </c>
      <c r="AB1919" s="2">
        <f>VLOOKUP(A1919,segment1_SB_quantity!$A$2:$B$1922,2,FALSE)</f>
        <v>4</v>
      </c>
      <c r="AC1919" s="4">
        <f t="shared" si="268"/>
        <v>6.7000000000000002E-3</v>
      </c>
      <c r="AD1919">
        <f t="shared" si="264"/>
        <v>0</v>
      </c>
      <c r="AE1919">
        <f t="shared" si="269"/>
        <v>18.989999999999998</v>
      </c>
      <c r="AF1919" s="2">
        <f t="shared" si="265"/>
        <v>0</v>
      </c>
      <c r="AG1919" s="2">
        <f t="shared" si="266"/>
        <v>0</v>
      </c>
      <c r="AH1919" s="1">
        <f t="shared" si="267"/>
        <v>0</v>
      </c>
    </row>
    <row r="1920" spans="1:34" x14ac:dyDescent="0.55000000000000004">
      <c r="A1920">
        <v>99879872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0</v>
      </c>
      <c r="Y1920" s="2">
        <f t="shared" si="262"/>
        <v>0</v>
      </c>
      <c r="Z1920" s="2">
        <f>IF(Y1920&gt;$W$1,HLOOKUP(Y1920,B1920:$U$1923,ROW($B$1924)-ROW($A1920),FALSE),0)</f>
        <v>0</v>
      </c>
      <c r="AA1920" s="2">
        <f t="shared" si="263"/>
        <v>0</v>
      </c>
      <c r="AB1920" s="2">
        <f>VLOOKUP(A1920,segment1_SB_quantity!$A$2:$B$1922,2,FALSE)</f>
        <v>2</v>
      </c>
      <c r="AC1920" s="4">
        <f t="shared" si="268"/>
        <v>6.7000000000000002E-3</v>
      </c>
      <c r="AD1920">
        <f t="shared" si="264"/>
        <v>0</v>
      </c>
      <c r="AE1920">
        <f t="shared" si="269"/>
        <v>18.989999999999998</v>
      </c>
      <c r="AF1920" s="2">
        <f t="shared" si="265"/>
        <v>0</v>
      </c>
      <c r="AG1920" s="2">
        <f t="shared" si="266"/>
        <v>0</v>
      </c>
      <c r="AH1920" s="1">
        <f t="shared" si="267"/>
        <v>0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</v>
      </c>
      <c r="Y1921" s="2">
        <f t="shared" si="262"/>
        <v>0</v>
      </c>
      <c r="Z1921" s="2">
        <f>IF(Y1921&gt;$W$1,HLOOKUP(Y1921,B1921:$U$1923,ROW($B$1924)-ROW($A1921),FALSE),0)</f>
        <v>0</v>
      </c>
      <c r="AA1921" s="2">
        <f t="shared" si="263"/>
        <v>0</v>
      </c>
      <c r="AB1921" s="2">
        <f>VLOOKUP(A1921,segment1_SB_quantity!$A$2:$B$1922,2,FALSE)</f>
        <v>33</v>
      </c>
      <c r="AC1921" s="4">
        <f t="shared" si="268"/>
        <v>6.7000000000000002E-3</v>
      </c>
      <c r="AD1921">
        <f t="shared" si="264"/>
        <v>0</v>
      </c>
      <c r="AE1921">
        <f t="shared" si="269"/>
        <v>18.989999999999998</v>
      </c>
      <c r="AF1921" s="2">
        <f t="shared" si="265"/>
        <v>0</v>
      </c>
      <c r="AG1921" s="2">
        <f t="shared" si="266"/>
        <v>0</v>
      </c>
      <c r="AH1921" s="1">
        <f t="shared" si="267"/>
        <v>0</v>
      </c>
    </row>
    <row r="1922" spans="1:34" x14ac:dyDescent="0.55000000000000004">
      <c r="A1922">
        <v>99989987</v>
      </c>
      <c r="B1922" s="2">
        <v>0</v>
      </c>
      <c r="C1922" s="2">
        <v>1.33705918888878E-2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61"/>
        <v>1.33705918888878E-2</v>
      </c>
      <c r="Y1922" s="2">
        <f t="shared" si="262"/>
        <v>0</v>
      </c>
      <c r="Z1922" s="2">
        <f>IF(Y1922&gt;$W$1,HLOOKUP(Y1922,B1922:$U$1923,ROW($B$1924)-ROW($A1922),FALSE),0)</f>
        <v>0</v>
      </c>
      <c r="AA1922" s="2">
        <f t="shared" si="263"/>
        <v>0</v>
      </c>
      <c r="AB1922" s="2">
        <f>VLOOKUP(A1922,segment1_SB_quantity!$A$2:$B$1922,2,FALSE)</f>
        <v>4</v>
      </c>
      <c r="AC1922" s="4">
        <f t="shared" si="268"/>
        <v>6.7000000000000002E-3</v>
      </c>
      <c r="AD1922">
        <f t="shared" si="264"/>
        <v>0</v>
      </c>
      <c r="AE1922">
        <f t="shared" si="269"/>
        <v>18.989999999999998</v>
      </c>
      <c r="AF1922" s="2">
        <f t="shared" si="265"/>
        <v>0</v>
      </c>
      <c r="AG1922" s="2">
        <f t="shared" si="266"/>
        <v>0</v>
      </c>
      <c r="AH1922" s="1">
        <f t="shared" si="267"/>
        <v>0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D1923" s="5">
        <f>SUM(AD2:AD1922)</f>
        <v>3.5442999999999998</v>
      </c>
      <c r="AE1923" s="6"/>
      <c r="AF1923" s="5">
        <f>SUM(AF2:AF1922)</f>
        <v>67.306256999999988</v>
      </c>
      <c r="AG1923" s="5">
        <f>SUM(AG2:AG1922)</f>
        <v>26.690302574999993</v>
      </c>
      <c r="AH1923" s="7">
        <f t="shared" ref="AH1923" si="271">AF1923/AG1923</f>
        <v>2.521749493504946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2" sqref="B2:B192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2019-03-01T01:55:25Z</dcterms:modified>
</cp:coreProperties>
</file>