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50402B83-8E19-45F9-89C6-3CF4FF1BFEEC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2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2" i="1"/>
  <c r="AB2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 s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 s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D45" i="1" l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D200" i="1" s="1"/>
  <c r="AA190" i="1"/>
  <c r="AD190" i="1" s="1"/>
  <c r="AA180" i="1"/>
  <c r="AD180" i="1" s="1"/>
  <c r="AA173" i="1"/>
  <c r="AD173" i="1" s="1"/>
  <c r="AA170" i="1"/>
  <c r="AD170" i="1" s="1"/>
  <c r="AA160" i="1"/>
  <c r="AA157" i="1"/>
  <c r="AA151" i="1"/>
  <c r="AA144" i="1"/>
  <c r="AD144" i="1" s="1"/>
  <c r="AA141" i="1"/>
  <c r="AD141" i="1" s="1"/>
  <c r="AA104" i="1"/>
  <c r="AD104" i="1" s="1"/>
  <c r="AA101" i="1"/>
  <c r="AA92" i="1"/>
  <c r="AD92" i="1" s="1"/>
  <c r="AA79" i="1"/>
  <c r="AA76" i="1"/>
  <c r="AA69" i="1"/>
  <c r="AD69" i="1" s="1"/>
  <c r="AA62" i="1"/>
  <c r="AD62" i="1" s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A312" i="1"/>
  <c r="AD312" i="1" s="1"/>
  <c r="AA306" i="1"/>
  <c r="AA303" i="1"/>
  <c r="AD303" i="1" s="1"/>
  <c r="AA300" i="1"/>
  <c r="AD300" i="1" s="1"/>
  <c r="AA284" i="1"/>
  <c r="AD284" i="1" s="1"/>
  <c r="AA278" i="1"/>
  <c r="AA268" i="1"/>
  <c r="AA262" i="1"/>
  <c r="AA252" i="1"/>
  <c r="AD252" i="1" s="1"/>
  <c r="AA246" i="1"/>
  <c r="AA236" i="1"/>
  <c r="AD236" i="1" s="1"/>
  <c r="AA230" i="1"/>
  <c r="AD230" i="1" s="1"/>
  <c r="AA223" i="1"/>
  <c r="AD223" i="1" s="1"/>
  <c r="AA220" i="1"/>
  <c r="AD220" i="1" s="1"/>
  <c r="AA213" i="1"/>
  <c r="AA210" i="1"/>
  <c r="AD210" i="1" s="1"/>
  <c r="AA203" i="1"/>
  <c r="AD203" i="1" s="1"/>
  <c r="AA193" i="1"/>
  <c r="AA183" i="1"/>
  <c r="AD183" i="1" s="1"/>
  <c r="AA176" i="1"/>
  <c r="AD176" i="1" s="1"/>
  <c r="AA166" i="1"/>
  <c r="AD166" i="1" s="1"/>
  <c r="AA154" i="1"/>
  <c r="AD154" i="1" s="1"/>
  <c r="AA147" i="1"/>
  <c r="AD147" i="1" s="1"/>
  <c r="AA137" i="1"/>
  <c r="AD137" i="1" s="1"/>
  <c r="AA128" i="1"/>
  <c r="AD128" i="1" s="1"/>
  <c r="AA125" i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D25" i="1" s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D358" i="1" s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D446" i="1" s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D182" i="1" s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D136" i="1" s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19" i="1"/>
  <c r="AD437" i="1"/>
  <c r="AD377" i="1"/>
  <c r="AD441" i="1"/>
  <c r="AD374" i="1"/>
  <c r="AD432" i="1"/>
  <c r="AD394" i="1"/>
  <c r="AD387" i="1"/>
  <c r="AD417" i="1"/>
  <c r="AD407" i="1"/>
  <c r="AD362" i="1"/>
  <c r="AD401" i="1"/>
  <c r="AD391" i="1"/>
  <c r="AD359" i="1"/>
  <c r="AD329" i="1"/>
  <c r="AD352" i="1"/>
  <c r="AD402" i="1"/>
  <c r="AD356" i="1"/>
  <c r="AD351" i="1"/>
  <c r="AD337" i="1"/>
  <c r="AD206" i="1"/>
  <c r="AD197" i="1"/>
  <c r="AD328" i="1"/>
  <c r="AD313" i="1"/>
  <c r="AD217" i="1"/>
  <c r="AD324" i="1"/>
  <c r="AD315" i="1"/>
  <c r="AD306" i="1"/>
  <c r="AD334" i="1"/>
  <c r="AD310" i="1"/>
  <c r="AD278" i="1"/>
  <c r="AD262" i="1"/>
  <c r="AD233" i="1"/>
  <c r="AD148" i="1"/>
  <c r="AD193" i="1"/>
  <c r="AD213" i="1"/>
  <c r="AD129" i="1"/>
  <c r="AD297" i="1"/>
  <c r="AD268" i="1"/>
  <c r="AD288" i="1"/>
  <c r="AD246" i="1"/>
  <c r="AD187" i="1"/>
  <c r="AD140" i="1"/>
  <c r="AD157" i="1"/>
  <c r="AD131" i="1"/>
  <c r="AD126" i="1"/>
  <c r="AD195" i="1"/>
  <c r="AD160" i="1"/>
  <c r="AD151" i="1"/>
  <c r="AD123" i="1"/>
  <c r="AD112" i="1"/>
  <c r="AD109" i="1"/>
  <c r="AD8" i="1"/>
  <c r="AD133" i="1"/>
  <c r="AD87" i="1"/>
  <c r="AD125" i="1"/>
  <c r="AD91" i="1"/>
  <c r="AD101" i="1"/>
  <c r="AD79" i="1"/>
  <c r="AD16" i="1"/>
  <c r="AD76" i="1"/>
  <c r="AD22" i="1"/>
  <c r="AD12" i="1"/>
  <c r="AD38" i="1"/>
  <c r="AD36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A493" i="1" s="1"/>
  <c r="B1609" i="1"/>
  <c r="AA937" i="1" s="1"/>
  <c r="X2" i="1"/>
  <c r="Y2" i="1" s="1"/>
  <c r="AA2" i="1" s="1"/>
  <c r="AD2" i="1" s="1"/>
  <c r="AF2" i="1" l="1"/>
  <c r="AA1022" i="1"/>
  <c r="AA95" i="1"/>
  <c r="AD95" i="1" s="1"/>
  <c r="AF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H144" i="1" s="1"/>
  <c r="AF240" i="1"/>
  <c r="AG240" i="1"/>
  <c r="AF378" i="1"/>
  <c r="AG378" i="1"/>
  <c r="AF4" i="1"/>
  <c r="AG4" i="1"/>
  <c r="AH4" i="1" s="1"/>
  <c r="AF33" i="1"/>
  <c r="AG33" i="1"/>
  <c r="AF109" i="1"/>
  <c r="AG109" i="1"/>
  <c r="AF192" i="1"/>
  <c r="AG192" i="1"/>
  <c r="AH192" i="1" s="1"/>
  <c r="AF178" i="1"/>
  <c r="AG178" i="1"/>
  <c r="AH178" i="1" s="1"/>
  <c r="AF258" i="1"/>
  <c r="AG258" i="1"/>
  <c r="AF213" i="1"/>
  <c r="AG213" i="1"/>
  <c r="AF273" i="1"/>
  <c r="AG273" i="1"/>
  <c r="AF286" i="1"/>
  <c r="AG286" i="1"/>
  <c r="AH286" i="1" s="1"/>
  <c r="AF217" i="1"/>
  <c r="AG217" i="1"/>
  <c r="AH217" i="1" s="1"/>
  <c r="AF170" i="1"/>
  <c r="AG170" i="1"/>
  <c r="AF350" i="1"/>
  <c r="AG350" i="1"/>
  <c r="AF282" i="1"/>
  <c r="AG282" i="1"/>
  <c r="AH282" i="1" s="1"/>
  <c r="AF438" i="1"/>
  <c r="AG438" i="1"/>
  <c r="AH438" i="1" s="1"/>
  <c r="AF624" i="1"/>
  <c r="AG624" i="1"/>
  <c r="AH624" i="1" s="1"/>
  <c r="AF20" i="1"/>
  <c r="AG20" i="1"/>
  <c r="AF174" i="1"/>
  <c r="AG174" i="1"/>
  <c r="AH174" i="1" s="1"/>
  <c r="AF231" i="1"/>
  <c r="AG231" i="1"/>
  <c r="AH231" i="1" s="1"/>
  <c r="AF369" i="1"/>
  <c r="AG369" i="1"/>
  <c r="AF415" i="1"/>
  <c r="AG415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H344" i="1" s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H92" i="1" s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H117" i="1" s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H394" i="1" s="1"/>
  <c r="AF427" i="1"/>
  <c r="AG427" i="1"/>
  <c r="AF410" i="1"/>
  <c r="AG410" i="1"/>
  <c r="AF99" i="1"/>
  <c r="AG99" i="1"/>
  <c r="AH99" i="1" s="1"/>
  <c r="AF201" i="1"/>
  <c r="AG201" i="1"/>
  <c r="AH201" i="1" s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H116" i="1" s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43" i="1"/>
  <c r="AG243" i="1"/>
  <c r="AH243" i="1" s="1"/>
  <c r="AF197" i="1"/>
  <c r="AG197" i="1"/>
  <c r="AF402" i="1"/>
  <c r="AG402" i="1"/>
  <c r="AF359" i="1"/>
  <c r="AG359" i="1"/>
  <c r="AF434" i="1"/>
  <c r="AG434" i="1"/>
  <c r="AF53" i="1"/>
  <c r="AG53" i="1"/>
  <c r="AF105" i="1"/>
  <c r="AG105" i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F393" i="1"/>
  <c r="AG393" i="1"/>
  <c r="AH393" i="1" s="1"/>
  <c r="AF407" i="1"/>
  <c r="AG407" i="1"/>
  <c r="AF377" i="1"/>
  <c r="AG377" i="1"/>
  <c r="AF6" i="1"/>
  <c r="AG6" i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H385" i="1" s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D164" i="1"/>
  <c r="AD37" i="1"/>
  <c r="AD114" i="1"/>
  <c r="AD181" i="1"/>
  <c r="AD159" i="1"/>
  <c r="AH205" i="1"/>
  <c r="AD406" i="1"/>
  <c r="AH24" i="1"/>
  <c r="AH256" i="1"/>
  <c r="AH140" i="1"/>
  <c r="AH200" i="1"/>
  <c r="AH137" i="1"/>
  <c r="AH105" i="1"/>
  <c r="AH101" i="1"/>
  <c r="AH197" i="1"/>
  <c r="AH257" i="1"/>
  <c r="AC450" i="1"/>
  <c r="AD449" i="1"/>
  <c r="AH33" i="1"/>
  <c r="AH157" i="1"/>
  <c r="AH419" i="1"/>
  <c r="AH30" i="1"/>
  <c r="AH16" i="1"/>
  <c r="AH258" i="1"/>
  <c r="AH362" i="1"/>
  <c r="AH6" i="1"/>
  <c r="AH55" i="1"/>
  <c r="AH323" i="1"/>
  <c r="AH359" i="1"/>
  <c r="E1610" i="1"/>
  <c r="AG95" i="1" l="1"/>
  <c r="AH95" i="1" s="1"/>
  <c r="AH382" i="1"/>
  <c r="AH161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610" i="1"/>
  <c r="AA804" i="1" l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1610" i="1"/>
  <c r="AF450" i="1" l="1"/>
  <c r="AH450" i="1" s="1"/>
  <c r="AA843" i="1"/>
  <c r="AA346" i="1"/>
  <c r="AA1271" i="1"/>
  <c r="AA1112" i="1"/>
  <c r="AA870" i="1"/>
  <c r="AC453" i="1"/>
  <c r="AD452" i="1"/>
  <c r="AF451" i="1"/>
  <c r="AG451" i="1"/>
  <c r="H1610" i="1"/>
  <c r="AA898" i="1" l="1"/>
  <c r="AA926" i="1"/>
  <c r="AD346" i="1"/>
  <c r="AF346" i="1" s="1"/>
  <c r="AH451" i="1"/>
  <c r="AC454" i="1"/>
  <c r="AD453" i="1"/>
  <c r="AF452" i="1"/>
  <c r="AG452" i="1"/>
  <c r="AH452" i="1" s="1"/>
  <c r="I1610" i="1"/>
  <c r="AG346" i="1" l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1610" i="1"/>
  <c r="AD360" i="1" l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1610" i="1"/>
  <c r="AG2" i="1"/>
  <c r="AG304" i="1" l="1"/>
  <c r="AH304" i="1" s="1"/>
  <c r="AD189" i="1"/>
  <c r="AF189" i="1" s="1"/>
  <c r="AD426" i="1"/>
  <c r="AF426" i="1" s="1"/>
  <c r="AD146" i="1"/>
  <c r="AF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1610" i="1"/>
  <c r="AG146" i="1" l="1"/>
  <c r="AH146" i="1" s="1"/>
  <c r="AG418" i="1"/>
  <c r="AH418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1610" i="1"/>
  <c r="N1610" i="1" s="1"/>
  <c r="O1610" i="1" s="1"/>
  <c r="P1610" i="1" s="1"/>
  <c r="Q1610" i="1" s="1"/>
  <c r="R1610" i="1" s="1"/>
  <c r="S1610" i="1" s="1"/>
  <c r="T1610" i="1" s="1"/>
  <c r="U1610" i="1" s="1"/>
  <c r="AF96" i="1" l="1"/>
  <c r="AG96" i="1"/>
  <c r="AH96" i="1" s="1"/>
  <c r="AD411" i="1"/>
  <c r="AF411" i="1" s="1"/>
  <c r="AF457" i="1"/>
  <c r="AG457" i="1"/>
  <c r="AH457" i="1" s="1"/>
  <c r="AC459" i="1"/>
  <c r="AD458" i="1"/>
  <c r="AG411" i="1" l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C965" i="1"/>
  <c r="AD964" i="1"/>
  <c r="AH963" i="1" l="1"/>
  <c r="AC966" i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l="1"/>
  <c r="AF1090" i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D1609" i="1" s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<sst xmlns="http://schemas.openxmlformats.org/spreadsheetml/2006/main" count="35" uniqueCount="35">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</sst>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1.0642168101902501E-5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1.0642168101902501E-5</v>
      </c>
      <c r="Y2" s="2">
        <f>IF(X2&gt;$W$1,X2,0)</f>
        <v>0</v>
      </c>
      <c r="Z2" s="2">
        <f>IF(Y2&gt;$W$1,HLOOKUP(Y2,B2:$U$1609,ROW($B$1610)-ROW($A2),FALSE),0)</f>
        <v>0</v>
      </c>
      <c r="AA2" s="2">
        <f t="shared" ref="AA2:AA65" si="0">IF(Z2&gt;0,HLOOKUP(Z2,$B$1609:$U$1610,2,FALSE),0)</f>
        <v>0</v>
      </c>
      <c r="AB2" s="2">
        <f>VLOOKUP(A2,segment2_SB_quantity!$A$2:$B$1922,2,FALSE)</f>
        <v>5</v>
      </c>
      <c r="AC2" s="4">
        <v>5.7000000000000002E-3</v>
      </c>
      <c r="AD2">
        <f>IF(AA2&gt;0,AB2*AC2,0)</f>
        <v>0</v>
      </c>
      <c r="AE2">
        <v>18.989999999999998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4.5642757431112298E-2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4.5642757431112298E-2</v>
      </c>
      <c r="Y3" s="2">
        <f t="shared" ref="Y3:Y66" si="2">IF(X3&gt;$W$1,X3,0)</f>
        <v>0</v>
      </c>
      <c r="Z3" s="2">
        <f>IF(Y3&gt;$W$1,HLOOKUP(Y3,B3:$U$1609,ROW($B$1610)-ROW($A3),FALSE),0)</f>
        <v>0</v>
      </c>
      <c r="AA3" s="2">
        <f t="shared" si="0"/>
        <v>0</v>
      </c>
      <c r="AB3" s="2">
        <f>VLOOKUP(A3,segment2_SB_quantity!$A$2:$B$1922,2,FALSE)</f>
        <v>96</v>
      </c>
      <c r="AC3" s="4">
        <f>AC2</f>
        <v>5.7000000000000002E-3</v>
      </c>
      <c r="AD3">
        <f t="shared" ref="AD3:AD66" si="3">IF(AA3&gt;0,AB3*AC3,0)</f>
        <v>0</v>
      </c>
      <c r="AE3">
        <f>AE2</f>
        <v>18.989999999999998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1.4547548705826001E-2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1.4547548705826001E-2</v>
      </c>
      <c r="Y4" s="2">
        <f t="shared" si="2"/>
        <v>0</v>
      </c>
      <c r="Z4" s="2">
        <f>IF(Y4&gt;$W$1,HLOOKUP(Y4,B4:$U$1609,ROW($B$1610)-ROW($A4),FALSE),0)</f>
        <v>0</v>
      </c>
      <c r="AA4" s="2">
        <f t="shared" si="0"/>
        <v>0</v>
      </c>
      <c r="AB4" s="2">
        <f>VLOOKUP(A4,segment2_SB_quantity!$A$2:$B$1922,2,FALSE)</f>
        <v>38</v>
      </c>
      <c r="AC4" s="4">
        <f t="shared" ref="AC4:AC67" si="7">AC3</f>
        <v>5.7000000000000002E-3</v>
      </c>
      <c r="AD4">
        <f t="shared" si="3"/>
        <v>0</v>
      </c>
      <c r="AE4">
        <f t="shared" ref="AE4:AE67" si="8">AE3</f>
        <v>18.989999999999998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1.7566829044855601E-2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1.7566829044855601E-2</v>
      </c>
      <c r="Y5" s="2">
        <f t="shared" si="2"/>
        <v>0</v>
      </c>
      <c r="Z5" s="2">
        <f>IF(Y5&gt;$W$1,HLOOKUP(Y5,B5:$U$1609,ROW($B$1610)-ROW($A5),FALSE),0)</f>
        <v>0</v>
      </c>
      <c r="AA5" s="2">
        <f t="shared" si="0"/>
        <v>0</v>
      </c>
      <c r="AB5" s="2">
        <f>VLOOKUP(A5,segment2_SB_quantity!$A$2:$B$1922,2,FALSE)</f>
        <v>29</v>
      </c>
      <c r="AC5" s="4">
        <f t="shared" si="7"/>
        <v>5.7000000000000002E-3</v>
      </c>
      <c r="AD5">
        <f t="shared" si="3"/>
        <v>0</v>
      </c>
      <c r="AE5">
        <f t="shared" si="8"/>
        <v>18.989999999999998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IF(Y6&gt;$W$1,HLOOKUP(Y6,B6:$U$1609,ROW($B$1610)-ROW($A6),FALSE),0)</f>
        <v>0</v>
      </c>
      <c r="AA6" s="2">
        <f t="shared" si="0"/>
        <v>0</v>
      </c>
      <c r="AB6" s="2">
        <f>VLOOKUP(A6,segment2_SB_quantity!$A$2:$B$1922,2,FALSE)</f>
        <v>12</v>
      </c>
      <c r="AC6" s="4">
        <f t="shared" si="7"/>
        <v>5.7000000000000002E-3</v>
      </c>
      <c r="AD6">
        <f t="shared" si="3"/>
        <v>0</v>
      </c>
      <c r="AE6">
        <f t="shared" si="8"/>
        <v>18.989999999999998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0.152365836739423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0.152365836739423</v>
      </c>
      <c r="Y7" s="2">
        <f t="shared" si="2"/>
        <v>0</v>
      </c>
      <c r="Z7" s="2">
        <f>IF(Y7&gt;$W$1,HLOOKUP(Y7,B7:$U$1609,ROW($B$1610)-ROW($A7),FALSE),0)</f>
        <v>0</v>
      </c>
      <c r="AA7" s="2">
        <f t="shared" si="0"/>
        <v>0</v>
      </c>
      <c r="AB7" s="2">
        <f>VLOOKUP(A7,segment2_SB_quantity!$A$2:$B$1922,2,FALSE)</f>
        <v>19</v>
      </c>
      <c r="AC7" s="4">
        <f t="shared" si="7"/>
        <v>5.7000000000000002E-3</v>
      </c>
      <c r="AD7">
        <f t="shared" si="3"/>
        <v>0</v>
      </c>
      <c r="AE7">
        <f t="shared" si="8"/>
        <v>18.989999999999998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0.16966479533648601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0.16966479533648601</v>
      </c>
      <c r="Y8" s="2">
        <f t="shared" si="2"/>
        <v>0</v>
      </c>
      <c r="Z8" s="2">
        <f>IF(Y8&gt;$W$1,HLOOKUP(Y8,B8:$U$1609,ROW($B$1610)-ROW($A8),FALSE),0)</f>
        <v>0</v>
      </c>
      <c r="AA8" s="2">
        <f t="shared" si="0"/>
        <v>0</v>
      </c>
      <c r="AB8" s="2">
        <f>VLOOKUP(A8,segment2_SB_quantity!$A$2:$B$1922,2,FALSE)</f>
        <v>17</v>
      </c>
      <c r="AC8" s="4">
        <f t="shared" si="7"/>
        <v>5.7000000000000002E-3</v>
      </c>
      <c r="AD8">
        <f t="shared" si="3"/>
        <v>0</v>
      </c>
      <c r="AE8">
        <f t="shared" si="8"/>
        <v>18.989999999999998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0</v>
      </c>
      <c r="Y9" s="2">
        <f t="shared" si="2"/>
        <v>0</v>
      </c>
      <c r="Z9" s="2">
        <f>IF(Y9&gt;$W$1,HLOOKUP(Y9,B9:$U$1609,ROW($B$1610)-ROW($A9),FALSE),0)</f>
        <v>0</v>
      </c>
      <c r="AA9" s="2">
        <f t="shared" si="0"/>
        <v>0</v>
      </c>
      <c r="AB9" s="2">
        <f>VLOOKUP(A9,segment2_SB_quantity!$A$2:$B$1922,2,FALSE)</f>
        <v>22</v>
      </c>
      <c r="AC9" s="4">
        <f t="shared" si="7"/>
        <v>5.7000000000000002E-3</v>
      </c>
      <c r="AD9">
        <f t="shared" si="3"/>
        <v>0</v>
      </c>
      <c r="AE9">
        <f t="shared" si="8"/>
        <v>18.989999999999998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1.3228152908048E-15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1.3228152908048E-15</v>
      </c>
      <c r="Y10" s="2">
        <f t="shared" si="2"/>
        <v>0</v>
      </c>
      <c r="Z10" s="2">
        <f>IF(Y10&gt;$W$1,HLOOKUP(Y10,B10:$U$1609,ROW($B$1610)-ROW($A10),FALSE),0)</f>
        <v>0</v>
      </c>
      <c r="AA10" s="2">
        <f t="shared" si="0"/>
        <v>0</v>
      </c>
      <c r="AB10" s="2">
        <f>VLOOKUP(A10,segment2_SB_quantity!$A$2:$B$1922,2,FALSE)</f>
        <v>52</v>
      </c>
      <c r="AC10" s="4">
        <f t="shared" si="7"/>
        <v>5.7000000000000002E-3</v>
      </c>
      <c r="AD10">
        <f t="shared" si="3"/>
        <v>0</v>
      </c>
      <c r="AE10">
        <f t="shared" si="8"/>
        <v>18.989999999999998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</v>
      </c>
      <c r="Y11" s="2">
        <f t="shared" si="2"/>
        <v>0</v>
      </c>
      <c r="Z11" s="2">
        <f>IF(Y11&gt;$W$1,HLOOKUP(Y11,B11:$U$1609,ROW($B$1610)-ROW($A11),FALSE),0)</f>
        <v>0</v>
      </c>
      <c r="AA11" s="2">
        <f t="shared" si="0"/>
        <v>0</v>
      </c>
      <c r="AB11" s="2">
        <f>VLOOKUP(A11,segment2_SB_quantity!$A$2:$B$1922,2,FALSE)</f>
        <v>7</v>
      </c>
      <c r="AC11" s="4">
        <f t="shared" si="7"/>
        <v>5.7000000000000002E-3</v>
      </c>
      <c r="AD11">
        <f t="shared" si="3"/>
        <v>0</v>
      </c>
      <c r="AE11">
        <f t="shared" si="8"/>
        <v>18.989999999999998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2.38544578019872E-4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2.38544578019872E-4</v>
      </c>
      <c r="Y12" s="2">
        <f t="shared" si="2"/>
        <v>0</v>
      </c>
      <c r="Z12" s="2">
        <f>IF(Y12&gt;$W$1,HLOOKUP(Y12,B12:$U$1609,ROW($B$1610)-ROW($A12),FALSE),0)</f>
        <v>0</v>
      </c>
      <c r="AA12" s="2">
        <f t="shared" si="0"/>
        <v>0</v>
      </c>
      <c r="AB12" s="2">
        <f>VLOOKUP(A12,segment2_SB_quantity!$A$2:$B$1922,2,FALSE)</f>
        <v>50</v>
      </c>
      <c r="AC12" s="4">
        <f t="shared" si="7"/>
        <v>5.7000000000000002E-3</v>
      </c>
      <c r="AD12">
        <f t="shared" si="3"/>
        <v>0</v>
      </c>
      <c r="AE12">
        <f t="shared" si="8"/>
        <v>18.989999999999998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1.6134052726091001E-112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1.6134052726091001E-112</v>
      </c>
      <c r="Y13" s="2">
        <f t="shared" si="2"/>
        <v>0</v>
      </c>
      <c r="Z13" s="2">
        <f>IF(Y13&gt;$W$1,HLOOKUP(Y13,B13:$U$1609,ROW($B$1610)-ROW($A13),FALSE),0)</f>
        <v>0</v>
      </c>
      <c r="AA13" s="2">
        <f t="shared" si="0"/>
        <v>0</v>
      </c>
      <c r="AB13" s="2">
        <f>VLOOKUP(A13,segment2_SB_quantity!$A$2:$B$1922,2,FALSE)</f>
        <v>26</v>
      </c>
      <c r="AC13" s="4">
        <f t="shared" si="7"/>
        <v>5.7000000000000002E-3</v>
      </c>
      <c r="AD13">
        <f t="shared" si="3"/>
        <v>0</v>
      </c>
      <c r="AE13">
        <f t="shared" si="8"/>
        <v>18.989999999999998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3.3854027252730998E-2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3.3854027252730998E-2</v>
      </c>
      <c r="Y14" s="2">
        <f t="shared" si="2"/>
        <v>0</v>
      </c>
      <c r="Z14" s="2">
        <f>IF(Y14&gt;$W$1,HLOOKUP(Y14,B14:$U$1609,ROW($B$1610)-ROW($A14),FALSE),0)</f>
        <v>0</v>
      </c>
      <c r="AA14" s="2">
        <f t="shared" si="0"/>
        <v>0</v>
      </c>
      <c r="AB14" s="2">
        <f>VLOOKUP(A14,segment2_SB_quantity!$A$2:$B$1922,2,FALSE)</f>
        <v>32</v>
      </c>
      <c r="AC14" s="4">
        <f t="shared" si="7"/>
        <v>5.7000000000000002E-3</v>
      </c>
      <c r="AD14">
        <f t="shared" si="3"/>
        <v>0</v>
      </c>
      <c r="AE14">
        <f t="shared" si="8"/>
        <v>18.989999999999998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2.3854785656181E-3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2.3854785656181E-3</v>
      </c>
      <c r="Y15" s="2">
        <f t="shared" si="2"/>
        <v>0</v>
      </c>
      <c r="Z15" s="2">
        <f>IF(Y15&gt;$W$1,HLOOKUP(Y15,B15:$U$1609,ROW($B$1610)-ROW($A15),FALSE),0)</f>
        <v>0</v>
      </c>
      <c r="AA15" s="2">
        <f t="shared" si="0"/>
        <v>0</v>
      </c>
      <c r="AB15" s="2">
        <f>VLOOKUP(A15,segment2_SB_quantity!$A$2:$B$1922,2,FALSE)</f>
        <v>7</v>
      </c>
      <c r="AC15" s="4">
        <f t="shared" si="7"/>
        <v>5.7000000000000002E-3</v>
      </c>
      <c r="AD15">
        <f t="shared" si="3"/>
        <v>0</v>
      </c>
      <c r="AE15">
        <f t="shared" si="8"/>
        <v>18.989999999999998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4.23925663104348E-7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4.23925663104348E-7</v>
      </c>
      <c r="Y16" s="2">
        <f t="shared" si="2"/>
        <v>0</v>
      </c>
      <c r="Z16" s="2">
        <f>IF(Y16&gt;$W$1,HLOOKUP(Y16,B16:$U$1609,ROW($B$1610)-ROW($A16),FALSE),0)</f>
        <v>0</v>
      </c>
      <c r="AA16" s="2">
        <f t="shared" si="0"/>
        <v>0</v>
      </c>
      <c r="AB16" s="2">
        <f>VLOOKUP(A16,segment2_SB_quantity!$A$2:$B$1922,2,FALSE)</f>
        <v>330</v>
      </c>
      <c r="AC16" s="4">
        <f t="shared" si="7"/>
        <v>5.7000000000000002E-3</v>
      </c>
      <c r="AD16">
        <f t="shared" si="3"/>
        <v>0</v>
      </c>
      <c r="AE16">
        <f t="shared" si="8"/>
        <v>18.989999999999998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4.0768997167076802E-5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4.0768997167076802E-5</v>
      </c>
      <c r="Y17" s="2">
        <f t="shared" si="2"/>
        <v>0</v>
      </c>
      <c r="Z17" s="2">
        <f>IF(Y17&gt;$W$1,HLOOKUP(Y17,B17:$U$1609,ROW($B$1610)-ROW($A17),FALSE),0)</f>
        <v>0</v>
      </c>
      <c r="AA17" s="2">
        <f t="shared" si="0"/>
        <v>0</v>
      </c>
      <c r="AB17" s="2">
        <f>VLOOKUP(A17,segment2_SB_quantity!$A$2:$B$1922,2,FALSE)</f>
        <v>12</v>
      </c>
      <c r="AC17" s="4">
        <f t="shared" si="7"/>
        <v>5.7000000000000002E-3</v>
      </c>
      <c r="AD17">
        <f t="shared" si="3"/>
        <v>0</v>
      </c>
      <c r="AE17">
        <f t="shared" si="8"/>
        <v>18.989999999999998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7.8312204011704405E-4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7.8312204011704405E-4</v>
      </c>
      <c r="Y18" s="2">
        <f t="shared" si="2"/>
        <v>0</v>
      </c>
      <c r="Z18" s="2">
        <f>IF(Y18&gt;$W$1,HLOOKUP(Y18,B18:$U$1609,ROW($B$1610)-ROW($A18),FALSE),0)</f>
        <v>0</v>
      </c>
      <c r="AA18" s="2">
        <f t="shared" si="0"/>
        <v>0</v>
      </c>
      <c r="AB18" s="2">
        <f>VLOOKUP(A18,segment2_SB_quantity!$A$2:$B$1922,2,FALSE)</f>
        <v>127</v>
      </c>
      <c r="AC18" s="4">
        <f t="shared" si="7"/>
        <v>5.7000000000000002E-3</v>
      </c>
      <c r="AD18">
        <f t="shared" si="3"/>
        <v>0</v>
      </c>
      <c r="AE18">
        <f t="shared" si="8"/>
        <v>18.989999999999998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0.18315801663789699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0.18315801663789699</v>
      </c>
      <c r="Y19" s="2">
        <f t="shared" si="2"/>
        <v>0</v>
      </c>
      <c r="Z19" s="2">
        <f>IF(Y19&gt;$W$1,HLOOKUP(Y19,B19:$U$1609,ROW($B$1610)-ROW($A19),FALSE),0)</f>
        <v>0</v>
      </c>
      <c r="AA19" s="2">
        <f t="shared" si="0"/>
        <v>0</v>
      </c>
      <c r="AB19" s="2">
        <f>VLOOKUP(A19,segment2_SB_quantity!$A$2:$B$1922,2,FALSE)</f>
        <v>63</v>
      </c>
      <c r="AC19" s="4">
        <f t="shared" si="7"/>
        <v>5.7000000000000002E-3</v>
      </c>
      <c r="AD19">
        <f t="shared" si="3"/>
        <v>0</v>
      </c>
      <c r="AE19">
        <f t="shared" si="8"/>
        <v>18.989999999999998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0</v>
      </c>
      <c r="Y20" s="2">
        <f t="shared" si="2"/>
        <v>0</v>
      </c>
      <c r="Z20" s="2">
        <f>IF(Y20&gt;$W$1,HLOOKUP(Y20,B20:$U$1609,ROW($B$1610)-ROW($A20),FALSE),0)</f>
        <v>0</v>
      </c>
      <c r="AA20" s="2">
        <f t="shared" si="0"/>
        <v>0</v>
      </c>
      <c r="AB20" s="2">
        <f>VLOOKUP(A20,segment2_SB_quantity!$A$2:$B$1922,2,FALSE)</f>
        <v>5</v>
      </c>
      <c r="AC20" s="4">
        <f t="shared" si="7"/>
        <v>5.7000000000000002E-3</v>
      </c>
      <c r="AD20">
        <f t="shared" si="3"/>
        <v>0</v>
      </c>
      <c r="AE20">
        <f t="shared" si="8"/>
        <v>18.989999999999998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</v>
      </c>
      <c r="Y21" s="2">
        <f t="shared" si="2"/>
        <v>0</v>
      </c>
      <c r="Z21" s="2">
        <f>IF(Y21&gt;$W$1,HLOOKUP(Y21,B21:$U$1609,ROW($B$1610)-ROW($A21),FALSE),0)</f>
        <v>0</v>
      </c>
      <c r="AA21" s="2">
        <f t="shared" si="0"/>
        <v>0</v>
      </c>
      <c r="AB21" s="2">
        <f>VLOOKUP(A21,segment2_SB_quantity!$A$2:$B$1922,2,FALSE)</f>
        <v>2</v>
      </c>
      <c r="AC21" s="4">
        <f t="shared" si="7"/>
        <v>5.7000000000000002E-3</v>
      </c>
      <c r="AD21">
        <f t="shared" si="3"/>
        <v>0</v>
      </c>
      <c r="AE21">
        <f t="shared" si="8"/>
        <v>18.989999999999998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6.2382490171879398E-2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6.2382490171879398E-2</v>
      </c>
      <c r="Y22" s="2">
        <f t="shared" si="2"/>
        <v>0</v>
      </c>
      <c r="Z22" s="2">
        <f>IF(Y22&gt;$W$1,HLOOKUP(Y22,B22:$U$1609,ROW($B$1610)-ROW($A22),FALSE),0)</f>
        <v>0</v>
      </c>
      <c r="AA22" s="2">
        <f t="shared" si="0"/>
        <v>0</v>
      </c>
      <c r="AB22" s="2">
        <f>VLOOKUP(A22,segment2_SB_quantity!$A$2:$B$1922,2,FALSE)</f>
        <v>321</v>
      </c>
      <c r="AC22" s="4">
        <f t="shared" si="7"/>
        <v>5.7000000000000002E-3</v>
      </c>
      <c r="AD22">
        <f t="shared" si="3"/>
        <v>0</v>
      </c>
      <c r="AE22">
        <f t="shared" si="8"/>
        <v>18.989999999999998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2.3356283970393499E-3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2.3356283970393499E-3</v>
      </c>
      <c r="Y23" s="2">
        <f t="shared" si="2"/>
        <v>0</v>
      </c>
      <c r="Z23" s="2">
        <f>IF(Y23&gt;$W$1,HLOOKUP(Y23,B23:$U$1609,ROW($B$1610)-ROW($A23),FALSE),0)</f>
        <v>0</v>
      </c>
      <c r="AA23" s="2">
        <f t="shared" si="0"/>
        <v>0</v>
      </c>
      <c r="AB23" s="2">
        <f>VLOOKUP(A23,segment2_SB_quantity!$A$2:$B$1922,2,FALSE)</f>
        <v>93</v>
      </c>
      <c r="AC23" s="4">
        <f t="shared" si="7"/>
        <v>5.7000000000000002E-3</v>
      </c>
      <c r="AD23">
        <f t="shared" si="3"/>
        <v>0</v>
      </c>
      <c r="AE23">
        <f t="shared" si="8"/>
        <v>18.989999999999998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2.9363009756215602E-4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2.9363009756215602E-4</v>
      </c>
      <c r="Y24" s="2">
        <f t="shared" si="2"/>
        <v>0</v>
      </c>
      <c r="Z24" s="2">
        <f>IF(Y24&gt;$W$1,HLOOKUP(Y24,B24:$U$1609,ROW($B$1610)-ROW($A24),FALSE),0)</f>
        <v>0</v>
      </c>
      <c r="AA24" s="2">
        <f t="shared" si="0"/>
        <v>0</v>
      </c>
      <c r="AB24" s="2">
        <f>VLOOKUP(A24,segment2_SB_quantity!$A$2:$B$1922,2,FALSE)</f>
        <v>229</v>
      </c>
      <c r="AC24" s="4">
        <f t="shared" si="7"/>
        <v>5.7000000000000002E-3</v>
      </c>
      <c r="AD24">
        <f t="shared" si="3"/>
        <v>0</v>
      </c>
      <c r="AE24">
        <f t="shared" si="8"/>
        <v>18.989999999999998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2.1337864470055801E-2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2.1337864470055801E-2</v>
      </c>
      <c r="Y25" s="2">
        <f t="shared" si="2"/>
        <v>0</v>
      </c>
      <c r="Z25" s="2">
        <f>IF(Y25&gt;$W$1,HLOOKUP(Y25,B25:$U$1609,ROW($B$1610)-ROW($A25),FALSE),0)</f>
        <v>0</v>
      </c>
      <c r="AA25" s="2">
        <f t="shared" si="0"/>
        <v>0</v>
      </c>
      <c r="AB25" s="2">
        <f>VLOOKUP(A25,segment2_SB_quantity!$A$2:$B$1922,2,FALSE)</f>
        <v>57</v>
      </c>
      <c r="AC25" s="4">
        <f t="shared" si="7"/>
        <v>5.7000000000000002E-3</v>
      </c>
      <c r="AD25">
        <f t="shared" si="3"/>
        <v>0</v>
      </c>
      <c r="AE25">
        <f t="shared" si="8"/>
        <v>18.989999999999998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2.94230783018231E-2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2.94230783018231E-2</v>
      </c>
      <c r="Y26" s="2">
        <f t="shared" si="2"/>
        <v>0</v>
      </c>
      <c r="Z26" s="2">
        <f>IF(Y26&gt;$W$1,HLOOKUP(Y26,B26:$U$1609,ROW($B$1610)-ROW($A26),FALSE),0)</f>
        <v>0</v>
      </c>
      <c r="AA26" s="2">
        <f t="shared" si="0"/>
        <v>0</v>
      </c>
      <c r="AB26" s="2">
        <f>VLOOKUP(A26,segment2_SB_quantity!$A$2:$B$1922,2,FALSE)</f>
        <v>88</v>
      </c>
      <c r="AC26" s="4">
        <f t="shared" si="7"/>
        <v>5.7000000000000002E-3</v>
      </c>
      <c r="AD26">
        <f t="shared" si="3"/>
        <v>0</v>
      </c>
      <c r="AE26">
        <f t="shared" si="8"/>
        <v>18.989999999999998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</v>
      </c>
      <c r="Y27" s="2">
        <f t="shared" si="2"/>
        <v>0</v>
      </c>
      <c r="Z27" s="2">
        <f>IF(Y27&gt;$W$1,HLOOKUP(Y27,B27:$U$1609,ROW($B$1610)-ROW($A27),FALSE),0)</f>
        <v>0</v>
      </c>
      <c r="AA27" s="2">
        <f t="shared" si="0"/>
        <v>0</v>
      </c>
      <c r="AB27" s="2">
        <f>VLOOKUP(A27,segment2_SB_quantity!$A$2:$B$1922,2,FALSE)</f>
        <v>95</v>
      </c>
      <c r="AC27" s="4">
        <f t="shared" si="7"/>
        <v>5.7000000000000002E-3</v>
      </c>
      <c r="AD27">
        <f t="shared" si="3"/>
        <v>0</v>
      </c>
      <c r="AE27">
        <f t="shared" si="8"/>
        <v>18.989999999999998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4.7166259296249999E-2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4.7166259296249999E-2</v>
      </c>
      <c r="Y28" s="2">
        <f t="shared" si="2"/>
        <v>0</v>
      </c>
      <c r="Z28" s="2">
        <f>IF(Y28&gt;$W$1,HLOOKUP(Y28,B28:$U$1609,ROW($B$1610)-ROW($A28),FALSE),0)</f>
        <v>0</v>
      </c>
      <c r="AA28" s="2">
        <f t="shared" si="0"/>
        <v>0</v>
      </c>
      <c r="AB28" s="2">
        <f>VLOOKUP(A28,segment2_SB_quantity!$A$2:$B$1922,2,FALSE)</f>
        <v>1</v>
      </c>
      <c r="AC28" s="4">
        <f t="shared" si="7"/>
        <v>5.7000000000000002E-3</v>
      </c>
      <c r="AD28">
        <f t="shared" si="3"/>
        <v>0</v>
      </c>
      <c r="AE28">
        <f t="shared" si="8"/>
        <v>18.989999999999998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1.53538493802628E-3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1.53538493802628E-3</v>
      </c>
      <c r="Y29" s="2">
        <f t="shared" si="2"/>
        <v>0</v>
      </c>
      <c r="Z29" s="2">
        <f>IF(Y29&gt;$W$1,HLOOKUP(Y29,B29:$U$1609,ROW($B$1610)-ROW($A29),FALSE),0)</f>
        <v>0</v>
      </c>
      <c r="AA29" s="2">
        <f t="shared" si="0"/>
        <v>0</v>
      </c>
      <c r="AB29" s="2">
        <f>VLOOKUP(A29,segment2_SB_quantity!$A$2:$B$1922,2,FALSE)</f>
        <v>78</v>
      </c>
      <c r="AC29" s="4">
        <f t="shared" si="7"/>
        <v>5.7000000000000002E-3</v>
      </c>
      <c r="AD29">
        <f t="shared" si="3"/>
        <v>0</v>
      </c>
      <c r="AE29">
        <f t="shared" si="8"/>
        <v>18.989999999999998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1.16242371972692E-5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1.16242371972692E-5</v>
      </c>
      <c r="Y30" s="2">
        <f t="shared" si="2"/>
        <v>0</v>
      </c>
      <c r="Z30" s="2">
        <f>IF(Y30&gt;$W$1,HLOOKUP(Y30,B30:$U$1609,ROW($B$1610)-ROW($A30),FALSE),0)</f>
        <v>0</v>
      </c>
      <c r="AA30" s="2">
        <f t="shared" si="0"/>
        <v>0</v>
      </c>
      <c r="AB30" s="2">
        <f>VLOOKUP(A30,segment2_SB_quantity!$A$2:$B$1922,2,FALSE)</f>
        <v>11</v>
      </c>
      <c r="AC30" s="4">
        <f t="shared" si="7"/>
        <v>5.7000000000000002E-3</v>
      </c>
      <c r="AD30">
        <f t="shared" si="3"/>
        <v>0</v>
      </c>
      <c r="AE30">
        <f t="shared" si="8"/>
        <v>18.989999999999998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0.18399667247366699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0.18399667247366699</v>
      </c>
      <c r="Y31" s="2">
        <f t="shared" si="2"/>
        <v>0</v>
      </c>
      <c r="Z31" s="2">
        <f>IF(Y31&gt;$W$1,HLOOKUP(Y31,B31:$U$1609,ROW($B$1610)-ROW($A31),FALSE),0)</f>
        <v>0</v>
      </c>
      <c r="AA31" s="2">
        <f t="shared" si="0"/>
        <v>0</v>
      </c>
      <c r="AB31" s="2">
        <f>VLOOKUP(A31,segment2_SB_quantity!$A$2:$B$1922,2,FALSE)</f>
        <v>9</v>
      </c>
      <c r="AC31" s="4">
        <f t="shared" si="7"/>
        <v>5.7000000000000002E-3</v>
      </c>
      <c r="AD31">
        <f t="shared" si="3"/>
        <v>0</v>
      </c>
      <c r="AE31">
        <f t="shared" si="8"/>
        <v>18.989999999999998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1.2522561608811799E-4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1.2522561608811799E-4</v>
      </c>
      <c r="Y32" s="2">
        <f t="shared" si="2"/>
        <v>0</v>
      </c>
      <c r="Z32" s="2">
        <f>IF(Y32&gt;$W$1,HLOOKUP(Y32,B32:$U$1609,ROW($B$1610)-ROW($A32),FALSE),0)</f>
        <v>0</v>
      </c>
      <c r="AA32" s="2">
        <f t="shared" si="0"/>
        <v>0</v>
      </c>
      <c r="AB32" s="2">
        <f>VLOOKUP(A32,segment2_SB_quantity!$A$2:$B$1922,2,FALSE)</f>
        <v>3</v>
      </c>
      <c r="AC32" s="4">
        <f t="shared" si="7"/>
        <v>5.7000000000000002E-3</v>
      </c>
      <c r="AD32">
        <f t="shared" si="3"/>
        <v>0</v>
      </c>
      <c r="AE32">
        <f t="shared" si="8"/>
        <v>18.989999999999998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4.1775909049534196E-3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4.1775909049534196E-3</v>
      </c>
      <c r="Y33" s="2">
        <f t="shared" si="2"/>
        <v>0</v>
      </c>
      <c r="Z33" s="2">
        <f>IF(Y33&gt;$W$1,HLOOKUP(Y33,B33:$U$1609,ROW($B$1610)-ROW($A33),FALSE),0)</f>
        <v>0</v>
      </c>
      <c r="AA33" s="2">
        <f t="shared" si="0"/>
        <v>0</v>
      </c>
      <c r="AB33" s="2">
        <f>VLOOKUP(A33,segment2_SB_quantity!$A$2:$B$1922,2,FALSE)</f>
        <v>3</v>
      </c>
      <c r="AC33" s="4">
        <f t="shared" si="7"/>
        <v>5.7000000000000002E-3</v>
      </c>
      <c r="AD33">
        <f t="shared" si="3"/>
        <v>0</v>
      </c>
      <c r="AE33">
        <f t="shared" si="8"/>
        <v>18.989999999999998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8.8056251308626602E-3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8.8056251308626602E-3</v>
      </c>
      <c r="Y34" s="2">
        <f t="shared" si="2"/>
        <v>0</v>
      </c>
      <c r="Z34" s="2">
        <f>IF(Y34&gt;$W$1,HLOOKUP(Y34,B34:$U$1609,ROW($B$1610)-ROW($A34),FALSE),0)</f>
        <v>0</v>
      </c>
      <c r="AA34" s="2">
        <f t="shared" si="0"/>
        <v>0</v>
      </c>
      <c r="AB34" s="2">
        <f>VLOOKUP(A34,segment2_SB_quantity!$A$2:$B$1922,2,FALSE)</f>
        <v>40</v>
      </c>
      <c r="AC34" s="4">
        <f t="shared" si="7"/>
        <v>5.7000000000000002E-3</v>
      </c>
      <c r="AD34">
        <f t="shared" si="3"/>
        <v>0</v>
      </c>
      <c r="AE34">
        <f t="shared" si="8"/>
        <v>18.989999999999998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0.227439369301735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0.227439369301735</v>
      </c>
      <c r="Y35" s="2">
        <f t="shared" si="2"/>
        <v>0</v>
      </c>
      <c r="Z35" s="2">
        <f>IF(Y35&gt;$W$1,HLOOKUP(Y35,B35:$U$1609,ROW($B$1610)-ROW($A35),FALSE),0)</f>
        <v>0</v>
      </c>
      <c r="AA35" s="2">
        <f t="shared" si="0"/>
        <v>0</v>
      </c>
      <c r="AB35" s="2">
        <f>VLOOKUP(A35,segment2_SB_quantity!$A$2:$B$1922,2,FALSE)</f>
        <v>39</v>
      </c>
      <c r="AC35" s="4">
        <f t="shared" si="7"/>
        <v>5.7000000000000002E-3</v>
      </c>
      <c r="AD35">
        <f t="shared" si="3"/>
        <v>0</v>
      </c>
      <c r="AE35">
        <f t="shared" si="8"/>
        <v>18.989999999999998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1.7938921979602E-2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1.7938921979602E-2</v>
      </c>
      <c r="Y36" s="2">
        <f t="shared" si="2"/>
        <v>0</v>
      </c>
      <c r="Z36" s="2">
        <f>IF(Y36&gt;$W$1,HLOOKUP(Y36,B36:$U$1609,ROW($B$1610)-ROW($A36),FALSE),0)</f>
        <v>0</v>
      </c>
      <c r="AA36" s="2">
        <f t="shared" si="0"/>
        <v>0</v>
      </c>
      <c r="AB36" s="2">
        <f>VLOOKUP(A36,segment2_SB_quantity!$A$2:$B$1922,2,FALSE)</f>
        <v>8</v>
      </c>
      <c r="AC36" s="4">
        <f t="shared" si="7"/>
        <v>5.7000000000000002E-3</v>
      </c>
      <c r="AD36">
        <f t="shared" si="3"/>
        <v>0</v>
      </c>
      <c r="AE36">
        <f t="shared" si="8"/>
        <v>18.989999999999998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0.16207646829844299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0.16207646829844299</v>
      </c>
      <c r="Y37" s="2">
        <f t="shared" si="2"/>
        <v>0</v>
      </c>
      <c r="Z37" s="2">
        <f>IF(Y37&gt;$W$1,HLOOKUP(Y37,B37:$U$1609,ROW($B$1610)-ROW($A37),FALSE),0)</f>
        <v>0</v>
      </c>
      <c r="AA37" s="2">
        <f t="shared" si="0"/>
        <v>0</v>
      </c>
      <c r="AB37" s="2">
        <f>VLOOKUP(A37,segment2_SB_quantity!$A$2:$B$1922,2,FALSE)</f>
        <v>194</v>
      </c>
      <c r="AC37" s="4">
        <f t="shared" si="7"/>
        <v>5.7000000000000002E-3</v>
      </c>
      <c r="AD37">
        <f t="shared" si="3"/>
        <v>0</v>
      </c>
      <c r="AE37">
        <f t="shared" si="8"/>
        <v>18.989999999999998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0.247905113403285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0.247905113403285</v>
      </c>
      <c r="Y38" s="2">
        <f t="shared" si="2"/>
        <v>0</v>
      </c>
      <c r="Z38" s="2">
        <f>IF(Y38&gt;$W$1,HLOOKUP(Y38,B38:$U$1609,ROW($B$1610)-ROW($A38),FALSE),0)</f>
        <v>0</v>
      </c>
      <c r="AA38" s="2">
        <f t="shared" si="0"/>
        <v>0</v>
      </c>
      <c r="AB38" s="2">
        <f>VLOOKUP(A38,segment2_SB_quantity!$A$2:$B$1922,2,FALSE)</f>
        <v>6</v>
      </c>
      <c r="AC38" s="4">
        <f t="shared" si="7"/>
        <v>5.7000000000000002E-3</v>
      </c>
      <c r="AD38">
        <f t="shared" si="3"/>
        <v>0</v>
      </c>
      <c r="AE38">
        <f t="shared" si="8"/>
        <v>18.989999999999998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9.7657189007775095E-3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9.7657189007775095E-3</v>
      </c>
      <c r="Y39" s="2">
        <f t="shared" si="2"/>
        <v>0</v>
      </c>
      <c r="Z39" s="2">
        <f>IF(Y39&gt;$W$1,HLOOKUP(Y39,B39:$U$1609,ROW($B$1610)-ROW($A39),FALSE),0)</f>
        <v>0</v>
      </c>
      <c r="AA39" s="2">
        <f t="shared" si="0"/>
        <v>0</v>
      </c>
      <c r="AB39" s="2">
        <f>VLOOKUP(A39,segment2_SB_quantity!$A$2:$B$1922,2,FALSE)</f>
        <v>2</v>
      </c>
      <c r="AC39" s="4">
        <f t="shared" si="7"/>
        <v>5.7000000000000002E-3</v>
      </c>
      <c r="AD39">
        <f t="shared" si="3"/>
        <v>0</v>
      </c>
      <c r="AE39">
        <f t="shared" si="8"/>
        <v>18.989999999999998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0.470096347751844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0.470096347751844</v>
      </c>
      <c r="Y40" s="2">
        <f t="shared" si="2"/>
        <v>0</v>
      </c>
      <c r="Z40" s="2">
        <f>IF(Y40&gt;$W$1,HLOOKUP(Y40,B40:$U$1609,ROW($B$1610)-ROW($A40),FALSE),0)</f>
        <v>0</v>
      </c>
      <c r="AA40" s="2">
        <f t="shared" si="0"/>
        <v>0</v>
      </c>
      <c r="AB40" s="2">
        <f>VLOOKUP(A40,segment2_SB_quantity!$A$2:$B$1922,2,FALSE)</f>
        <v>44</v>
      </c>
      <c r="AC40" s="4">
        <f t="shared" si="7"/>
        <v>5.7000000000000002E-3</v>
      </c>
      <c r="AD40">
        <f t="shared" si="3"/>
        <v>0</v>
      </c>
      <c r="AE40">
        <f t="shared" si="8"/>
        <v>18.989999999999998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0.19680800363300599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0.19680800363300599</v>
      </c>
      <c r="Y41" s="2">
        <f t="shared" si="2"/>
        <v>0</v>
      </c>
      <c r="Z41" s="2">
        <f>IF(Y41&gt;$W$1,HLOOKUP(Y41,B41:$U$1609,ROW($B$1610)-ROW($A41),FALSE),0)</f>
        <v>0</v>
      </c>
      <c r="AA41" s="2">
        <f t="shared" si="0"/>
        <v>0</v>
      </c>
      <c r="AB41" s="2">
        <f>VLOOKUP(A41,segment2_SB_quantity!$A$2:$B$1922,2,FALSE)</f>
        <v>390</v>
      </c>
      <c r="AC41" s="4">
        <f t="shared" si="7"/>
        <v>5.7000000000000002E-3</v>
      </c>
      <c r="AD41">
        <f t="shared" si="3"/>
        <v>0</v>
      </c>
      <c r="AE41">
        <f t="shared" si="8"/>
        <v>18.989999999999998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1.7098443056169199E-2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1.7098443056169199E-2</v>
      </c>
      <c r="Y42" s="2">
        <f t="shared" si="2"/>
        <v>0</v>
      </c>
      <c r="Z42" s="2">
        <f>IF(Y42&gt;$W$1,HLOOKUP(Y42,B42:$U$1609,ROW($B$1610)-ROW($A42),FALSE),0)</f>
        <v>0</v>
      </c>
      <c r="AA42" s="2">
        <f t="shared" si="0"/>
        <v>0</v>
      </c>
      <c r="AB42" s="2">
        <f>VLOOKUP(A42,segment2_SB_quantity!$A$2:$B$1922,2,FALSE)</f>
        <v>43</v>
      </c>
      <c r="AC42" s="4">
        <f t="shared" si="7"/>
        <v>5.7000000000000002E-3</v>
      </c>
      <c r="AD42">
        <f t="shared" si="3"/>
        <v>0</v>
      </c>
      <c r="AE42">
        <f t="shared" si="8"/>
        <v>18.989999999999998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6.7272457944261201E-3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6.7272457944261201E-3</v>
      </c>
      <c r="Y43" s="2">
        <f t="shared" si="2"/>
        <v>0</v>
      </c>
      <c r="Z43" s="2">
        <f>IF(Y43&gt;$W$1,HLOOKUP(Y43,B43:$U$1609,ROW($B$1610)-ROW($A43),FALSE),0)</f>
        <v>0</v>
      </c>
      <c r="AA43" s="2">
        <f t="shared" si="0"/>
        <v>0</v>
      </c>
      <c r="AB43" s="2">
        <f>VLOOKUP(A43,segment2_SB_quantity!$A$2:$B$1922,2,FALSE)</f>
        <v>45</v>
      </c>
      <c r="AC43" s="4">
        <f t="shared" si="7"/>
        <v>5.7000000000000002E-3</v>
      </c>
      <c r="AD43">
        <f t="shared" si="3"/>
        <v>0</v>
      </c>
      <c r="AE43">
        <f t="shared" si="8"/>
        <v>18.989999999999998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1979644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0</v>
      </c>
      <c r="Y44" s="2">
        <f t="shared" si="2"/>
        <v>0</v>
      </c>
      <c r="Z44" s="2">
        <f>IF(Y44&gt;$W$1,HLOOKUP(Y44,B44:$U$1609,ROW($B$1610)-ROW($A44),FALSE),0)</f>
        <v>0</v>
      </c>
      <c r="AA44" s="2">
        <f t="shared" si="0"/>
        <v>0</v>
      </c>
      <c r="AB44" s="2">
        <f>VLOOKUP(A44,segment2_SB_quantity!$A$2:$B$1922,2,FALSE)</f>
        <v>6</v>
      </c>
      <c r="AC44" s="4">
        <f t="shared" si="7"/>
        <v>5.7000000000000002E-3</v>
      </c>
      <c r="AD44">
        <f t="shared" si="3"/>
        <v>0</v>
      </c>
      <c r="AE44">
        <f t="shared" si="8"/>
        <v>18.989999999999998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2.2005998928665799E-2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2.2005998928665799E-2</v>
      </c>
      <c r="Y45" s="2">
        <f t="shared" si="2"/>
        <v>0</v>
      </c>
      <c r="Z45" s="2">
        <f>IF(Y45&gt;$W$1,HLOOKUP(Y45,B45:$U$1609,ROW($B$1610)-ROW($A45),FALSE),0)</f>
        <v>0</v>
      </c>
      <c r="AA45" s="2">
        <f t="shared" si="0"/>
        <v>0</v>
      </c>
      <c r="AB45" s="2">
        <f>VLOOKUP(A45,segment2_SB_quantity!$A$2:$B$1922,2,FALSE)</f>
        <v>42</v>
      </c>
      <c r="AC45" s="4">
        <f t="shared" si="7"/>
        <v>5.7000000000000002E-3</v>
      </c>
      <c r="AD45">
        <f t="shared" si="3"/>
        <v>0</v>
      </c>
      <c r="AE45">
        <f t="shared" si="8"/>
        <v>18.989999999999998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0.19398749243702301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0.19398749243702301</v>
      </c>
      <c r="Y46" s="2">
        <f t="shared" si="2"/>
        <v>0</v>
      </c>
      <c r="Z46" s="2">
        <f>IF(Y46&gt;$W$1,HLOOKUP(Y46,B46:$U$1609,ROW($B$1610)-ROW($A46),FALSE),0)</f>
        <v>0</v>
      </c>
      <c r="AA46" s="2">
        <f t="shared" si="0"/>
        <v>0</v>
      </c>
      <c r="AB46" s="2">
        <f>VLOOKUP(A46,segment2_SB_quantity!$A$2:$B$1922,2,FALSE)</f>
        <v>46</v>
      </c>
      <c r="AC46" s="4">
        <f t="shared" si="7"/>
        <v>5.7000000000000002E-3</v>
      </c>
      <c r="AD46">
        <f t="shared" si="3"/>
        <v>0</v>
      </c>
      <c r="AE46">
        <f t="shared" si="8"/>
        <v>18.989999999999998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3.50103044978981E-3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3.50103044978981E-3</v>
      </c>
      <c r="Y47" s="2">
        <f t="shared" si="2"/>
        <v>0</v>
      </c>
      <c r="Z47" s="2">
        <f>IF(Y47&gt;$W$1,HLOOKUP(Y47,B47:$U$1609,ROW($B$1610)-ROW($A47),FALSE),0)</f>
        <v>0</v>
      </c>
      <c r="AA47" s="2">
        <f t="shared" si="0"/>
        <v>0</v>
      </c>
      <c r="AB47" s="2">
        <f>VLOOKUP(A47,segment2_SB_quantity!$A$2:$B$1922,2,FALSE)</f>
        <v>18</v>
      </c>
      <c r="AC47" s="4">
        <f t="shared" si="7"/>
        <v>5.7000000000000002E-3</v>
      </c>
      <c r="AD47">
        <f t="shared" si="3"/>
        <v>0</v>
      </c>
      <c r="AE47">
        <f t="shared" si="8"/>
        <v>18.989999999999998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6.3905440210595601E-3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6.3905440210595601E-3</v>
      </c>
      <c r="Y48" s="2">
        <f t="shared" si="2"/>
        <v>0</v>
      </c>
      <c r="Z48" s="2">
        <f>IF(Y48&gt;$W$1,HLOOKUP(Y48,B48:$U$1609,ROW($B$1610)-ROW($A48),FALSE),0)</f>
        <v>0</v>
      </c>
      <c r="AA48" s="2">
        <f t="shared" si="0"/>
        <v>0</v>
      </c>
      <c r="AB48" s="2">
        <f>VLOOKUP(A48,segment2_SB_quantity!$A$2:$B$1922,2,FALSE)</f>
        <v>9</v>
      </c>
      <c r="AC48" s="4">
        <f t="shared" si="7"/>
        <v>5.7000000000000002E-3</v>
      </c>
      <c r="AD48">
        <f t="shared" si="3"/>
        <v>0</v>
      </c>
      <c r="AE48">
        <f t="shared" si="8"/>
        <v>18.989999999999998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0.70410038849453604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0.70410038849453604</v>
      </c>
      <c r="Y49" s="2">
        <f t="shared" si="2"/>
        <v>0.70410038849453604</v>
      </c>
      <c r="Z49" s="2" t="str">
        <f>IF(Y49&gt;$W$1,HLOOKUP(Y49,B49:$U$1609,ROW($B$1610)-ROW($A49),FALSE),0)</f>
        <v>P_OL7</v>
      </c>
      <c r="AA49" s="2">
        <f t="shared" si="0"/>
        <v>0.32499999999999996</v>
      </c>
      <c r="AB49" s="2">
        <f>VLOOKUP(A49,segment2_SB_quantity!$A$2:$B$1922,2,FALSE)</f>
        <v>86</v>
      </c>
      <c r="AC49" s="4">
        <f t="shared" si="7"/>
        <v>5.7000000000000002E-3</v>
      </c>
      <c r="AD49">
        <f t="shared" si="3"/>
        <v>0.49020000000000002</v>
      </c>
      <c r="AE49">
        <f t="shared" si="8"/>
        <v>18.989999999999998</v>
      </c>
      <c r="AF49" s="2">
        <f t="shared" si="4"/>
        <v>9.3088979999999992</v>
      </c>
      <c r="AG49" s="2">
        <f t="shared" si="5"/>
        <v>3.0253918499999992</v>
      </c>
      <c r="AH49" s="1">
        <f t="shared" si="6"/>
        <v>3.0769230769230775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1.9436925419269402E-24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1.9436925419269402E-24</v>
      </c>
      <c r="Y50" s="2">
        <f t="shared" si="2"/>
        <v>0</v>
      </c>
      <c r="Z50" s="2">
        <f>IF(Y50&gt;$W$1,HLOOKUP(Y50,B50:$U$1609,ROW($B$1610)-ROW($A50),FALSE),0)</f>
        <v>0</v>
      </c>
      <c r="AA50" s="2">
        <f t="shared" si="0"/>
        <v>0</v>
      </c>
      <c r="AB50" s="2">
        <f>VLOOKUP(A50,segment2_SB_quantity!$A$2:$B$1922,2,FALSE)</f>
        <v>75</v>
      </c>
      <c r="AC50" s="4">
        <f t="shared" si="7"/>
        <v>5.7000000000000002E-3</v>
      </c>
      <c r="AD50">
        <f t="shared" si="3"/>
        <v>0</v>
      </c>
      <c r="AE50">
        <f t="shared" si="8"/>
        <v>18.989999999999998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0.26442546861697003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0.26442546861697003</v>
      </c>
      <c r="Y51" s="2">
        <f t="shared" si="2"/>
        <v>0</v>
      </c>
      <c r="Z51" s="2">
        <f>IF(Y51&gt;$W$1,HLOOKUP(Y51,B51:$U$1609,ROW($B$1610)-ROW($A51),FALSE),0)</f>
        <v>0</v>
      </c>
      <c r="AA51" s="2">
        <f t="shared" si="0"/>
        <v>0</v>
      </c>
      <c r="AB51" s="2">
        <f>VLOOKUP(A51,segment2_SB_quantity!$A$2:$B$1922,2,FALSE)</f>
        <v>12</v>
      </c>
      <c r="AC51" s="4">
        <f t="shared" si="7"/>
        <v>5.7000000000000002E-3</v>
      </c>
      <c r="AD51">
        <f t="shared" si="3"/>
        <v>0</v>
      </c>
      <c r="AE51">
        <f t="shared" si="8"/>
        <v>18.989999999999998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IF(Y52&gt;$W$1,HLOOKUP(Y52,B52:$U$1609,ROW($B$1610)-ROW($A52),FALSE),0)</f>
        <v>0</v>
      </c>
      <c r="AA52" s="2">
        <f t="shared" si="0"/>
        <v>0</v>
      </c>
      <c r="AB52" s="2">
        <f>VLOOKUP(A52,segment2_SB_quantity!$A$2:$B$1922,2,FALSE)</f>
        <v>2</v>
      </c>
      <c r="AC52" s="4">
        <f t="shared" si="7"/>
        <v>5.7000000000000002E-3</v>
      </c>
      <c r="AD52">
        <f t="shared" si="3"/>
        <v>0</v>
      </c>
      <c r="AE52">
        <f t="shared" si="8"/>
        <v>18.989999999999998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0.35287383988403898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0.35287383988403898</v>
      </c>
      <c r="Y53" s="2">
        <f t="shared" si="2"/>
        <v>0</v>
      </c>
      <c r="Z53" s="2">
        <f>IF(Y53&gt;$W$1,HLOOKUP(Y53,B53:$U$1609,ROW($B$1610)-ROW($A53),FALSE),0)</f>
        <v>0</v>
      </c>
      <c r="AA53" s="2">
        <f t="shared" si="0"/>
        <v>0</v>
      </c>
      <c r="AB53" s="2">
        <f>VLOOKUP(A53,segment2_SB_quantity!$A$2:$B$1922,2,FALSE)</f>
        <v>38</v>
      </c>
      <c r="AC53" s="4">
        <f t="shared" si="7"/>
        <v>5.7000000000000002E-3</v>
      </c>
      <c r="AD53">
        <f t="shared" si="3"/>
        <v>0</v>
      </c>
      <c r="AE53">
        <f t="shared" si="8"/>
        <v>18.989999999999998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1.3196926561337E-3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1.3196926561337E-3</v>
      </c>
      <c r="Y54" s="2">
        <f t="shared" si="2"/>
        <v>0</v>
      </c>
      <c r="Z54" s="2">
        <f>IF(Y54&gt;$W$1,HLOOKUP(Y54,B54:$U$1609,ROW($B$1610)-ROW($A54),FALSE),0)</f>
        <v>0</v>
      </c>
      <c r="AA54" s="2">
        <f t="shared" si="0"/>
        <v>0</v>
      </c>
      <c r="AB54" s="2">
        <f>VLOOKUP(A54,segment2_SB_quantity!$A$2:$B$1922,2,FALSE)</f>
        <v>57</v>
      </c>
      <c r="AC54" s="4">
        <f t="shared" si="7"/>
        <v>5.7000000000000002E-3</v>
      </c>
      <c r="AD54">
        <f t="shared" si="3"/>
        <v>0</v>
      </c>
      <c r="AE54">
        <f t="shared" si="8"/>
        <v>18.989999999999998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3.8452848235087E-4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3.8452848235087E-4</v>
      </c>
      <c r="Y55" s="2">
        <f t="shared" si="2"/>
        <v>0</v>
      </c>
      <c r="Z55" s="2">
        <f>IF(Y55&gt;$W$1,HLOOKUP(Y55,B55:$U$1609,ROW($B$1610)-ROW($A55),FALSE),0)</f>
        <v>0</v>
      </c>
      <c r="AA55" s="2">
        <f t="shared" si="0"/>
        <v>0</v>
      </c>
      <c r="AB55" s="2">
        <f>VLOOKUP(A55,segment2_SB_quantity!$A$2:$B$1922,2,FALSE)</f>
        <v>1</v>
      </c>
      <c r="AC55" s="4">
        <f t="shared" si="7"/>
        <v>5.7000000000000002E-3</v>
      </c>
      <c r="AD55">
        <f t="shared" si="3"/>
        <v>0</v>
      </c>
      <c r="AE55">
        <f t="shared" si="8"/>
        <v>18.989999999999998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</v>
      </c>
      <c r="Y56" s="2">
        <f t="shared" si="2"/>
        <v>0</v>
      </c>
      <c r="Z56" s="2">
        <f>IF(Y56&gt;$W$1,HLOOKUP(Y56,B56:$U$1609,ROW($B$1610)-ROW($A56),FALSE),0)</f>
        <v>0</v>
      </c>
      <c r="AA56" s="2">
        <f t="shared" si="0"/>
        <v>0</v>
      </c>
      <c r="AB56" s="2">
        <f>VLOOKUP(A56,segment2_SB_quantity!$A$2:$B$1922,2,FALSE)</f>
        <v>2</v>
      </c>
      <c r="AC56" s="4">
        <f t="shared" si="7"/>
        <v>5.7000000000000002E-3</v>
      </c>
      <c r="AD56">
        <f t="shared" si="3"/>
        <v>0</v>
      </c>
      <c r="AE56">
        <f t="shared" si="8"/>
        <v>18.989999999999998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8.4597030924787902E-17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8.4597030924787902E-17</v>
      </c>
      <c r="Y57" s="2">
        <f t="shared" si="2"/>
        <v>0</v>
      </c>
      <c r="Z57" s="2">
        <f>IF(Y57&gt;$W$1,HLOOKUP(Y57,B57:$U$1609,ROW($B$1610)-ROW($A57),FALSE),0)</f>
        <v>0</v>
      </c>
      <c r="AA57" s="2">
        <f t="shared" si="0"/>
        <v>0</v>
      </c>
      <c r="AB57" s="2">
        <f>VLOOKUP(A57,segment2_SB_quantity!$A$2:$B$1922,2,FALSE)</f>
        <v>6</v>
      </c>
      <c r="AC57" s="4">
        <f t="shared" si="7"/>
        <v>5.7000000000000002E-3</v>
      </c>
      <c r="AD57">
        <f t="shared" si="3"/>
        <v>0</v>
      </c>
      <c r="AE57">
        <f t="shared" si="8"/>
        <v>18.989999999999998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0.15286790263267699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0.15286790263267699</v>
      </c>
      <c r="Y58" s="2">
        <f t="shared" si="2"/>
        <v>0</v>
      </c>
      <c r="Z58" s="2">
        <f>IF(Y58&gt;$W$1,HLOOKUP(Y58,B58:$U$1609,ROW($B$1610)-ROW($A58),FALSE),0)</f>
        <v>0</v>
      </c>
      <c r="AA58" s="2">
        <f t="shared" si="0"/>
        <v>0</v>
      </c>
      <c r="AB58" s="2">
        <f>VLOOKUP(A58,segment2_SB_quantity!$A$2:$B$1922,2,FALSE)</f>
        <v>1</v>
      </c>
      <c r="AC58" s="4">
        <f t="shared" si="7"/>
        <v>5.7000000000000002E-3</v>
      </c>
      <c r="AD58">
        <f t="shared" si="3"/>
        <v>0</v>
      </c>
      <c r="AE58">
        <f t="shared" si="8"/>
        <v>18.989999999999998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IF(Y59&gt;$W$1,HLOOKUP(Y59,B59:$U$1609,ROW($B$1610)-ROW($A59),FALSE),0)</f>
        <v>0</v>
      </c>
      <c r="AA59" s="2">
        <f t="shared" si="0"/>
        <v>0</v>
      </c>
      <c r="AB59" s="2">
        <f>VLOOKUP(A59,segment2_SB_quantity!$A$2:$B$1922,2,FALSE)</f>
        <v>15</v>
      </c>
      <c r="AC59" s="4">
        <f t="shared" si="7"/>
        <v>5.7000000000000002E-3</v>
      </c>
      <c r="AD59">
        <f t="shared" si="3"/>
        <v>0</v>
      </c>
      <c r="AE59">
        <f t="shared" si="8"/>
        <v>18.989999999999998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1.39837915202038E-7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1.39837915202038E-7</v>
      </c>
      <c r="Y60" s="2">
        <f t="shared" si="2"/>
        <v>0</v>
      </c>
      <c r="Z60" s="2">
        <f>IF(Y60&gt;$W$1,HLOOKUP(Y60,B60:$U$1609,ROW($B$1610)-ROW($A60),FALSE),0)</f>
        <v>0</v>
      </c>
      <c r="AA60" s="2">
        <f t="shared" si="0"/>
        <v>0</v>
      </c>
      <c r="AB60" s="2">
        <f>VLOOKUP(A60,segment2_SB_quantity!$A$2:$B$1922,2,FALSE)</f>
        <v>110</v>
      </c>
      <c r="AC60" s="4">
        <f t="shared" si="7"/>
        <v>5.7000000000000002E-3</v>
      </c>
      <c r="AD60">
        <f t="shared" si="3"/>
        <v>0</v>
      </c>
      <c r="AE60">
        <f t="shared" si="8"/>
        <v>18.989999999999998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IF(Y61&gt;$W$1,HLOOKUP(Y61,B61:$U$1609,ROW($B$1610)-ROW($A61),FALSE),0)</f>
        <v>0</v>
      </c>
      <c r="AA61" s="2">
        <f t="shared" si="0"/>
        <v>0</v>
      </c>
      <c r="AB61" s="2">
        <f>VLOOKUP(A61,segment2_SB_quantity!$A$2:$B$1922,2,FALSE)</f>
        <v>8</v>
      </c>
      <c r="AC61" s="4">
        <f t="shared" si="7"/>
        <v>5.7000000000000002E-3</v>
      </c>
      <c r="AD61">
        <f t="shared" si="3"/>
        <v>0</v>
      </c>
      <c r="AE61">
        <f t="shared" si="8"/>
        <v>18.989999999999998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4.3351679907242104E-6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4.3351679907242104E-6</v>
      </c>
      <c r="Y62" s="2">
        <f t="shared" si="2"/>
        <v>0</v>
      </c>
      <c r="Z62" s="2">
        <f>IF(Y62&gt;$W$1,HLOOKUP(Y62,B62:$U$1609,ROW($B$1610)-ROW($A62),FALSE),0)</f>
        <v>0</v>
      </c>
      <c r="AA62" s="2">
        <f t="shared" si="0"/>
        <v>0</v>
      </c>
      <c r="AB62" s="2">
        <f>VLOOKUP(A62,segment2_SB_quantity!$A$2:$B$1922,2,FALSE)</f>
        <v>25</v>
      </c>
      <c r="AC62" s="4">
        <f t="shared" si="7"/>
        <v>5.7000000000000002E-3</v>
      </c>
      <c r="AD62">
        <f t="shared" si="3"/>
        <v>0</v>
      </c>
      <c r="AE62">
        <f t="shared" si="8"/>
        <v>18.989999999999998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3179779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IF(Y63&gt;$W$1,HLOOKUP(Y63,B63:$U$1609,ROW($B$1610)-ROW($A63),FALSE),0)</f>
        <v>0</v>
      </c>
      <c r="AA63" s="2">
        <f t="shared" si="0"/>
        <v>0</v>
      </c>
      <c r="AB63" s="2">
        <f>VLOOKUP(A63,segment2_SB_quantity!$A$2:$B$1922,2,FALSE)</f>
        <v>1</v>
      </c>
      <c r="AC63" s="4">
        <f t="shared" si="7"/>
        <v>5.7000000000000002E-3</v>
      </c>
      <c r="AD63">
        <f t="shared" si="3"/>
        <v>0</v>
      </c>
      <c r="AE63">
        <f t="shared" si="8"/>
        <v>18.989999999999998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0.18502859929308699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0.18502859929308699</v>
      </c>
      <c r="Y64" s="2">
        <f t="shared" si="2"/>
        <v>0</v>
      </c>
      <c r="Z64" s="2">
        <f>IF(Y64&gt;$W$1,HLOOKUP(Y64,B64:$U$1609,ROW($B$1610)-ROW($A64),FALSE),0)</f>
        <v>0</v>
      </c>
      <c r="AA64" s="2">
        <f t="shared" si="0"/>
        <v>0</v>
      </c>
      <c r="AB64" s="2">
        <f>VLOOKUP(A64,segment2_SB_quantity!$A$2:$B$1922,2,FALSE)</f>
        <v>2</v>
      </c>
      <c r="AC64" s="4">
        <f t="shared" si="7"/>
        <v>5.7000000000000002E-3</v>
      </c>
      <c r="AD64">
        <f t="shared" si="3"/>
        <v>0</v>
      </c>
      <c r="AE64">
        <f t="shared" si="8"/>
        <v>18.989999999999998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5.44679013251429E-94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5.44679013251429E-94</v>
      </c>
      <c r="Y65" s="2">
        <f t="shared" si="2"/>
        <v>0</v>
      </c>
      <c r="Z65" s="2">
        <f>IF(Y65&gt;$W$1,HLOOKUP(Y65,B65:$U$1609,ROW($B$1610)-ROW($A65),FALSE),0)</f>
        <v>0</v>
      </c>
      <c r="AA65" s="2">
        <f t="shared" si="0"/>
        <v>0</v>
      </c>
      <c r="AB65" s="2">
        <f>VLOOKUP(A65,segment2_SB_quantity!$A$2:$B$1922,2,FALSE)</f>
        <v>6</v>
      </c>
      <c r="AC65" s="4">
        <f t="shared" si="7"/>
        <v>5.7000000000000002E-3</v>
      </c>
      <c r="AD65">
        <f t="shared" si="3"/>
        <v>0</v>
      </c>
      <c r="AE65">
        <f t="shared" si="8"/>
        <v>18.989999999999998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5.5144184238480699E-2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5.5144184238480699E-2</v>
      </c>
      <c r="Y66" s="2">
        <f t="shared" si="2"/>
        <v>0</v>
      </c>
      <c r="Z66" s="2">
        <f>IF(Y66&gt;$W$1,HLOOKUP(Y66,B66:$U$1609,ROW($B$1610)-ROW($A66),FALSE),0)</f>
        <v>0</v>
      </c>
      <c r="AA66" s="2">
        <f t="shared" ref="AA66:AA129" si="9">IF(Z66&gt;0,HLOOKUP(Z66,$B$1609:$U$1610,2,FALSE),0)</f>
        <v>0</v>
      </c>
      <c r="AB66" s="2">
        <f>VLOOKUP(A66,segment2_SB_quantity!$A$2:$B$1922,2,FALSE)</f>
        <v>138</v>
      </c>
      <c r="AC66" s="4">
        <f t="shared" si="7"/>
        <v>5.7000000000000002E-3</v>
      </c>
      <c r="AD66">
        <f t="shared" si="3"/>
        <v>0</v>
      </c>
      <c r="AE66">
        <f t="shared" si="8"/>
        <v>18.989999999999998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3579812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0</v>
      </c>
      <c r="Y67" s="2">
        <f t="shared" ref="Y67:Y130" si="11">IF(X67&gt;$W$1,X67,0)</f>
        <v>0</v>
      </c>
      <c r="Z67" s="2">
        <f>IF(Y67&gt;$W$1,HLOOKUP(Y67,B67:$U$1609,ROW($B$1610)-ROW($A67),FALSE),0)</f>
        <v>0</v>
      </c>
      <c r="AA67" s="2">
        <f t="shared" si="9"/>
        <v>0</v>
      </c>
      <c r="AB67" s="2">
        <f>VLOOKUP(A67,segment2_SB_quantity!$A$2:$B$1922,2,FALSE)</f>
        <v>2</v>
      </c>
      <c r="AC67" s="4">
        <f t="shared" si="7"/>
        <v>5.7000000000000002E-3</v>
      </c>
      <c r="AD67">
        <f t="shared" ref="AD67:AD130" si="12">IF(AA67&gt;0,AB67*AC67,0)</f>
        <v>0</v>
      </c>
      <c r="AE67">
        <f t="shared" si="8"/>
        <v>18.989999999999998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0.36307574741901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0.36307574741901</v>
      </c>
      <c r="Y68" s="2">
        <f t="shared" si="11"/>
        <v>0</v>
      </c>
      <c r="Z68" s="2">
        <f>IF(Y68&gt;$W$1,HLOOKUP(Y68,B68:$U$1609,ROW($B$1610)-ROW($A68),FALSE),0)</f>
        <v>0</v>
      </c>
      <c r="AA68" s="2">
        <f t="shared" si="9"/>
        <v>0</v>
      </c>
      <c r="AB68" s="2">
        <f>VLOOKUP(A68,segment2_SB_quantity!$A$2:$B$1922,2,FALSE)</f>
        <v>14</v>
      </c>
      <c r="AC68" s="4">
        <f t="shared" ref="AC68:AC131" si="16">AC67</f>
        <v>5.7000000000000002E-3</v>
      </c>
      <c r="AD68">
        <f t="shared" si="12"/>
        <v>0</v>
      </c>
      <c r="AE68">
        <f t="shared" ref="AE68:AE131" si="17">AE67</f>
        <v>18.989999999999998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</v>
      </c>
      <c r="Y69" s="2">
        <f t="shared" si="11"/>
        <v>0</v>
      </c>
      <c r="Z69" s="2">
        <f>IF(Y69&gt;$W$1,HLOOKUP(Y69,B69:$U$1609,ROW($B$1610)-ROW($A69),FALSE),0)</f>
        <v>0</v>
      </c>
      <c r="AA69" s="2">
        <f t="shared" si="9"/>
        <v>0</v>
      </c>
      <c r="AB69" s="2">
        <f>VLOOKUP(A69,segment2_SB_quantity!$A$2:$B$1922,2,FALSE)</f>
        <v>23</v>
      </c>
      <c r="AC69" s="4">
        <f t="shared" si="16"/>
        <v>5.7000000000000002E-3</v>
      </c>
      <c r="AD69">
        <f t="shared" si="12"/>
        <v>0</v>
      </c>
      <c r="AE69">
        <f t="shared" si="17"/>
        <v>18.989999999999998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1.1885537869612699E-2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1.1885537869612699E-2</v>
      </c>
      <c r="Y70" s="2">
        <f t="shared" si="11"/>
        <v>0</v>
      </c>
      <c r="Z70" s="2">
        <f>IF(Y70&gt;$W$1,HLOOKUP(Y70,B70:$U$1609,ROW($B$1610)-ROW($A70),FALSE),0)</f>
        <v>0</v>
      </c>
      <c r="AA70" s="2">
        <f t="shared" si="9"/>
        <v>0</v>
      </c>
      <c r="AB70" s="2">
        <f>VLOOKUP(A70,segment2_SB_quantity!$A$2:$B$1922,2,FALSE)</f>
        <v>3</v>
      </c>
      <c r="AC70" s="4">
        <f t="shared" si="16"/>
        <v>5.7000000000000002E-3</v>
      </c>
      <c r="AD70">
        <f t="shared" si="12"/>
        <v>0</v>
      </c>
      <c r="AE70">
        <f t="shared" si="17"/>
        <v>18.989999999999998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6.4988826681883993E-2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6.4988826681883993E-2</v>
      </c>
      <c r="Y71" s="2">
        <f t="shared" si="11"/>
        <v>0</v>
      </c>
      <c r="Z71" s="2">
        <f>IF(Y71&gt;$W$1,HLOOKUP(Y71,B71:$U$1609,ROW($B$1610)-ROW($A71),FALSE),0)</f>
        <v>0</v>
      </c>
      <c r="AA71" s="2">
        <f t="shared" si="9"/>
        <v>0</v>
      </c>
      <c r="AB71" s="2">
        <f>VLOOKUP(A71,segment2_SB_quantity!$A$2:$B$1922,2,FALSE)</f>
        <v>25</v>
      </c>
      <c r="AC71" s="4">
        <f t="shared" si="16"/>
        <v>5.7000000000000002E-3</v>
      </c>
      <c r="AD71">
        <f t="shared" si="12"/>
        <v>0</v>
      </c>
      <c r="AE71">
        <f t="shared" si="17"/>
        <v>18.989999999999998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0.47955700033036103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0.47955700033036103</v>
      </c>
      <c r="Y72" s="2">
        <f t="shared" si="11"/>
        <v>0</v>
      </c>
      <c r="Z72" s="2">
        <f>IF(Y72&gt;$W$1,HLOOKUP(Y72,B72:$U$1609,ROW($B$1610)-ROW($A72),FALSE),0)</f>
        <v>0</v>
      </c>
      <c r="AA72" s="2">
        <f t="shared" si="9"/>
        <v>0</v>
      </c>
      <c r="AB72" s="2">
        <f>VLOOKUP(A72,segment2_SB_quantity!$A$2:$B$1922,2,FALSE)</f>
        <v>136</v>
      </c>
      <c r="AC72" s="4">
        <f t="shared" si="16"/>
        <v>5.7000000000000002E-3</v>
      </c>
      <c r="AD72">
        <f t="shared" si="12"/>
        <v>0</v>
      </c>
      <c r="AE72">
        <f t="shared" si="17"/>
        <v>18.989999999999998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4139766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</v>
      </c>
      <c r="Y73" s="2">
        <f t="shared" si="11"/>
        <v>0</v>
      </c>
      <c r="Z73" s="2">
        <f>IF(Y73&gt;$W$1,HLOOKUP(Y73,B73:$U$1609,ROW($B$1610)-ROW($A73),FALSE),0)</f>
        <v>0</v>
      </c>
      <c r="AA73" s="2">
        <f t="shared" si="9"/>
        <v>0</v>
      </c>
      <c r="AB73" s="2">
        <f>VLOOKUP(A73,segment2_SB_quantity!$A$2:$B$1922,2,FALSE)</f>
        <v>3</v>
      </c>
      <c r="AC73" s="4">
        <f t="shared" si="16"/>
        <v>5.7000000000000002E-3</v>
      </c>
      <c r="AD73">
        <f t="shared" si="12"/>
        <v>0</v>
      </c>
      <c r="AE73">
        <f t="shared" si="17"/>
        <v>18.989999999999998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1.81745352693071E-2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1.81745352693071E-2</v>
      </c>
      <c r="Y74" s="2">
        <f t="shared" si="11"/>
        <v>0</v>
      </c>
      <c r="Z74" s="2">
        <f>IF(Y74&gt;$W$1,HLOOKUP(Y74,B74:$U$1609,ROW($B$1610)-ROW($A74),FALSE),0)</f>
        <v>0</v>
      </c>
      <c r="AA74" s="2">
        <f t="shared" si="9"/>
        <v>0</v>
      </c>
      <c r="AB74" s="2">
        <f>VLOOKUP(A74,segment2_SB_quantity!$A$2:$B$1922,2,FALSE)</f>
        <v>2</v>
      </c>
      <c r="AC74" s="4">
        <f t="shared" si="16"/>
        <v>5.7000000000000002E-3</v>
      </c>
      <c r="AD74">
        <f t="shared" si="12"/>
        <v>0</v>
      </c>
      <c r="AE74">
        <f t="shared" si="17"/>
        <v>18.989999999999998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4179994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0</v>
      </c>
      <c r="Y75" s="2">
        <f t="shared" si="11"/>
        <v>0</v>
      </c>
      <c r="Z75" s="2">
        <f>IF(Y75&gt;$W$1,HLOOKUP(Y75,B75:$U$1609,ROW($B$1610)-ROW($A75),FALSE),0)</f>
        <v>0</v>
      </c>
      <c r="AA75" s="2">
        <f t="shared" si="9"/>
        <v>0</v>
      </c>
      <c r="AB75" s="2">
        <f>VLOOKUP(A75,segment2_SB_quantity!$A$2:$B$1922,2,FALSE)</f>
        <v>6</v>
      </c>
      <c r="AC75" s="4">
        <f t="shared" si="16"/>
        <v>5.7000000000000002E-3</v>
      </c>
      <c r="AD75">
        <f t="shared" si="12"/>
        <v>0</v>
      </c>
      <c r="AE75">
        <f t="shared" si="17"/>
        <v>18.989999999999998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7.4739625462411701E-3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7.4739625462411701E-3</v>
      </c>
      <c r="Y76" s="2">
        <f t="shared" si="11"/>
        <v>0</v>
      </c>
      <c r="Z76" s="2">
        <f>IF(Y76&gt;$W$1,HLOOKUP(Y76,B76:$U$1609,ROW($B$1610)-ROW($A76),FALSE),0)</f>
        <v>0</v>
      </c>
      <c r="AA76" s="2">
        <f t="shared" si="9"/>
        <v>0</v>
      </c>
      <c r="AB76" s="2">
        <f>VLOOKUP(A76,segment2_SB_quantity!$A$2:$B$1922,2,FALSE)</f>
        <v>61</v>
      </c>
      <c r="AC76" s="4">
        <f t="shared" si="16"/>
        <v>5.7000000000000002E-3</v>
      </c>
      <c r="AD76">
        <f t="shared" si="12"/>
        <v>0</v>
      </c>
      <c r="AE76">
        <f t="shared" si="17"/>
        <v>18.989999999999998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1.3229551530882001E-2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1.3229551530882001E-2</v>
      </c>
      <c r="Y77" s="2">
        <f t="shared" si="11"/>
        <v>0</v>
      </c>
      <c r="Z77" s="2">
        <f>IF(Y77&gt;$W$1,HLOOKUP(Y77,B77:$U$1609,ROW($B$1610)-ROW($A77),FALSE),0)</f>
        <v>0</v>
      </c>
      <c r="AA77" s="2">
        <f t="shared" si="9"/>
        <v>0</v>
      </c>
      <c r="AB77" s="2">
        <f>VLOOKUP(A77,segment2_SB_quantity!$A$2:$B$1922,2,FALSE)</f>
        <v>25</v>
      </c>
      <c r="AC77" s="4">
        <f t="shared" si="16"/>
        <v>5.7000000000000002E-3</v>
      </c>
      <c r="AD77">
        <f t="shared" si="12"/>
        <v>0</v>
      </c>
      <c r="AE77">
        <f t="shared" si="17"/>
        <v>18.989999999999998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IF(Y78&gt;$W$1,HLOOKUP(Y78,B78:$U$1609,ROW($B$1610)-ROW($A78),FALSE),0)</f>
        <v>0</v>
      </c>
      <c r="AA78" s="2">
        <f t="shared" si="9"/>
        <v>0</v>
      </c>
      <c r="AB78" s="2">
        <f>VLOOKUP(A78,segment2_SB_quantity!$A$2:$B$1922,2,FALSE)</f>
        <v>3</v>
      </c>
      <c r="AC78" s="4">
        <f t="shared" si="16"/>
        <v>5.7000000000000002E-3</v>
      </c>
      <c r="AD78">
        <f t="shared" si="12"/>
        <v>0</v>
      </c>
      <c r="AE78">
        <f t="shared" si="17"/>
        <v>18.989999999999998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4.64260645080815E-7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4.64260645080815E-7</v>
      </c>
      <c r="Y79" s="2">
        <f t="shared" si="11"/>
        <v>0</v>
      </c>
      <c r="Z79" s="2">
        <f>IF(Y79&gt;$W$1,HLOOKUP(Y79,B79:$U$1609,ROW($B$1610)-ROW($A79),FALSE),0)</f>
        <v>0</v>
      </c>
      <c r="AA79" s="2">
        <f t="shared" si="9"/>
        <v>0</v>
      </c>
      <c r="AB79" s="2">
        <f>VLOOKUP(A79,segment2_SB_quantity!$A$2:$B$1922,2,FALSE)</f>
        <v>28</v>
      </c>
      <c r="AC79" s="4">
        <f t="shared" si="16"/>
        <v>5.7000000000000002E-3</v>
      </c>
      <c r="AD79">
        <f t="shared" si="12"/>
        <v>0</v>
      </c>
      <c r="AE79">
        <f t="shared" si="17"/>
        <v>18.989999999999998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0.213992537183504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0.213992537183504</v>
      </c>
      <c r="Y80" s="2">
        <f t="shared" si="11"/>
        <v>0</v>
      </c>
      <c r="Z80" s="2">
        <f>IF(Y80&gt;$W$1,HLOOKUP(Y80,B80:$U$1609,ROW($B$1610)-ROW($A80),FALSE),0)</f>
        <v>0</v>
      </c>
      <c r="AA80" s="2">
        <f t="shared" si="9"/>
        <v>0</v>
      </c>
      <c r="AB80" s="2">
        <f>VLOOKUP(A80,segment2_SB_quantity!$A$2:$B$1922,2,FALSE)</f>
        <v>47</v>
      </c>
      <c r="AC80" s="4">
        <f t="shared" si="16"/>
        <v>5.7000000000000002E-3</v>
      </c>
      <c r="AD80">
        <f t="shared" si="12"/>
        <v>0</v>
      </c>
      <c r="AE80">
        <f t="shared" si="17"/>
        <v>18.989999999999998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5.0903475891829399E-4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5.0903475891829399E-4</v>
      </c>
      <c r="Y81" s="2">
        <f t="shared" si="11"/>
        <v>0</v>
      </c>
      <c r="Z81" s="2">
        <f>IF(Y81&gt;$W$1,HLOOKUP(Y81,B81:$U$1609,ROW($B$1610)-ROW($A81),FALSE),0)</f>
        <v>0</v>
      </c>
      <c r="AA81" s="2">
        <f t="shared" si="9"/>
        <v>0</v>
      </c>
      <c r="AB81" s="2">
        <f>VLOOKUP(A81,segment2_SB_quantity!$A$2:$B$1922,2,FALSE)</f>
        <v>2</v>
      </c>
      <c r="AC81" s="4">
        <f t="shared" si="16"/>
        <v>5.7000000000000002E-3</v>
      </c>
      <c r="AD81">
        <f t="shared" si="12"/>
        <v>0</v>
      </c>
      <c r="AE81">
        <f t="shared" si="17"/>
        <v>18.989999999999998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0.122240120422923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0.122240120422923</v>
      </c>
      <c r="Y82" s="2">
        <f t="shared" si="11"/>
        <v>0</v>
      </c>
      <c r="Z82" s="2">
        <f>IF(Y82&gt;$W$1,HLOOKUP(Y82,B82:$U$1609,ROW($B$1610)-ROW($A82),FALSE),0)</f>
        <v>0</v>
      </c>
      <c r="AA82" s="2">
        <f t="shared" si="9"/>
        <v>0</v>
      </c>
      <c r="AB82" s="2">
        <f>VLOOKUP(A82,segment2_SB_quantity!$A$2:$B$1922,2,FALSE)</f>
        <v>103</v>
      </c>
      <c r="AC82" s="4">
        <f t="shared" si="16"/>
        <v>5.7000000000000002E-3</v>
      </c>
      <c r="AD82">
        <f t="shared" si="12"/>
        <v>0</v>
      </c>
      <c r="AE82">
        <f t="shared" si="17"/>
        <v>18.989999999999998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IF(Y83&gt;$W$1,HLOOKUP(Y83,B83:$U$1609,ROW($B$1610)-ROW($A83),FALSE),0)</f>
        <v>0</v>
      </c>
      <c r="AA83" s="2">
        <f t="shared" si="9"/>
        <v>0</v>
      </c>
      <c r="AB83" s="2">
        <f>VLOOKUP(A83,segment2_SB_quantity!$A$2:$B$1922,2,FALSE)</f>
        <v>55</v>
      </c>
      <c r="AC83" s="4">
        <f t="shared" si="16"/>
        <v>5.7000000000000002E-3</v>
      </c>
      <c r="AD83">
        <f t="shared" si="12"/>
        <v>0</v>
      </c>
      <c r="AE83">
        <f t="shared" si="17"/>
        <v>18.989999999999998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4669939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</v>
      </c>
      <c r="Y84" s="2">
        <f t="shared" si="11"/>
        <v>0</v>
      </c>
      <c r="Z84" s="2">
        <f>IF(Y84&gt;$W$1,HLOOKUP(Y84,B84:$U$1609,ROW($B$1610)-ROW($A84),FALSE),0)</f>
        <v>0</v>
      </c>
      <c r="AA84" s="2">
        <f t="shared" si="9"/>
        <v>0</v>
      </c>
      <c r="AB84" s="2">
        <f>VLOOKUP(A84,segment2_SB_quantity!$A$2:$B$1922,2,FALSE)</f>
        <v>1</v>
      </c>
      <c r="AC84" s="4">
        <f t="shared" si="16"/>
        <v>5.7000000000000002E-3</v>
      </c>
      <c r="AD84">
        <f t="shared" si="12"/>
        <v>0</v>
      </c>
      <c r="AE84">
        <f t="shared" si="17"/>
        <v>18.989999999999998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9.3966977070117398E-3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9.3966977070117398E-3</v>
      </c>
      <c r="Y85" s="2">
        <f t="shared" si="11"/>
        <v>0</v>
      </c>
      <c r="Z85" s="2">
        <f>IF(Y85&gt;$W$1,HLOOKUP(Y85,B85:$U$1609,ROW($B$1610)-ROW($A85),FALSE),0)</f>
        <v>0</v>
      </c>
      <c r="AA85" s="2">
        <f t="shared" si="9"/>
        <v>0</v>
      </c>
      <c r="AB85" s="2">
        <f>VLOOKUP(A85,segment2_SB_quantity!$A$2:$B$1922,2,FALSE)</f>
        <v>51</v>
      </c>
      <c r="AC85" s="4">
        <f t="shared" si="16"/>
        <v>5.7000000000000002E-3</v>
      </c>
      <c r="AD85">
        <f t="shared" si="12"/>
        <v>0</v>
      </c>
      <c r="AE85">
        <f t="shared" si="17"/>
        <v>18.989999999999998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0.194635183455864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0.194635183455864</v>
      </c>
      <c r="Y86" s="2">
        <f t="shared" si="11"/>
        <v>0</v>
      </c>
      <c r="Z86" s="2">
        <f>IF(Y86&gt;$W$1,HLOOKUP(Y86,B86:$U$1609,ROW($B$1610)-ROW($A86),FALSE),0)</f>
        <v>0</v>
      </c>
      <c r="AA86" s="2">
        <f t="shared" si="9"/>
        <v>0</v>
      </c>
      <c r="AB86" s="2">
        <f>VLOOKUP(A86,segment2_SB_quantity!$A$2:$B$1922,2,FALSE)</f>
        <v>73</v>
      </c>
      <c r="AC86" s="4">
        <f t="shared" si="16"/>
        <v>5.7000000000000002E-3</v>
      </c>
      <c r="AD86">
        <f t="shared" si="12"/>
        <v>0</v>
      </c>
      <c r="AE86">
        <f t="shared" si="17"/>
        <v>18.989999999999998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4.5083136506935598E-8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4.5083136506935598E-8</v>
      </c>
      <c r="Y87" s="2">
        <f t="shared" si="11"/>
        <v>0</v>
      </c>
      <c r="Z87" s="2">
        <f>IF(Y87&gt;$W$1,HLOOKUP(Y87,B87:$U$1609,ROW($B$1610)-ROW($A87),FALSE),0)</f>
        <v>0</v>
      </c>
      <c r="AA87" s="2">
        <f t="shared" si="9"/>
        <v>0</v>
      </c>
      <c r="AB87" s="2">
        <f>VLOOKUP(A87,segment2_SB_quantity!$A$2:$B$1922,2,FALSE)</f>
        <v>388</v>
      </c>
      <c r="AC87" s="4">
        <f t="shared" si="16"/>
        <v>5.7000000000000002E-3</v>
      </c>
      <c r="AD87">
        <f t="shared" si="12"/>
        <v>0</v>
      </c>
      <c r="AE87">
        <f t="shared" si="17"/>
        <v>18.989999999999998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0.13194196096990099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0.13194196096990099</v>
      </c>
      <c r="Y88" s="2">
        <f t="shared" si="11"/>
        <v>0</v>
      </c>
      <c r="Z88" s="2">
        <f>IF(Y88&gt;$W$1,HLOOKUP(Y88,B88:$U$1609,ROW($B$1610)-ROW($A88),FALSE),0)</f>
        <v>0</v>
      </c>
      <c r="AA88" s="2">
        <f t="shared" si="9"/>
        <v>0</v>
      </c>
      <c r="AB88" s="2">
        <f>VLOOKUP(A88,segment2_SB_quantity!$A$2:$B$1922,2,FALSE)</f>
        <v>109</v>
      </c>
      <c r="AC88" s="4">
        <f t="shared" si="16"/>
        <v>5.7000000000000002E-3</v>
      </c>
      <c r="AD88">
        <f t="shared" si="12"/>
        <v>0</v>
      </c>
      <c r="AE88">
        <f t="shared" si="17"/>
        <v>18.989999999999998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0.12929532500822499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0.12929532500822499</v>
      </c>
      <c r="Y89" s="2">
        <f t="shared" si="11"/>
        <v>0</v>
      </c>
      <c r="Z89" s="2">
        <f>IF(Y89&gt;$W$1,HLOOKUP(Y89,B89:$U$1609,ROW($B$1610)-ROW($A89),FALSE),0)</f>
        <v>0</v>
      </c>
      <c r="AA89" s="2">
        <f t="shared" si="9"/>
        <v>0</v>
      </c>
      <c r="AB89" s="2">
        <f>VLOOKUP(A89,segment2_SB_quantity!$A$2:$B$1922,2,FALSE)</f>
        <v>12</v>
      </c>
      <c r="AC89" s="4">
        <f t="shared" si="16"/>
        <v>5.7000000000000002E-3</v>
      </c>
      <c r="AD89">
        <f t="shared" si="12"/>
        <v>0</v>
      </c>
      <c r="AE89">
        <f t="shared" si="17"/>
        <v>18.989999999999998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0.28334693587819199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0.28334693587819199</v>
      </c>
      <c r="Y90" s="2">
        <f t="shared" si="11"/>
        <v>0</v>
      </c>
      <c r="Z90" s="2">
        <f>IF(Y90&gt;$W$1,HLOOKUP(Y90,B90:$U$1609,ROW($B$1610)-ROW($A90),FALSE),0)</f>
        <v>0</v>
      </c>
      <c r="AA90" s="2">
        <f t="shared" si="9"/>
        <v>0</v>
      </c>
      <c r="AB90" s="2">
        <f>VLOOKUP(A90,segment2_SB_quantity!$A$2:$B$1922,2,FALSE)</f>
        <v>186</v>
      </c>
      <c r="AC90" s="4">
        <f t="shared" si="16"/>
        <v>5.7000000000000002E-3</v>
      </c>
      <c r="AD90">
        <f t="shared" si="12"/>
        <v>0</v>
      </c>
      <c r="AE90">
        <f t="shared" si="17"/>
        <v>18.989999999999998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6.9119572953514697E-3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6.9119572953514697E-3</v>
      </c>
      <c r="Y91" s="2">
        <f t="shared" si="11"/>
        <v>0</v>
      </c>
      <c r="Z91" s="2">
        <f>IF(Y91&gt;$W$1,HLOOKUP(Y91,B91:$U$1609,ROW($B$1610)-ROW($A91),FALSE),0)</f>
        <v>0</v>
      </c>
      <c r="AA91" s="2">
        <f t="shared" si="9"/>
        <v>0</v>
      </c>
      <c r="AB91" s="2">
        <f>VLOOKUP(A91,segment2_SB_quantity!$A$2:$B$1922,2,FALSE)</f>
        <v>57</v>
      </c>
      <c r="AC91" s="4">
        <f t="shared" si="16"/>
        <v>5.7000000000000002E-3</v>
      </c>
      <c r="AD91">
        <f t="shared" si="12"/>
        <v>0</v>
      </c>
      <c r="AE91">
        <f t="shared" si="17"/>
        <v>18.989999999999998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2.9372416767366302E-4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2.9372416767366302E-4</v>
      </c>
      <c r="Y92" s="2">
        <f t="shared" si="11"/>
        <v>0</v>
      </c>
      <c r="Z92" s="2">
        <f>IF(Y92&gt;$W$1,HLOOKUP(Y92,B92:$U$1609,ROW($B$1610)-ROW($A92),FALSE),0)</f>
        <v>0</v>
      </c>
      <c r="AA92" s="2">
        <f t="shared" si="9"/>
        <v>0</v>
      </c>
      <c r="AB92" s="2">
        <f>VLOOKUP(A92,segment2_SB_quantity!$A$2:$B$1922,2,FALSE)</f>
        <v>125</v>
      </c>
      <c r="AC92" s="4">
        <f t="shared" si="16"/>
        <v>5.7000000000000002E-3</v>
      </c>
      <c r="AD92">
        <f t="shared" si="12"/>
        <v>0</v>
      </c>
      <c r="AE92">
        <f t="shared" si="17"/>
        <v>18.989999999999998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9.5398053675869394E-18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9.5398053675869394E-18</v>
      </c>
      <c r="Y93" s="2">
        <f t="shared" si="11"/>
        <v>0</v>
      </c>
      <c r="Z93" s="2">
        <f>IF(Y93&gt;$W$1,HLOOKUP(Y93,B93:$U$1609,ROW($B$1610)-ROW($A93),FALSE),0)</f>
        <v>0</v>
      </c>
      <c r="AA93" s="2">
        <f t="shared" si="9"/>
        <v>0</v>
      </c>
      <c r="AB93" s="2">
        <f>VLOOKUP(A93,segment2_SB_quantity!$A$2:$B$1922,2,FALSE)</f>
        <v>21</v>
      </c>
      <c r="AC93" s="4">
        <f t="shared" si="16"/>
        <v>5.7000000000000002E-3</v>
      </c>
      <c r="AD93">
        <f t="shared" si="12"/>
        <v>0</v>
      </c>
      <c r="AE93">
        <f t="shared" si="17"/>
        <v>18.989999999999998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0</v>
      </c>
      <c r="Y94" s="2">
        <f t="shared" si="11"/>
        <v>0</v>
      </c>
      <c r="Z94" s="2">
        <f>IF(Y94&gt;$W$1,HLOOKUP(Y94,B94:$U$1609,ROW($B$1610)-ROW($A94),FALSE),0)</f>
        <v>0</v>
      </c>
      <c r="AA94" s="2">
        <f t="shared" si="9"/>
        <v>0</v>
      </c>
      <c r="AB94" s="2">
        <f>VLOOKUP(A94,segment2_SB_quantity!$A$2:$B$1922,2,FALSE)</f>
        <v>25</v>
      </c>
      <c r="AC94" s="4">
        <f t="shared" si="16"/>
        <v>5.7000000000000002E-3</v>
      </c>
      <c r="AD94">
        <f t="shared" si="12"/>
        <v>0</v>
      </c>
      <c r="AE94">
        <f t="shared" si="17"/>
        <v>18.989999999999998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5099956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0</v>
      </c>
      <c r="Y95" s="2">
        <f t="shared" si="11"/>
        <v>0</v>
      </c>
      <c r="Z95" s="2">
        <f>IF(Y95&gt;$W$1,HLOOKUP(Y95,B95:$U$1609,ROW($B$1610)-ROW($A95),FALSE),0)</f>
        <v>0</v>
      </c>
      <c r="AA95" s="2">
        <f t="shared" si="9"/>
        <v>0</v>
      </c>
      <c r="AB95" s="2">
        <f>VLOOKUP(A95,segment2_SB_quantity!$A$2:$B$1922,2,FALSE)</f>
        <v>3</v>
      </c>
      <c r="AC95" s="4">
        <f t="shared" si="16"/>
        <v>5.7000000000000002E-3</v>
      </c>
      <c r="AD95">
        <f t="shared" si="12"/>
        <v>0</v>
      </c>
      <c r="AE95">
        <f t="shared" si="17"/>
        <v>18.989999999999998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0.37192869127302203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0.37192869127302203</v>
      </c>
      <c r="Y96" s="2">
        <f t="shared" si="11"/>
        <v>0</v>
      </c>
      <c r="Z96" s="2">
        <f>IF(Y96&gt;$W$1,HLOOKUP(Y96,B96:$U$1609,ROW($B$1610)-ROW($A96),FALSE),0)</f>
        <v>0</v>
      </c>
      <c r="AA96" s="2">
        <f t="shared" si="9"/>
        <v>0</v>
      </c>
      <c r="AB96" s="2">
        <f>VLOOKUP(A96,segment2_SB_quantity!$A$2:$B$1922,2,FALSE)</f>
        <v>61</v>
      </c>
      <c r="AC96" s="4">
        <f t="shared" si="16"/>
        <v>5.7000000000000002E-3</v>
      </c>
      <c r="AD96">
        <f t="shared" si="12"/>
        <v>0</v>
      </c>
      <c r="AE96">
        <f t="shared" si="17"/>
        <v>18.989999999999998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0</v>
      </c>
      <c r="Y97" s="2">
        <f t="shared" si="11"/>
        <v>0</v>
      </c>
      <c r="Z97" s="2">
        <f>IF(Y97&gt;$W$1,HLOOKUP(Y97,B97:$U$1609,ROW($B$1610)-ROW($A97),FALSE),0)</f>
        <v>0</v>
      </c>
      <c r="AA97" s="2">
        <f t="shared" si="9"/>
        <v>0</v>
      </c>
      <c r="AB97" s="2">
        <f>VLOOKUP(A97,segment2_SB_quantity!$A$2:$B$1922,2,FALSE)</f>
        <v>191</v>
      </c>
      <c r="AC97" s="4">
        <f t="shared" si="16"/>
        <v>5.7000000000000002E-3</v>
      </c>
      <c r="AD97">
        <f t="shared" si="12"/>
        <v>0</v>
      </c>
      <c r="AE97">
        <f t="shared" si="17"/>
        <v>18.989999999999998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2.8738235832829698E-3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2.8738235832829698E-3</v>
      </c>
      <c r="Y98" s="2">
        <f t="shared" si="11"/>
        <v>0</v>
      </c>
      <c r="Z98" s="2">
        <f>IF(Y98&gt;$W$1,HLOOKUP(Y98,B98:$U$1609,ROW($B$1610)-ROW($A98),FALSE),0)</f>
        <v>0</v>
      </c>
      <c r="AA98" s="2">
        <f t="shared" si="9"/>
        <v>0</v>
      </c>
      <c r="AB98" s="2">
        <f>VLOOKUP(A98,segment2_SB_quantity!$A$2:$B$1922,2,FALSE)</f>
        <v>42</v>
      </c>
      <c r="AC98" s="4">
        <f t="shared" si="16"/>
        <v>5.7000000000000002E-3</v>
      </c>
      <c r="AD98">
        <f t="shared" si="12"/>
        <v>0</v>
      </c>
      <c r="AE98">
        <f t="shared" si="17"/>
        <v>18.989999999999998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1.35080507942931E-3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1.35080507942931E-3</v>
      </c>
      <c r="Y99" s="2">
        <f t="shared" si="11"/>
        <v>0</v>
      </c>
      <c r="Z99" s="2">
        <f>IF(Y99&gt;$W$1,HLOOKUP(Y99,B99:$U$1609,ROW($B$1610)-ROW($A99),FALSE),0)</f>
        <v>0</v>
      </c>
      <c r="AA99" s="2">
        <f t="shared" si="9"/>
        <v>0</v>
      </c>
      <c r="AB99" s="2">
        <f>VLOOKUP(A99,segment2_SB_quantity!$A$2:$B$1922,2,FALSE)</f>
        <v>13</v>
      </c>
      <c r="AC99" s="4">
        <f t="shared" si="16"/>
        <v>5.7000000000000002E-3</v>
      </c>
      <c r="AD99">
        <f t="shared" si="12"/>
        <v>0</v>
      </c>
      <c r="AE99">
        <f t="shared" si="17"/>
        <v>18.989999999999998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1.9646771965782302E-2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1.9646771965782302E-2</v>
      </c>
      <c r="Y100" s="2">
        <f t="shared" si="11"/>
        <v>0</v>
      </c>
      <c r="Z100" s="2">
        <f>IF(Y100&gt;$W$1,HLOOKUP(Y100,B100:$U$1609,ROW($B$1610)-ROW($A100),FALSE),0)</f>
        <v>0</v>
      </c>
      <c r="AA100" s="2">
        <f t="shared" si="9"/>
        <v>0</v>
      </c>
      <c r="AB100" s="2">
        <f>VLOOKUP(A100,segment2_SB_quantity!$A$2:$B$1922,2,FALSE)</f>
        <v>63</v>
      </c>
      <c r="AC100" s="4">
        <f t="shared" si="16"/>
        <v>5.7000000000000002E-3</v>
      </c>
      <c r="AD100">
        <f t="shared" si="12"/>
        <v>0</v>
      </c>
      <c r="AE100">
        <f t="shared" si="17"/>
        <v>18.989999999999998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5.1728541455938904E-3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5.1728541455938904E-3</v>
      </c>
      <c r="Y101" s="2">
        <f t="shared" si="11"/>
        <v>0</v>
      </c>
      <c r="Z101" s="2">
        <f>IF(Y101&gt;$W$1,HLOOKUP(Y101,B101:$U$1609,ROW($B$1610)-ROW($A101),FALSE),0)</f>
        <v>0</v>
      </c>
      <c r="AA101" s="2">
        <f t="shared" si="9"/>
        <v>0</v>
      </c>
      <c r="AB101" s="2">
        <f>VLOOKUP(A101,segment2_SB_quantity!$A$2:$B$1922,2,FALSE)</f>
        <v>18</v>
      </c>
      <c r="AC101" s="4">
        <f t="shared" si="16"/>
        <v>5.7000000000000002E-3</v>
      </c>
      <c r="AD101">
        <f t="shared" si="12"/>
        <v>0</v>
      </c>
      <c r="AE101">
        <f t="shared" si="17"/>
        <v>18.989999999999998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5.3636116106003601E-3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5.3636116106003601E-3</v>
      </c>
      <c r="Y102" s="2">
        <f t="shared" si="11"/>
        <v>0</v>
      </c>
      <c r="Z102" s="2">
        <f>IF(Y102&gt;$W$1,HLOOKUP(Y102,B102:$U$1609,ROW($B$1610)-ROW($A102),FALSE),0)</f>
        <v>0</v>
      </c>
      <c r="AA102" s="2">
        <f t="shared" si="9"/>
        <v>0</v>
      </c>
      <c r="AB102" s="2">
        <f>VLOOKUP(A102,segment2_SB_quantity!$A$2:$B$1922,2,FALSE)</f>
        <v>343</v>
      </c>
      <c r="AC102" s="4">
        <f t="shared" si="16"/>
        <v>5.7000000000000002E-3</v>
      </c>
      <c r="AD102">
        <f t="shared" si="12"/>
        <v>0</v>
      </c>
      <c r="AE102">
        <f t="shared" si="17"/>
        <v>18.989999999999998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5619915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IF(Y103&gt;$W$1,HLOOKUP(Y103,B103:$U$1609,ROW($B$1610)-ROW($A103),FALSE),0)</f>
        <v>0</v>
      </c>
      <c r="AA103" s="2">
        <f t="shared" si="9"/>
        <v>0</v>
      </c>
      <c r="AB103" s="2">
        <f>VLOOKUP(A103,segment2_SB_quantity!$A$2:$B$1922,2,FALSE)</f>
        <v>1</v>
      </c>
      <c r="AC103" s="4">
        <f t="shared" si="16"/>
        <v>5.7000000000000002E-3</v>
      </c>
      <c r="AD103">
        <f t="shared" si="12"/>
        <v>0</v>
      </c>
      <c r="AE103">
        <f t="shared" si="17"/>
        <v>18.989999999999998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3.48320450971618E-6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3.48320450971618E-6</v>
      </c>
      <c r="Y104" s="2">
        <f t="shared" si="11"/>
        <v>0</v>
      </c>
      <c r="Z104" s="2">
        <f>IF(Y104&gt;$W$1,HLOOKUP(Y104,B104:$U$1609,ROW($B$1610)-ROW($A104),FALSE),0)</f>
        <v>0</v>
      </c>
      <c r="AA104" s="2">
        <f t="shared" si="9"/>
        <v>0</v>
      </c>
      <c r="AB104" s="2">
        <f>VLOOKUP(A104,segment2_SB_quantity!$A$2:$B$1922,2,FALSE)</f>
        <v>2</v>
      </c>
      <c r="AC104" s="4">
        <f t="shared" si="16"/>
        <v>5.7000000000000002E-3</v>
      </c>
      <c r="AD104">
        <f t="shared" si="12"/>
        <v>0</v>
      </c>
      <c r="AE104">
        <f t="shared" si="17"/>
        <v>18.989999999999998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0.25420894351618001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0.25420894351618001</v>
      </c>
      <c r="Y105" s="2">
        <f t="shared" si="11"/>
        <v>0</v>
      </c>
      <c r="Z105" s="2">
        <f>IF(Y105&gt;$W$1,HLOOKUP(Y105,B105:$U$1609,ROW($B$1610)-ROW($A105),FALSE),0)</f>
        <v>0</v>
      </c>
      <c r="AA105" s="2">
        <f t="shared" si="9"/>
        <v>0</v>
      </c>
      <c r="AB105" s="2">
        <f>VLOOKUP(A105,segment2_SB_quantity!$A$2:$B$1922,2,FALSE)</f>
        <v>7</v>
      </c>
      <c r="AC105" s="4">
        <f t="shared" si="16"/>
        <v>5.7000000000000002E-3</v>
      </c>
      <c r="AD105">
        <f t="shared" si="12"/>
        <v>0</v>
      </c>
      <c r="AE105">
        <f t="shared" si="17"/>
        <v>18.989999999999998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4.4211746620059798E-2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4.4211746620059798E-2</v>
      </c>
      <c r="Y106" s="2">
        <f t="shared" si="11"/>
        <v>0</v>
      </c>
      <c r="Z106" s="2">
        <f>IF(Y106&gt;$W$1,HLOOKUP(Y106,B106:$U$1609,ROW($B$1610)-ROW($A106),FALSE),0)</f>
        <v>0</v>
      </c>
      <c r="AA106" s="2">
        <f t="shared" si="9"/>
        <v>0</v>
      </c>
      <c r="AB106" s="2">
        <f>VLOOKUP(A106,segment2_SB_quantity!$A$2:$B$1922,2,FALSE)</f>
        <v>82</v>
      </c>
      <c r="AC106" s="4">
        <f t="shared" si="16"/>
        <v>5.7000000000000002E-3</v>
      </c>
      <c r="AD106">
        <f t="shared" si="12"/>
        <v>0</v>
      </c>
      <c r="AE106">
        <f t="shared" si="17"/>
        <v>18.989999999999998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5.5617591466841101E-2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5.5617591466841101E-2</v>
      </c>
      <c r="Y107" s="2">
        <f t="shared" si="11"/>
        <v>0</v>
      </c>
      <c r="Z107" s="2">
        <f>IF(Y107&gt;$W$1,HLOOKUP(Y107,B107:$U$1609,ROW($B$1610)-ROW($A107),FALSE),0)</f>
        <v>0</v>
      </c>
      <c r="AA107" s="2">
        <f t="shared" si="9"/>
        <v>0</v>
      </c>
      <c r="AB107" s="2">
        <f>VLOOKUP(A107,segment2_SB_quantity!$A$2:$B$1922,2,FALSE)</f>
        <v>23</v>
      </c>
      <c r="AC107" s="4">
        <f t="shared" si="16"/>
        <v>5.7000000000000002E-3</v>
      </c>
      <c r="AD107">
        <f t="shared" si="12"/>
        <v>0</v>
      </c>
      <c r="AE107">
        <f t="shared" si="17"/>
        <v>18.989999999999998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0</v>
      </c>
      <c r="Y108" s="2">
        <f t="shared" si="11"/>
        <v>0</v>
      </c>
      <c r="Z108" s="2">
        <f>IF(Y108&gt;$W$1,HLOOKUP(Y108,B108:$U$1609,ROW($B$1610)-ROW($A108),FALSE),0)</f>
        <v>0</v>
      </c>
      <c r="AA108" s="2">
        <f t="shared" si="9"/>
        <v>0</v>
      </c>
      <c r="AB108" s="2">
        <f>VLOOKUP(A108,segment2_SB_quantity!$A$2:$B$1922,2,FALSE)</f>
        <v>3</v>
      </c>
      <c r="AC108" s="4">
        <f t="shared" si="16"/>
        <v>5.7000000000000002E-3</v>
      </c>
      <c r="AD108">
        <f t="shared" si="12"/>
        <v>0</v>
      </c>
      <c r="AE108">
        <f t="shared" si="17"/>
        <v>18.989999999999998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1.1078616206489199E-6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1.1078616206489199E-6</v>
      </c>
      <c r="Y109" s="2">
        <f t="shared" si="11"/>
        <v>0</v>
      </c>
      <c r="Z109" s="2">
        <f>IF(Y109&gt;$W$1,HLOOKUP(Y109,B109:$U$1609,ROW($B$1610)-ROW($A109),FALSE),0)</f>
        <v>0</v>
      </c>
      <c r="AA109" s="2">
        <f t="shared" si="9"/>
        <v>0</v>
      </c>
      <c r="AB109" s="2">
        <f>VLOOKUP(A109,segment2_SB_quantity!$A$2:$B$1922,2,FALSE)</f>
        <v>2</v>
      </c>
      <c r="AC109" s="4">
        <f t="shared" si="16"/>
        <v>5.7000000000000002E-3</v>
      </c>
      <c r="AD109">
        <f t="shared" si="12"/>
        <v>0</v>
      </c>
      <c r="AE109">
        <f t="shared" si="17"/>
        <v>18.989999999999998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2.2954462125636902E-3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2.2954462125636902E-3</v>
      </c>
      <c r="Y110" s="2">
        <f t="shared" si="11"/>
        <v>0</v>
      </c>
      <c r="Z110" s="2">
        <f>IF(Y110&gt;$W$1,HLOOKUP(Y110,B110:$U$1609,ROW($B$1610)-ROW($A110),FALSE),0)</f>
        <v>0</v>
      </c>
      <c r="AA110" s="2">
        <f t="shared" si="9"/>
        <v>0</v>
      </c>
      <c r="AB110" s="2">
        <f>VLOOKUP(A110,segment2_SB_quantity!$A$2:$B$1922,2,FALSE)</f>
        <v>3</v>
      </c>
      <c r="AC110" s="4">
        <f t="shared" si="16"/>
        <v>5.7000000000000002E-3</v>
      </c>
      <c r="AD110">
        <f t="shared" si="12"/>
        <v>0</v>
      </c>
      <c r="AE110">
        <f t="shared" si="17"/>
        <v>18.989999999999998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6.4257523834795396E-3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6.4257523834795396E-3</v>
      </c>
      <c r="Y111" s="2">
        <f t="shared" si="11"/>
        <v>0</v>
      </c>
      <c r="Z111" s="2">
        <f>IF(Y111&gt;$W$1,HLOOKUP(Y111,B111:$U$1609,ROW($B$1610)-ROW($A111),FALSE),0)</f>
        <v>0</v>
      </c>
      <c r="AA111" s="2">
        <f t="shared" si="9"/>
        <v>0</v>
      </c>
      <c r="AB111" s="2">
        <f>VLOOKUP(A111,segment2_SB_quantity!$A$2:$B$1922,2,FALSE)</f>
        <v>46</v>
      </c>
      <c r="AC111" s="4">
        <f t="shared" si="16"/>
        <v>5.7000000000000002E-3</v>
      </c>
      <c r="AD111">
        <f t="shared" si="12"/>
        <v>0</v>
      </c>
      <c r="AE111">
        <f t="shared" si="17"/>
        <v>18.989999999999998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4.7087030139047303E-2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4.7087030139047303E-2</v>
      </c>
      <c r="Y112" s="2">
        <f t="shared" si="11"/>
        <v>0</v>
      </c>
      <c r="Z112" s="2">
        <f>IF(Y112&gt;$W$1,HLOOKUP(Y112,B112:$U$1609,ROW($B$1610)-ROW($A112),FALSE),0)</f>
        <v>0</v>
      </c>
      <c r="AA112" s="2">
        <f t="shared" si="9"/>
        <v>0</v>
      </c>
      <c r="AB112" s="2">
        <f>VLOOKUP(A112,segment2_SB_quantity!$A$2:$B$1922,2,FALSE)</f>
        <v>19</v>
      </c>
      <c r="AC112" s="4">
        <f t="shared" si="16"/>
        <v>5.7000000000000002E-3</v>
      </c>
      <c r="AD112">
        <f t="shared" si="12"/>
        <v>0</v>
      </c>
      <c r="AE112">
        <f t="shared" si="17"/>
        <v>18.989999999999998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1.10584696255613E-12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1.10584696255613E-12</v>
      </c>
      <c r="Y113" s="2">
        <f t="shared" si="11"/>
        <v>0</v>
      </c>
      <c r="Z113" s="2">
        <f>IF(Y113&gt;$W$1,HLOOKUP(Y113,B113:$U$1609,ROW($B$1610)-ROW($A113),FALSE),0)</f>
        <v>0</v>
      </c>
      <c r="AA113" s="2">
        <f t="shared" si="9"/>
        <v>0</v>
      </c>
      <c r="AB113" s="2">
        <f>VLOOKUP(A113,segment2_SB_quantity!$A$2:$B$1922,2,FALSE)</f>
        <v>5</v>
      </c>
      <c r="AC113" s="4">
        <f t="shared" si="16"/>
        <v>5.7000000000000002E-3</v>
      </c>
      <c r="AD113">
        <f t="shared" si="12"/>
        <v>0</v>
      </c>
      <c r="AE113">
        <f t="shared" si="17"/>
        <v>18.989999999999998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2.0281557825408799E-2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2.0281557825408799E-2</v>
      </c>
      <c r="Y114" s="2">
        <f t="shared" si="11"/>
        <v>0</v>
      </c>
      <c r="Z114" s="2">
        <f>IF(Y114&gt;$W$1,HLOOKUP(Y114,B114:$U$1609,ROW($B$1610)-ROW($A114),FALSE),0)</f>
        <v>0</v>
      </c>
      <c r="AA114" s="2">
        <f t="shared" si="9"/>
        <v>0</v>
      </c>
      <c r="AB114" s="2">
        <f>VLOOKUP(A114,segment2_SB_quantity!$A$2:$B$1922,2,FALSE)</f>
        <v>43</v>
      </c>
      <c r="AC114" s="4">
        <f t="shared" si="16"/>
        <v>5.7000000000000002E-3</v>
      </c>
      <c r="AD114">
        <f t="shared" si="12"/>
        <v>0</v>
      </c>
      <c r="AE114">
        <f t="shared" si="17"/>
        <v>18.989999999999998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0.12525990407576501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0.12525990407576501</v>
      </c>
      <c r="Y115" s="2">
        <f t="shared" si="11"/>
        <v>0</v>
      </c>
      <c r="Z115" s="2">
        <f>IF(Y115&gt;$W$1,HLOOKUP(Y115,B115:$U$1609,ROW($B$1610)-ROW($A115),FALSE),0)</f>
        <v>0</v>
      </c>
      <c r="AA115" s="2">
        <f t="shared" si="9"/>
        <v>0</v>
      </c>
      <c r="AB115" s="2">
        <f>VLOOKUP(A115,segment2_SB_quantity!$A$2:$B$1922,2,FALSE)</f>
        <v>361</v>
      </c>
      <c r="AC115" s="4">
        <f t="shared" si="16"/>
        <v>5.7000000000000002E-3</v>
      </c>
      <c r="AD115">
        <f t="shared" si="12"/>
        <v>0</v>
      </c>
      <c r="AE115">
        <f t="shared" si="17"/>
        <v>18.989999999999998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2.6965696594663901E-12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2.6965696594663901E-12</v>
      </c>
      <c r="Y116" s="2">
        <f t="shared" si="11"/>
        <v>0</v>
      </c>
      <c r="Z116" s="2">
        <f>IF(Y116&gt;$W$1,HLOOKUP(Y116,B116:$U$1609,ROW($B$1610)-ROW($A116),FALSE),0)</f>
        <v>0</v>
      </c>
      <c r="AA116" s="2">
        <f t="shared" si="9"/>
        <v>0</v>
      </c>
      <c r="AB116" s="2">
        <f>VLOOKUP(A116,segment2_SB_quantity!$A$2:$B$1922,2,FALSE)</f>
        <v>67</v>
      </c>
      <c r="AC116" s="4">
        <f t="shared" si="16"/>
        <v>5.7000000000000002E-3</v>
      </c>
      <c r="AD116">
        <f t="shared" si="12"/>
        <v>0</v>
      </c>
      <c r="AE116">
        <f t="shared" si="17"/>
        <v>18.989999999999998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0.23111369063826601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0.23111369063826601</v>
      </c>
      <c r="Y117" s="2">
        <f t="shared" si="11"/>
        <v>0</v>
      </c>
      <c r="Z117" s="2">
        <f>IF(Y117&gt;$W$1,HLOOKUP(Y117,B117:$U$1609,ROW($B$1610)-ROW($A117),FALSE),0)</f>
        <v>0</v>
      </c>
      <c r="AA117" s="2">
        <f t="shared" si="9"/>
        <v>0</v>
      </c>
      <c r="AB117" s="2">
        <f>VLOOKUP(A117,segment2_SB_quantity!$A$2:$B$1922,2,FALSE)</f>
        <v>5</v>
      </c>
      <c r="AC117" s="4">
        <f t="shared" si="16"/>
        <v>5.7000000000000002E-3</v>
      </c>
      <c r="AD117">
        <f t="shared" si="12"/>
        <v>0</v>
      </c>
      <c r="AE117">
        <f t="shared" si="17"/>
        <v>18.989999999999998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0.19658362509960201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0.19658362509960201</v>
      </c>
      <c r="Y118" s="2">
        <f t="shared" si="11"/>
        <v>0</v>
      </c>
      <c r="Z118" s="2">
        <f>IF(Y118&gt;$W$1,HLOOKUP(Y118,B118:$U$1609,ROW($B$1610)-ROW($A118),FALSE),0)</f>
        <v>0</v>
      </c>
      <c r="AA118" s="2">
        <f t="shared" si="9"/>
        <v>0</v>
      </c>
      <c r="AB118" s="2">
        <f>VLOOKUP(A118,segment2_SB_quantity!$A$2:$B$1922,2,FALSE)</f>
        <v>12</v>
      </c>
      <c r="AC118" s="4">
        <f t="shared" si="16"/>
        <v>5.7000000000000002E-3</v>
      </c>
      <c r="AD118">
        <f t="shared" si="12"/>
        <v>0</v>
      </c>
      <c r="AE118">
        <f t="shared" si="17"/>
        <v>18.989999999999998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1.49272558712466E-6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1.49272558712466E-6</v>
      </c>
      <c r="Y119" s="2">
        <f t="shared" si="11"/>
        <v>0</v>
      </c>
      <c r="Z119" s="2">
        <f>IF(Y119&gt;$W$1,HLOOKUP(Y119,B119:$U$1609,ROW($B$1610)-ROW($A119),FALSE),0)</f>
        <v>0</v>
      </c>
      <c r="AA119" s="2">
        <f t="shared" si="9"/>
        <v>0</v>
      </c>
      <c r="AB119" s="2">
        <f>VLOOKUP(A119,segment2_SB_quantity!$A$2:$B$1922,2,FALSE)</f>
        <v>3</v>
      </c>
      <c r="AC119" s="4">
        <f t="shared" si="16"/>
        <v>5.7000000000000002E-3</v>
      </c>
      <c r="AD119">
        <f t="shared" si="12"/>
        <v>0</v>
      </c>
      <c r="AE119">
        <f t="shared" si="17"/>
        <v>18.989999999999998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7.5213385069072699E-10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7.5213385069072699E-10</v>
      </c>
      <c r="Y120" s="2">
        <f t="shared" si="11"/>
        <v>0</v>
      </c>
      <c r="Z120" s="2">
        <f>IF(Y120&gt;$W$1,HLOOKUP(Y120,B120:$U$1609,ROW($B$1610)-ROW($A120),FALSE),0)</f>
        <v>0</v>
      </c>
      <c r="AA120" s="2">
        <f t="shared" si="9"/>
        <v>0</v>
      </c>
      <c r="AB120" s="2">
        <f>VLOOKUP(A120,segment2_SB_quantity!$A$2:$B$1922,2,FALSE)</f>
        <v>11</v>
      </c>
      <c r="AC120" s="4">
        <f t="shared" si="16"/>
        <v>5.7000000000000002E-3</v>
      </c>
      <c r="AD120">
        <f t="shared" si="12"/>
        <v>0</v>
      </c>
      <c r="AE120">
        <f t="shared" si="17"/>
        <v>18.989999999999998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0.26849042672164097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0.26849042672164097</v>
      </c>
      <c r="Y121" s="2">
        <f t="shared" si="11"/>
        <v>0</v>
      </c>
      <c r="Z121" s="2">
        <f>IF(Y121&gt;$W$1,HLOOKUP(Y121,B121:$U$1609,ROW($B$1610)-ROW($A121),FALSE),0)</f>
        <v>0</v>
      </c>
      <c r="AA121" s="2">
        <f t="shared" si="9"/>
        <v>0</v>
      </c>
      <c r="AB121" s="2">
        <f>VLOOKUP(A121,segment2_SB_quantity!$A$2:$B$1922,2,FALSE)</f>
        <v>42</v>
      </c>
      <c r="AC121" s="4">
        <f t="shared" si="16"/>
        <v>5.7000000000000002E-3</v>
      </c>
      <c r="AD121">
        <f t="shared" si="12"/>
        <v>0</v>
      </c>
      <c r="AE121">
        <f t="shared" si="17"/>
        <v>18.989999999999998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5.3268107433326099E-2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5.3268107433326099E-2</v>
      </c>
      <c r="Y122" s="2">
        <f t="shared" si="11"/>
        <v>0</v>
      </c>
      <c r="Z122" s="2">
        <f>IF(Y122&gt;$W$1,HLOOKUP(Y122,B122:$U$1609,ROW($B$1610)-ROW($A122),FALSE),0)</f>
        <v>0</v>
      </c>
      <c r="AA122" s="2">
        <f t="shared" si="9"/>
        <v>0</v>
      </c>
      <c r="AB122" s="2">
        <f>VLOOKUP(A122,segment2_SB_quantity!$A$2:$B$1922,2,FALSE)</f>
        <v>5</v>
      </c>
      <c r="AC122" s="4">
        <f t="shared" si="16"/>
        <v>5.7000000000000002E-3</v>
      </c>
      <c r="AD122">
        <f t="shared" si="12"/>
        <v>0</v>
      </c>
      <c r="AE122">
        <f t="shared" si="17"/>
        <v>18.989999999999998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8.27808954230273E-5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8.27808954230273E-5</v>
      </c>
      <c r="Y123" s="2">
        <f t="shared" si="11"/>
        <v>0</v>
      </c>
      <c r="Z123" s="2">
        <f>IF(Y123&gt;$W$1,HLOOKUP(Y123,B123:$U$1609,ROW($B$1610)-ROW($A123),FALSE),0)</f>
        <v>0</v>
      </c>
      <c r="AA123" s="2">
        <f t="shared" si="9"/>
        <v>0</v>
      </c>
      <c r="AB123" s="2">
        <f>VLOOKUP(A123,segment2_SB_quantity!$A$2:$B$1922,2,FALSE)</f>
        <v>46</v>
      </c>
      <c r="AC123" s="4">
        <f t="shared" si="16"/>
        <v>5.7000000000000002E-3</v>
      </c>
      <c r="AD123">
        <f t="shared" si="12"/>
        <v>0</v>
      </c>
      <c r="AE123">
        <f t="shared" si="17"/>
        <v>18.989999999999998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8.2472387628065102E-32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8.2472387628065102E-32</v>
      </c>
      <c r="Y124" s="2">
        <f t="shared" si="11"/>
        <v>0</v>
      </c>
      <c r="Z124" s="2">
        <f>IF(Y124&gt;$W$1,HLOOKUP(Y124,B124:$U$1609,ROW($B$1610)-ROW($A124),FALSE),0)</f>
        <v>0</v>
      </c>
      <c r="AA124" s="2">
        <f t="shared" si="9"/>
        <v>0</v>
      </c>
      <c r="AB124" s="2">
        <f>VLOOKUP(A124,segment2_SB_quantity!$A$2:$B$1922,2,FALSE)</f>
        <v>7</v>
      </c>
      <c r="AC124" s="4">
        <f t="shared" si="16"/>
        <v>5.7000000000000002E-3</v>
      </c>
      <c r="AD124">
        <f t="shared" si="12"/>
        <v>0</v>
      </c>
      <c r="AE124">
        <f t="shared" si="17"/>
        <v>18.989999999999998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6.4569036144913201E-131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6.4569036144913201E-131</v>
      </c>
      <c r="Y125" s="2">
        <f t="shared" si="11"/>
        <v>0</v>
      </c>
      <c r="Z125" s="2">
        <f>IF(Y125&gt;$W$1,HLOOKUP(Y125,B125:$U$1609,ROW($B$1610)-ROW($A125),FALSE),0)</f>
        <v>0</v>
      </c>
      <c r="AA125" s="2">
        <f t="shared" si="9"/>
        <v>0</v>
      </c>
      <c r="AB125" s="2">
        <f>VLOOKUP(A125,segment2_SB_quantity!$A$2:$B$1922,2,FALSE)</f>
        <v>1</v>
      </c>
      <c r="AC125" s="4">
        <f t="shared" si="16"/>
        <v>5.7000000000000002E-3</v>
      </c>
      <c r="AD125">
        <f t="shared" si="12"/>
        <v>0</v>
      </c>
      <c r="AE125">
        <f t="shared" si="17"/>
        <v>18.989999999999998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7229797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0</v>
      </c>
      <c r="Y126" s="2">
        <f t="shared" si="11"/>
        <v>0</v>
      </c>
      <c r="Z126" s="2">
        <f>IF(Y126&gt;$W$1,HLOOKUP(Y126,B126:$U$1609,ROW($B$1610)-ROW($A126),FALSE),0)</f>
        <v>0</v>
      </c>
      <c r="AA126" s="2">
        <f t="shared" si="9"/>
        <v>0</v>
      </c>
      <c r="AB126" s="2">
        <f>VLOOKUP(A126,segment2_SB_quantity!$A$2:$B$1922,2,FALSE)</f>
        <v>2</v>
      </c>
      <c r="AC126" s="4">
        <f t="shared" si="16"/>
        <v>5.7000000000000002E-3</v>
      </c>
      <c r="AD126">
        <f t="shared" si="12"/>
        <v>0</v>
      </c>
      <c r="AE126">
        <f t="shared" si="17"/>
        <v>18.989999999999998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7.2917244737110498E-3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7.2917244737110498E-3</v>
      </c>
      <c r="Y127" s="2">
        <f t="shared" si="11"/>
        <v>0</v>
      </c>
      <c r="Z127" s="2">
        <f>IF(Y127&gt;$W$1,HLOOKUP(Y127,B127:$U$1609,ROW($B$1610)-ROW($A127),FALSE),0)</f>
        <v>0</v>
      </c>
      <c r="AA127" s="2">
        <f t="shared" si="9"/>
        <v>0</v>
      </c>
      <c r="AB127" s="2">
        <f>VLOOKUP(A127,segment2_SB_quantity!$A$2:$B$1922,2,FALSE)</f>
        <v>6</v>
      </c>
      <c r="AC127" s="4">
        <f t="shared" si="16"/>
        <v>5.7000000000000002E-3</v>
      </c>
      <c r="AD127">
        <f t="shared" si="12"/>
        <v>0</v>
      </c>
      <c r="AE127">
        <f t="shared" si="17"/>
        <v>18.989999999999998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1.23968596004808E-2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1.23968596004808E-2</v>
      </c>
      <c r="Y128" s="2">
        <f t="shared" si="11"/>
        <v>0</v>
      </c>
      <c r="Z128" s="2">
        <f>IF(Y128&gt;$W$1,HLOOKUP(Y128,B128:$U$1609,ROW($B$1610)-ROW($A128),FALSE),0)</f>
        <v>0</v>
      </c>
      <c r="AA128" s="2">
        <f t="shared" si="9"/>
        <v>0</v>
      </c>
      <c r="AB128" s="2">
        <f>VLOOKUP(A128,segment2_SB_quantity!$A$2:$B$1922,2,FALSE)</f>
        <v>25</v>
      </c>
      <c r="AC128" s="4">
        <f t="shared" si="16"/>
        <v>5.7000000000000002E-3</v>
      </c>
      <c r="AD128">
        <f t="shared" si="12"/>
        <v>0</v>
      </c>
      <c r="AE128">
        <f t="shared" si="17"/>
        <v>18.989999999999998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2.17594156556058E-2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2.17594156556058E-2</v>
      </c>
      <c r="Y129" s="2">
        <f t="shared" si="11"/>
        <v>0</v>
      </c>
      <c r="Z129" s="2">
        <f>IF(Y129&gt;$W$1,HLOOKUP(Y129,B129:$U$1609,ROW($B$1610)-ROW($A129),FALSE),0)</f>
        <v>0</v>
      </c>
      <c r="AA129" s="2">
        <f t="shared" si="9"/>
        <v>0</v>
      </c>
      <c r="AB129" s="2">
        <f>VLOOKUP(A129,segment2_SB_quantity!$A$2:$B$1922,2,FALSE)</f>
        <v>62</v>
      </c>
      <c r="AC129" s="4">
        <f t="shared" si="16"/>
        <v>5.7000000000000002E-3</v>
      </c>
      <c r="AD129">
        <f t="shared" si="12"/>
        <v>0</v>
      </c>
      <c r="AE129">
        <f t="shared" si="17"/>
        <v>18.989999999999998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0.16826157553073301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0.16826157553073301</v>
      </c>
      <c r="Y130" s="2">
        <f t="shared" si="11"/>
        <v>0</v>
      </c>
      <c r="Z130" s="2">
        <f>IF(Y130&gt;$W$1,HLOOKUP(Y130,B130:$U$1609,ROW($B$1610)-ROW($A130),FALSE),0)</f>
        <v>0</v>
      </c>
      <c r="AA130" s="2">
        <f t="shared" ref="AA130:AA193" si="18">IF(Z130&gt;0,HLOOKUP(Z130,$B$1609:$U$1610,2,FALSE),0)</f>
        <v>0</v>
      </c>
      <c r="AB130" s="2">
        <f>VLOOKUP(A130,segment2_SB_quantity!$A$2:$B$1922,2,FALSE)</f>
        <v>658</v>
      </c>
      <c r="AC130" s="4">
        <f t="shared" si="16"/>
        <v>5.7000000000000002E-3</v>
      </c>
      <c r="AD130">
        <f t="shared" si="12"/>
        <v>0</v>
      </c>
      <c r="AE130">
        <f t="shared" si="17"/>
        <v>18.989999999999998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7539946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0</v>
      </c>
      <c r="Y131" s="2">
        <f t="shared" ref="Y131:Y194" si="20">IF(X131&gt;$W$1,X131,0)</f>
        <v>0</v>
      </c>
      <c r="Z131" s="2">
        <f>IF(Y131&gt;$W$1,HLOOKUP(Y131,B131:$U$1609,ROW($B$1610)-ROW($A131),FALSE),0)</f>
        <v>0</v>
      </c>
      <c r="AA131" s="2">
        <f t="shared" si="18"/>
        <v>0</v>
      </c>
      <c r="AB131" s="2">
        <f>VLOOKUP(A131,segment2_SB_quantity!$A$2:$B$1922,2,FALSE)</f>
        <v>1</v>
      </c>
      <c r="AC131" s="4">
        <f t="shared" si="16"/>
        <v>5.7000000000000002E-3</v>
      </c>
      <c r="AD131">
        <f t="shared" ref="AD131:AD194" si="21">IF(AA131&gt;0,AB131*AC131,0)</f>
        <v>0</v>
      </c>
      <c r="AE131">
        <f t="shared" si="17"/>
        <v>18.989999999999998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5.1808772782204797E-2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5.1808772782204797E-2</v>
      </c>
      <c r="Y132" s="2">
        <f t="shared" si="20"/>
        <v>0</v>
      </c>
      <c r="Z132" s="2">
        <f>IF(Y132&gt;$W$1,HLOOKUP(Y132,B132:$U$1609,ROW($B$1610)-ROW($A132),FALSE),0)</f>
        <v>0</v>
      </c>
      <c r="AA132" s="2">
        <f t="shared" si="18"/>
        <v>0</v>
      </c>
      <c r="AB132" s="2">
        <f>VLOOKUP(A132,segment2_SB_quantity!$A$2:$B$1922,2,FALSE)</f>
        <v>2</v>
      </c>
      <c r="AC132" s="4">
        <f t="shared" ref="AC132:AC195" si="25">AC131</f>
        <v>5.7000000000000002E-3</v>
      </c>
      <c r="AD132">
        <f t="shared" si="21"/>
        <v>0</v>
      </c>
      <c r="AE132">
        <f t="shared" ref="AE132:AE195" si="26">AE131</f>
        <v>18.989999999999998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2.1203005625400901E-4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2.1203005625400901E-4</v>
      </c>
      <c r="Y133" s="2">
        <f t="shared" si="20"/>
        <v>0</v>
      </c>
      <c r="Z133" s="2">
        <f>IF(Y133&gt;$W$1,HLOOKUP(Y133,B133:$U$1609,ROW($B$1610)-ROW($A133),FALSE),0)</f>
        <v>0</v>
      </c>
      <c r="AA133" s="2">
        <f t="shared" si="18"/>
        <v>0</v>
      </c>
      <c r="AB133" s="2">
        <f>VLOOKUP(A133,segment2_SB_quantity!$A$2:$B$1922,2,FALSE)</f>
        <v>89</v>
      </c>
      <c r="AC133" s="4">
        <f t="shared" si="25"/>
        <v>5.7000000000000002E-3</v>
      </c>
      <c r="AD133">
        <f t="shared" si="21"/>
        <v>0</v>
      </c>
      <c r="AE133">
        <f t="shared" si="26"/>
        <v>18.989999999999998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1.67954423898535E-3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1.67954423898535E-3</v>
      </c>
      <c r="Y134" s="2">
        <f t="shared" si="20"/>
        <v>0</v>
      </c>
      <c r="Z134" s="2">
        <f>IF(Y134&gt;$W$1,HLOOKUP(Y134,B134:$U$1609,ROW($B$1610)-ROW($A134),FALSE),0)</f>
        <v>0</v>
      </c>
      <c r="AA134" s="2">
        <f t="shared" si="18"/>
        <v>0</v>
      </c>
      <c r="AB134" s="2">
        <f>VLOOKUP(A134,segment2_SB_quantity!$A$2:$B$1922,2,FALSE)</f>
        <v>65</v>
      </c>
      <c r="AC134" s="4">
        <f t="shared" si="25"/>
        <v>5.7000000000000002E-3</v>
      </c>
      <c r="AD134">
        <f t="shared" si="21"/>
        <v>0</v>
      </c>
      <c r="AE134">
        <f t="shared" si="26"/>
        <v>18.989999999999998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6.1346374046811099E-2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6.1346374046811099E-2</v>
      </c>
      <c r="Y135" s="2">
        <f t="shared" si="20"/>
        <v>0</v>
      </c>
      <c r="Z135" s="2">
        <f>IF(Y135&gt;$W$1,HLOOKUP(Y135,B135:$U$1609,ROW($B$1610)-ROW($A135),FALSE),0)</f>
        <v>0</v>
      </c>
      <c r="AA135" s="2">
        <f t="shared" si="18"/>
        <v>0</v>
      </c>
      <c r="AB135" s="2">
        <f>VLOOKUP(A135,segment2_SB_quantity!$A$2:$B$1922,2,FALSE)</f>
        <v>46</v>
      </c>
      <c r="AC135" s="4">
        <f t="shared" si="25"/>
        <v>5.7000000000000002E-3</v>
      </c>
      <c r="AD135">
        <f t="shared" si="21"/>
        <v>0</v>
      </c>
      <c r="AE135">
        <f t="shared" si="26"/>
        <v>18.989999999999998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6.8944785945962303E-2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6.8944785945962303E-2</v>
      </c>
      <c r="Y136" s="2">
        <f t="shared" si="20"/>
        <v>0</v>
      </c>
      <c r="Z136" s="2">
        <f>IF(Y136&gt;$W$1,HLOOKUP(Y136,B136:$U$1609,ROW($B$1610)-ROW($A136),FALSE),0)</f>
        <v>0</v>
      </c>
      <c r="AA136" s="2">
        <f t="shared" si="18"/>
        <v>0</v>
      </c>
      <c r="AB136" s="2">
        <f>VLOOKUP(A136,segment2_SB_quantity!$A$2:$B$1922,2,FALSE)</f>
        <v>1</v>
      </c>
      <c r="AC136" s="4">
        <f t="shared" si="25"/>
        <v>5.7000000000000002E-3</v>
      </c>
      <c r="AD136">
        <f t="shared" si="21"/>
        <v>0</v>
      </c>
      <c r="AE136">
        <f t="shared" si="26"/>
        <v>18.989999999999998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7859980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0</v>
      </c>
      <c r="Y137" s="2">
        <f t="shared" si="20"/>
        <v>0</v>
      </c>
      <c r="Z137" s="2">
        <f>IF(Y137&gt;$W$1,HLOOKUP(Y137,B137:$U$1609,ROW($B$1610)-ROW($A137),FALSE),0)</f>
        <v>0</v>
      </c>
      <c r="AA137" s="2">
        <f t="shared" si="18"/>
        <v>0</v>
      </c>
      <c r="AB137" s="2">
        <f>VLOOKUP(A137,segment2_SB_quantity!$A$2:$B$1922,2,FALSE)</f>
        <v>2</v>
      </c>
      <c r="AC137" s="4">
        <f t="shared" si="25"/>
        <v>5.7000000000000002E-3</v>
      </c>
      <c r="AD137">
        <f t="shared" si="21"/>
        <v>0</v>
      </c>
      <c r="AE137">
        <f t="shared" si="26"/>
        <v>18.989999999999998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6.2364065314963801E-2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6.2364065314963801E-2</v>
      </c>
      <c r="Y138" s="2">
        <f t="shared" si="20"/>
        <v>0</v>
      </c>
      <c r="Z138" s="2">
        <f>IF(Y138&gt;$W$1,HLOOKUP(Y138,B138:$U$1609,ROW($B$1610)-ROW($A138),FALSE),0)</f>
        <v>0</v>
      </c>
      <c r="AA138" s="2">
        <f t="shared" si="18"/>
        <v>0</v>
      </c>
      <c r="AB138" s="2">
        <f>VLOOKUP(A138,segment2_SB_quantity!$A$2:$B$1922,2,FALSE)</f>
        <v>20</v>
      </c>
      <c r="AC138" s="4">
        <f t="shared" si="25"/>
        <v>5.7000000000000002E-3</v>
      </c>
      <c r="AD138">
        <f t="shared" si="21"/>
        <v>0</v>
      </c>
      <c r="AE138">
        <f t="shared" si="26"/>
        <v>18.989999999999998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2.01927985056055E-2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2.01927985056055E-2</v>
      </c>
      <c r="Y139" s="2">
        <f t="shared" si="20"/>
        <v>0</v>
      </c>
      <c r="Z139" s="2">
        <f>IF(Y139&gt;$W$1,HLOOKUP(Y139,B139:$U$1609,ROW($B$1610)-ROW($A139),FALSE),0)</f>
        <v>0</v>
      </c>
      <c r="AA139" s="2">
        <f t="shared" si="18"/>
        <v>0</v>
      </c>
      <c r="AB139" s="2">
        <f>VLOOKUP(A139,segment2_SB_quantity!$A$2:$B$1922,2,FALSE)</f>
        <v>82</v>
      </c>
      <c r="AC139" s="4">
        <f t="shared" si="25"/>
        <v>5.7000000000000002E-3</v>
      </c>
      <c r="AD139">
        <f t="shared" si="21"/>
        <v>0</v>
      </c>
      <c r="AE139">
        <f t="shared" si="26"/>
        <v>18.989999999999998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1.44089733494859E-22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1.44089733494859E-22</v>
      </c>
      <c r="Y140" s="2">
        <f t="shared" si="20"/>
        <v>0</v>
      </c>
      <c r="Z140" s="2">
        <f>IF(Y140&gt;$W$1,HLOOKUP(Y140,B140:$U$1609,ROW($B$1610)-ROW($A140),FALSE),0)</f>
        <v>0</v>
      </c>
      <c r="AA140" s="2">
        <f t="shared" si="18"/>
        <v>0</v>
      </c>
      <c r="AB140" s="2">
        <f>VLOOKUP(A140,segment2_SB_quantity!$A$2:$B$1922,2,FALSE)</f>
        <v>2</v>
      </c>
      <c r="AC140" s="4">
        <f t="shared" si="25"/>
        <v>5.7000000000000002E-3</v>
      </c>
      <c r="AD140">
        <f t="shared" si="21"/>
        <v>0</v>
      </c>
      <c r="AE140">
        <f t="shared" si="26"/>
        <v>18.989999999999998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5.1762652292361401E-9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5.1762652292361401E-9</v>
      </c>
      <c r="Y141" s="2">
        <f t="shared" si="20"/>
        <v>0</v>
      </c>
      <c r="Z141" s="2">
        <f>IF(Y141&gt;$W$1,HLOOKUP(Y141,B141:$U$1609,ROW($B$1610)-ROW($A141),FALSE),0)</f>
        <v>0</v>
      </c>
      <c r="AA141" s="2">
        <f t="shared" si="18"/>
        <v>0</v>
      </c>
      <c r="AB141" s="2">
        <f>VLOOKUP(A141,segment2_SB_quantity!$A$2:$B$1922,2,FALSE)</f>
        <v>225</v>
      </c>
      <c r="AC141" s="4">
        <f t="shared" si="25"/>
        <v>5.7000000000000002E-3</v>
      </c>
      <c r="AD141">
        <f t="shared" si="21"/>
        <v>0</v>
      </c>
      <c r="AE141">
        <f t="shared" si="26"/>
        <v>18.989999999999998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0.47253283646661898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0.47253283646661898</v>
      </c>
      <c r="Y142" s="2">
        <f t="shared" si="20"/>
        <v>0</v>
      </c>
      <c r="Z142" s="2">
        <f>IF(Y142&gt;$W$1,HLOOKUP(Y142,B142:$U$1609,ROW($B$1610)-ROW($A142),FALSE),0)</f>
        <v>0</v>
      </c>
      <c r="AA142" s="2">
        <f t="shared" si="18"/>
        <v>0</v>
      </c>
      <c r="AB142" s="2">
        <f>VLOOKUP(A142,segment2_SB_quantity!$A$2:$B$1922,2,FALSE)</f>
        <v>56</v>
      </c>
      <c r="AC142" s="4">
        <f t="shared" si="25"/>
        <v>5.7000000000000002E-3</v>
      </c>
      <c r="AD142">
        <f t="shared" si="21"/>
        <v>0</v>
      </c>
      <c r="AE142">
        <f t="shared" si="26"/>
        <v>18.989999999999998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0</v>
      </c>
      <c r="Y143" s="2">
        <f t="shared" si="20"/>
        <v>0</v>
      </c>
      <c r="Z143" s="2">
        <f>IF(Y143&gt;$W$1,HLOOKUP(Y143,B143:$U$1609,ROW($B$1610)-ROW($A143),FALSE),0)</f>
        <v>0</v>
      </c>
      <c r="AA143" s="2">
        <f t="shared" si="18"/>
        <v>0</v>
      </c>
      <c r="AB143" s="2">
        <f>VLOOKUP(A143,segment2_SB_quantity!$A$2:$B$1922,2,FALSE)</f>
        <v>38</v>
      </c>
      <c r="AC143" s="4">
        <f t="shared" si="25"/>
        <v>5.7000000000000002E-3</v>
      </c>
      <c r="AD143">
        <f t="shared" si="21"/>
        <v>0</v>
      </c>
      <c r="AE143">
        <f t="shared" si="26"/>
        <v>18.989999999999998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0.25137105059121401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0.25137105059121401</v>
      </c>
      <c r="Y144" s="2">
        <f t="shared" si="20"/>
        <v>0</v>
      </c>
      <c r="Z144" s="2">
        <f>IF(Y144&gt;$W$1,HLOOKUP(Y144,B144:$U$1609,ROW($B$1610)-ROW($A144),FALSE),0)</f>
        <v>0</v>
      </c>
      <c r="AA144" s="2">
        <f t="shared" si="18"/>
        <v>0</v>
      </c>
      <c r="AB144" s="2">
        <f>VLOOKUP(A144,segment2_SB_quantity!$A$2:$B$1922,2,FALSE)</f>
        <v>9</v>
      </c>
      <c r="AC144" s="4">
        <f t="shared" si="25"/>
        <v>5.7000000000000002E-3</v>
      </c>
      <c r="AD144">
        <f t="shared" si="21"/>
        <v>0</v>
      </c>
      <c r="AE144">
        <f t="shared" si="26"/>
        <v>18.989999999999998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1.1851662431117099E-2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1.1851662431117099E-2</v>
      </c>
      <c r="Y145" s="2">
        <f t="shared" si="20"/>
        <v>0</v>
      </c>
      <c r="Z145" s="2">
        <f>IF(Y145&gt;$W$1,HLOOKUP(Y145,B145:$U$1609,ROW($B$1610)-ROW($A145),FALSE),0)</f>
        <v>0</v>
      </c>
      <c r="AA145" s="2">
        <f t="shared" si="18"/>
        <v>0</v>
      </c>
      <c r="AB145" s="2">
        <f>VLOOKUP(A145,segment2_SB_quantity!$A$2:$B$1922,2,FALSE)</f>
        <v>2</v>
      </c>
      <c r="AC145" s="4">
        <f t="shared" si="25"/>
        <v>5.7000000000000002E-3</v>
      </c>
      <c r="AD145">
        <f t="shared" si="21"/>
        <v>0</v>
      </c>
      <c r="AE145">
        <f t="shared" si="26"/>
        <v>18.989999999999998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0.99819109158027297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0.99819109158027297</v>
      </c>
      <c r="Y146" s="2">
        <f t="shared" si="20"/>
        <v>0.99819109158027297</v>
      </c>
      <c r="Z146" s="2" t="str">
        <f>IF(Y146&gt;$W$1,HLOOKUP(Y146,B146:$U$1609,ROW($B$1610)-ROW($A146),FALSE),0)</f>
        <v>P_OL9</v>
      </c>
      <c r="AA146" s="2">
        <f t="shared" si="18"/>
        <v>0.42499999999999993</v>
      </c>
      <c r="AB146" s="2">
        <f>VLOOKUP(A146,segment2_SB_quantity!$A$2:$B$1922,2,FALSE)</f>
        <v>59</v>
      </c>
      <c r="AC146" s="4">
        <f t="shared" si="25"/>
        <v>5.7000000000000002E-3</v>
      </c>
      <c r="AD146">
        <f t="shared" si="21"/>
        <v>0.33629999999999999</v>
      </c>
      <c r="AE146">
        <f t="shared" si="26"/>
        <v>18.989999999999998</v>
      </c>
      <c r="AF146" s="2">
        <f t="shared" si="22"/>
        <v>6.3863369999999993</v>
      </c>
      <c r="AG146" s="2">
        <f t="shared" si="23"/>
        <v>2.7141932249999994</v>
      </c>
      <c r="AH146" s="1">
        <f t="shared" si="24"/>
        <v>2.3529411764705883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3.5147654411958398E-7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3.5147654411958398E-7</v>
      </c>
      <c r="Y147" s="2">
        <f t="shared" si="20"/>
        <v>0</v>
      </c>
      <c r="Z147" s="2">
        <f>IF(Y147&gt;$W$1,HLOOKUP(Y147,B147:$U$1609,ROW($B$1610)-ROW($A147),FALSE),0)</f>
        <v>0</v>
      </c>
      <c r="AA147" s="2">
        <f t="shared" si="18"/>
        <v>0</v>
      </c>
      <c r="AB147" s="2">
        <f>VLOOKUP(A147,segment2_SB_quantity!$A$2:$B$1922,2,FALSE)</f>
        <v>2</v>
      </c>
      <c r="AC147" s="4">
        <f t="shared" si="25"/>
        <v>5.7000000000000002E-3</v>
      </c>
      <c r="AD147">
        <f t="shared" si="21"/>
        <v>0</v>
      </c>
      <c r="AE147">
        <f t="shared" si="26"/>
        <v>18.989999999999998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6.9327676353741693E-2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6.9327676353741693E-2</v>
      </c>
      <c r="Y148" s="2">
        <f t="shared" si="20"/>
        <v>0</v>
      </c>
      <c r="Z148" s="2">
        <f>IF(Y148&gt;$W$1,HLOOKUP(Y148,B148:$U$1609,ROW($B$1610)-ROW($A148),FALSE),0)</f>
        <v>0</v>
      </c>
      <c r="AA148" s="2">
        <f t="shared" si="18"/>
        <v>0</v>
      </c>
      <c r="AB148" s="2">
        <f>VLOOKUP(A148,segment2_SB_quantity!$A$2:$B$1922,2,FALSE)</f>
        <v>7</v>
      </c>
      <c r="AC148" s="4">
        <f t="shared" si="25"/>
        <v>5.7000000000000002E-3</v>
      </c>
      <c r="AD148">
        <f t="shared" si="21"/>
        <v>0</v>
      </c>
      <c r="AE148">
        <f t="shared" si="26"/>
        <v>18.989999999999998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8709887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0</v>
      </c>
      <c r="Y149" s="2">
        <f t="shared" si="20"/>
        <v>0</v>
      </c>
      <c r="Z149" s="2">
        <f>IF(Y149&gt;$W$1,HLOOKUP(Y149,B149:$U$1609,ROW($B$1610)-ROW($A149),FALSE),0)</f>
        <v>0</v>
      </c>
      <c r="AA149" s="2">
        <f t="shared" si="18"/>
        <v>0</v>
      </c>
      <c r="AB149" s="2">
        <f>VLOOKUP(A149,segment2_SB_quantity!$A$2:$B$1922,2,FALSE)</f>
        <v>4</v>
      </c>
      <c r="AC149" s="4">
        <f t="shared" si="25"/>
        <v>5.7000000000000002E-3</v>
      </c>
      <c r="AD149">
        <f t="shared" si="21"/>
        <v>0</v>
      </c>
      <c r="AE149">
        <f t="shared" si="26"/>
        <v>18.989999999999998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2.2790717777554499E-7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2.2790717777554499E-7</v>
      </c>
      <c r="Y150" s="2">
        <f t="shared" si="20"/>
        <v>0</v>
      </c>
      <c r="Z150" s="2">
        <f>IF(Y150&gt;$W$1,HLOOKUP(Y150,B150:$U$1609,ROW($B$1610)-ROW($A150),FALSE),0)</f>
        <v>0</v>
      </c>
      <c r="AA150" s="2">
        <f t="shared" si="18"/>
        <v>0</v>
      </c>
      <c r="AB150" s="2">
        <f>VLOOKUP(A150,segment2_SB_quantity!$A$2:$B$1922,2,FALSE)</f>
        <v>6</v>
      </c>
      <c r="AC150" s="4">
        <f t="shared" si="25"/>
        <v>5.7000000000000002E-3</v>
      </c>
      <c r="AD150">
        <f t="shared" si="21"/>
        <v>0</v>
      </c>
      <c r="AE150">
        <f t="shared" si="26"/>
        <v>18.989999999999998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0.14497601118133399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0.14497601118133399</v>
      </c>
      <c r="Y151" s="2">
        <f t="shared" si="20"/>
        <v>0</v>
      </c>
      <c r="Z151" s="2">
        <f>IF(Y151&gt;$W$1,HLOOKUP(Y151,B151:$U$1609,ROW($B$1610)-ROW($A151),FALSE),0)</f>
        <v>0</v>
      </c>
      <c r="AA151" s="2">
        <f t="shared" si="18"/>
        <v>0</v>
      </c>
      <c r="AB151" s="2">
        <f>VLOOKUP(A151,segment2_SB_quantity!$A$2:$B$1922,2,FALSE)</f>
        <v>1</v>
      </c>
      <c r="AC151" s="4">
        <f t="shared" si="25"/>
        <v>5.7000000000000002E-3</v>
      </c>
      <c r="AD151">
        <f t="shared" si="21"/>
        <v>0</v>
      </c>
      <c r="AE151">
        <f t="shared" si="26"/>
        <v>18.989999999999998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2.2721809491672299E-2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2.2721809491672299E-2</v>
      </c>
      <c r="Y152" s="2">
        <f t="shared" si="20"/>
        <v>0</v>
      </c>
      <c r="Z152" s="2">
        <f>IF(Y152&gt;$W$1,HLOOKUP(Y152,B152:$U$1609,ROW($B$1610)-ROW($A152),FALSE),0)</f>
        <v>0</v>
      </c>
      <c r="AA152" s="2">
        <f t="shared" si="18"/>
        <v>0</v>
      </c>
      <c r="AB152" s="2">
        <f>VLOOKUP(A152,segment2_SB_quantity!$A$2:$B$1922,2,FALSE)</f>
        <v>8</v>
      </c>
      <c r="AC152" s="4">
        <f t="shared" si="25"/>
        <v>5.7000000000000002E-3</v>
      </c>
      <c r="AD152">
        <f t="shared" si="21"/>
        <v>0</v>
      </c>
      <c r="AE152">
        <f t="shared" si="26"/>
        <v>18.989999999999998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0.233752711873047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0.233752711873047</v>
      </c>
      <c r="Y153" s="2">
        <f t="shared" si="20"/>
        <v>0</v>
      </c>
      <c r="Z153" s="2">
        <f>IF(Y153&gt;$W$1,HLOOKUP(Y153,B153:$U$1609,ROW($B$1610)-ROW($A153),FALSE),0)</f>
        <v>0</v>
      </c>
      <c r="AA153" s="2">
        <f t="shared" si="18"/>
        <v>0</v>
      </c>
      <c r="AB153" s="2">
        <f>VLOOKUP(A153,segment2_SB_quantity!$A$2:$B$1922,2,FALSE)</f>
        <v>25</v>
      </c>
      <c r="AC153" s="4">
        <f t="shared" si="25"/>
        <v>5.7000000000000002E-3</v>
      </c>
      <c r="AD153">
        <f t="shared" si="21"/>
        <v>0</v>
      </c>
      <c r="AE153">
        <f t="shared" si="26"/>
        <v>18.989999999999998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0.17269804105213299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0.17269804105213299</v>
      </c>
      <c r="Y154" s="2">
        <f t="shared" si="20"/>
        <v>0</v>
      </c>
      <c r="Z154" s="2">
        <f>IF(Y154&gt;$W$1,HLOOKUP(Y154,B154:$U$1609,ROW($B$1610)-ROW($A154),FALSE),0)</f>
        <v>0</v>
      </c>
      <c r="AA154" s="2">
        <f t="shared" si="18"/>
        <v>0</v>
      </c>
      <c r="AB154" s="2">
        <f>VLOOKUP(A154,segment2_SB_quantity!$A$2:$B$1922,2,FALSE)</f>
        <v>60</v>
      </c>
      <c r="AC154" s="4">
        <f t="shared" si="25"/>
        <v>5.7000000000000002E-3</v>
      </c>
      <c r="AD154">
        <f t="shared" si="21"/>
        <v>0</v>
      </c>
      <c r="AE154">
        <f t="shared" si="26"/>
        <v>18.989999999999998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1.7078176048900299E-5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1.7078176048900299E-5</v>
      </c>
      <c r="Y155" s="2">
        <f t="shared" si="20"/>
        <v>0</v>
      </c>
      <c r="Z155" s="2">
        <f>IF(Y155&gt;$W$1,HLOOKUP(Y155,B155:$U$1609,ROW($B$1610)-ROW($A155),FALSE),0)</f>
        <v>0</v>
      </c>
      <c r="AA155" s="2">
        <f t="shared" si="18"/>
        <v>0</v>
      </c>
      <c r="AB155" s="2">
        <f>VLOOKUP(A155,segment2_SB_quantity!$A$2:$B$1922,2,FALSE)</f>
        <v>77</v>
      </c>
      <c r="AC155" s="4">
        <f t="shared" si="25"/>
        <v>5.7000000000000002E-3</v>
      </c>
      <c r="AD155">
        <f t="shared" si="21"/>
        <v>0</v>
      </c>
      <c r="AE155">
        <f t="shared" si="26"/>
        <v>18.989999999999998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9209960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0</v>
      </c>
      <c r="Y156" s="2">
        <f t="shared" si="20"/>
        <v>0</v>
      </c>
      <c r="Z156" s="2">
        <f>IF(Y156&gt;$W$1,HLOOKUP(Y156,B156:$U$1609,ROW($B$1610)-ROW($A156),FALSE),0)</f>
        <v>0</v>
      </c>
      <c r="AA156" s="2">
        <f t="shared" si="18"/>
        <v>0</v>
      </c>
      <c r="AB156" s="2">
        <f>VLOOKUP(A156,segment2_SB_quantity!$A$2:$B$1922,2,FALSE)</f>
        <v>2</v>
      </c>
      <c r="AC156" s="4">
        <f t="shared" si="25"/>
        <v>5.7000000000000002E-3</v>
      </c>
      <c r="AD156">
        <f t="shared" si="21"/>
        <v>0</v>
      </c>
      <c r="AE156">
        <f t="shared" si="26"/>
        <v>18.989999999999998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3.5502319824822302E-3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3.5502319824822302E-3</v>
      </c>
      <c r="Y157" s="2">
        <f t="shared" si="20"/>
        <v>0</v>
      </c>
      <c r="Z157" s="2">
        <f>IF(Y157&gt;$W$1,HLOOKUP(Y157,B157:$U$1609,ROW($B$1610)-ROW($A157),FALSE),0)</f>
        <v>0</v>
      </c>
      <c r="AA157" s="2">
        <f t="shared" si="18"/>
        <v>0</v>
      </c>
      <c r="AB157" s="2">
        <f>VLOOKUP(A157,segment2_SB_quantity!$A$2:$B$1922,2,FALSE)</f>
        <v>8</v>
      </c>
      <c r="AC157" s="4">
        <f t="shared" si="25"/>
        <v>5.7000000000000002E-3</v>
      </c>
      <c r="AD157">
        <f t="shared" si="21"/>
        <v>0</v>
      </c>
      <c r="AE157">
        <f t="shared" si="26"/>
        <v>18.989999999999998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3.8862145042169297E-2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3.8862145042169297E-2</v>
      </c>
      <c r="Y158" s="2">
        <f t="shared" si="20"/>
        <v>0</v>
      </c>
      <c r="Z158" s="2">
        <f>IF(Y158&gt;$W$1,HLOOKUP(Y158,B158:$U$1609,ROW($B$1610)-ROW($A158),FALSE),0)</f>
        <v>0</v>
      </c>
      <c r="AA158" s="2">
        <f t="shared" si="18"/>
        <v>0</v>
      </c>
      <c r="AB158" s="2">
        <f>VLOOKUP(A158,segment2_SB_quantity!$A$2:$B$1922,2,FALSE)</f>
        <v>69</v>
      </c>
      <c r="AC158" s="4">
        <f t="shared" si="25"/>
        <v>5.7000000000000002E-3</v>
      </c>
      <c r="AD158">
        <f t="shared" si="21"/>
        <v>0</v>
      </c>
      <c r="AE158">
        <f t="shared" si="26"/>
        <v>18.989999999999998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5.96618797680998E-2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5.96618797680998E-2</v>
      </c>
      <c r="Y159" s="2">
        <f t="shared" si="20"/>
        <v>0</v>
      </c>
      <c r="Z159" s="2">
        <f>IF(Y159&gt;$W$1,HLOOKUP(Y159,B159:$U$1609,ROW($B$1610)-ROW($A159),FALSE),0)</f>
        <v>0</v>
      </c>
      <c r="AA159" s="2">
        <f t="shared" si="18"/>
        <v>0</v>
      </c>
      <c r="AB159" s="2">
        <f>VLOOKUP(A159,segment2_SB_quantity!$A$2:$B$1922,2,FALSE)</f>
        <v>6</v>
      </c>
      <c r="AC159" s="4">
        <f t="shared" si="25"/>
        <v>5.7000000000000002E-3</v>
      </c>
      <c r="AD159">
        <f t="shared" si="21"/>
        <v>0</v>
      </c>
      <c r="AE159">
        <f t="shared" si="26"/>
        <v>18.989999999999998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1.70770643726066E-3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1.70770643726066E-3</v>
      </c>
      <c r="Y160" s="2">
        <f t="shared" si="20"/>
        <v>0</v>
      </c>
      <c r="Z160" s="2">
        <f>IF(Y160&gt;$W$1,HLOOKUP(Y160,B160:$U$1609,ROW($B$1610)-ROW($A160),FALSE),0)</f>
        <v>0</v>
      </c>
      <c r="AA160" s="2">
        <f t="shared" si="18"/>
        <v>0</v>
      </c>
      <c r="AB160" s="2">
        <f>VLOOKUP(A160,segment2_SB_quantity!$A$2:$B$1922,2,FALSE)</f>
        <v>4</v>
      </c>
      <c r="AC160" s="4">
        <f t="shared" si="25"/>
        <v>5.7000000000000002E-3</v>
      </c>
      <c r="AD160">
        <f t="shared" si="21"/>
        <v>0</v>
      </c>
      <c r="AE160">
        <f t="shared" si="26"/>
        <v>18.989999999999998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0.71280698588249303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0.71280698588249303</v>
      </c>
      <c r="Y161" s="2">
        <f t="shared" si="20"/>
        <v>0.71280698588249303</v>
      </c>
      <c r="Z161" s="2" t="str">
        <f>IF(Y161&gt;$W$1,HLOOKUP(Y161,B161:$U$1609,ROW($B$1610)-ROW($A161),FALSE),0)</f>
        <v>P_OL7</v>
      </c>
      <c r="AA161" s="2">
        <f t="shared" si="18"/>
        <v>0.32499999999999996</v>
      </c>
      <c r="AB161" s="2">
        <f>VLOOKUP(A161,segment2_SB_quantity!$A$2:$B$1922,2,FALSE)</f>
        <v>11</v>
      </c>
      <c r="AC161" s="4">
        <f t="shared" si="25"/>
        <v>5.7000000000000002E-3</v>
      </c>
      <c r="AD161">
        <f t="shared" si="21"/>
        <v>6.2700000000000006E-2</v>
      </c>
      <c r="AE161">
        <f t="shared" si="26"/>
        <v>18.989999999999998</v>
      </c>
      <c r="AF161" s="2">
        <f t="shared" si="22"/>
        <v>1.1906730000000001</v>
      </c>
      <c r="AG161" s="2">
        <f t="shared" si="23"/>
        <v>0.38696872499999996</v>
      </c>
      <c r="AH161" s="1">
        <f t="shared" si="24"/>
        <v>3.0769230769230775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0.314034587483139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0.314034587483139</v>
      </c>
      <c r="Y162" s="2">
        <f t="shared" si="20"/>
        <v>0</v>
      </c>
      <c r="Z162" s="2">
        <f>IF(Y162&gt;$W$1,HLOOKUP(Y162,B162:$U$1609,ROW($B$1610)-ROW($A162),FALSE),0)</f>
        <v>0</v>
      </c>
      <c r="AA162" s="2">
        <f t="shared" si="18"/>
        <v>0</v>
      </c>
      <c r="AB162" s="2">
        <f>VLOOKUP(A162,segment2_SB_quantity!$A$2:$B$1922,2,FALSE)</f>
        <v>20</v>
      </c>
      <c r="AC162" s="4">
        <f t="shared" si="25"/>
        <v>5.7000000000000002E-3</v>
      </c>
      <c r="AD162">
        <f t="shared" si="21"/>
        <v>0</v>
      </c>
      <c r="AE162">
        <f t="shared" si="26"/>
        <v>18.989999999999998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9519528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0</v>
      </c>
      <c r="Y163" s="2">
        <f t="shared" si="20"/>
        <v>0</v>
      </c>
      <c r="Z163" s="2">
        <f>IF(Y163&gt;$W$1,HLOOKUP(Y163,B163:$U$1609,ROW($B$1610)-ROW($A163),FALSE),0)</f>
        <v>0</v>
      </c>
      <c r="AA163" s="2">
        <f t="shared" si="18"/>
        <v>0</v>
      </c>
      <c r="AB163" s="2">
        <f>VLOOKUP(A163,segment2_SB_quantity!$A$2:$B$1922,2,FALSE)</f>
        <v>18</v>
      </c>
      <c r="AC163" s="4">
        <f t="shared" si="25"/>
        <v>5.7000000000000002E-3</v>
      </c>
      <c r="AD163">
        <f t="shared" si="21"/>
        <v>0</v>
      </c>
      <c r="AE163">
        <f t="shared" si="26"/>
        <v>18.989999999999998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0.24695554528312699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0.24695554528312699</v>
      </c>
      <c r="Y164" s="2">
        <f t="shared" si="20"/>
        <v>0</v>
      </c>
      <c r="Z164" s="2">
        <f>IF(Y164&gt;$W$1,HLOOKUP(Y164,B164:$U$1609,ROW($B$1610)-ROW($A164),FALSE),0)</f>
        <v>0</v>
      </c>
      <c r="AA164" s="2">
        <f t="shared" si="18"/>
        <v>0</v>
      </c>
      <c r="AB164" s="2">
        <f>VLOOKUP(A164,segment2_SB_quantity!$A$2:$B$1922,2,FALSE)</f>
        <v>52</v>
      </c>
      <c r="AC164" s="4">
        <f t="shared" si="25"/>
        <v>5.7000000000000002E-3</v>
      </c>
      <c r="AD164">
        <f t="shared" si="21"/>
        <v>0</v>
      </c>
      <c r="AE164">
        <f t="shared" si="26"/>
        <v>18.989999999999998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9.8454604427295508E-4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9.8454604427295508E-4</v>
      </c>
      <c r="Y165" s="2">
        <f t="shared" si="20"/>
        <v>0</v>
      </c>
      <c r="Z165" s="2">
        <f>IF(Y165&gt;$W$1,HLOOKUP(Y165,B165:$U$1609,ROW($B$1610)-ROW($A165),FALSE),0)</f>
        <v>0</v>
      </c>
      <c r="AA165" s="2">
        <f t="shared" si="18"/>
        <v>0</v>
      </c>
      <c r="AB165" s="2">
        <f>VLOOKUP(A165,segment2_SB_quantity!$A$2:$B$1922,2,FALSE)</f>
        <v>20</v>
      </c>
      <c r="AC165" s="4">
        <f t="shared" si="25"/>
        <v>5.7000000000000002E-3</v>
      </c>
      <c r="AD165">
        <f t="shared" si="21"/>
        <v>0</v>
      </c>
      <c r="AE165">
        <f t="shared" si="26"/>
        <v>18.989999999999998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1.4048482322820801E-2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1.4048482322820801E-2</v>
      </c>
      <c r="Y166" s="2">
        <f t="shared" si="20"/>
        <v>0</v>
      </c>
      <c r="Z166" s="2">
        <f>IF(Y166&gt;$W$1,HLOOKUP(Y166,B166:$U$1609,ROW($B$1610)-ROW($A166),FALSE),0)</f>
        <v>0</v>
      </c>
      <c r="AA166" s="2">
        <f t="shared" si="18"/>
        <v>0</v>
      </c>
      <c r="AB166" s="2">
        <f>VLOOKUP(A166,segment2_SB_quantity!$A$2:$B$1922,2,FALSE)</f>
        <v>32</v>
      </c>
      <c r="AC166" s="4">
        <f t="shared" si="25"/>
        <v>5.7000000000000002E-3</v>
      </c>
      <c r="AD166">
        <f t="shared" si="21"/>
        <v>0</v>
      </c>
      <c r="AE166">
        <f t="shared" si="26"/>
        <v>18.989999999999998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9799941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0</v>
      </c>
      <c r="Y167" s="2">
        <f t="shared" si="20"/>
        <v>0</v>
      </c>
      <c r="Z167" s="2">
        <f>IF(Y167&gt;$W$1,HLOOKUP(Y167,B167:$U$1609,ROW($B$1610)-ROW($A167),FALSE),0)</f>
        <v>0</v>
      </c>
      <c r="AA167" s="2">
        <f t="shared" si="18"/>
        <v>0</v>
      </c>
      <c r="AB167" s="2">
        <f>VLOOKUP(A167,segment2_SB_quantity!$A$2:$B$1922,2,FALSE)</f>
        <v>6</v>
      </c>
      <c r="AC167" s="4">
        <f t="shared" si="25"/>
        <v>5.7000000000000002E-3</v>
      </c>
      <c r="AD167">
        <f t="shared" si="21"/>
        <v>0</v>
      </c>
      <c r="AE167">
        <f t="shared" si="26"/>
        <v>18.989999999999998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0.186640793483523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0.186640793483523</v>
      </c>
      <c r="Y168" s="2">
        <f t="shared" si="20"/>
        <v>0</v>
      </c>
      <c r="Z168" s="2">
        <f>IF(Y168&gt;$W$1,HLOOKUP(Y168,B168:$U$1609,ROW($B$1610)-ROW($A168),FALSE),0)</f>
        <v>0</v>
      </c>
      <c r="AA168" s="2">
        <f t="shared" si="18"/>
        <v>0</v>
      </c>
      <c r="AB168" s="2">
        <f>VLOOKUP(A168,segment2_SB_quantity!$A$2:$B$1922,2,FALSE)</f>
        <v>7</v>
      </c>
      <c r="AC168" s="4">
        <f t="shared" si="25"/>
        <v>5.7000000000000002E-3</v>
      </c>
      <c r="AD168">
        <f t="shared" si="21"/>
        <v>0</v>
      </c>
      <c r="AE168">
        <f t="shared" si="26"/>
        <v>18.989999999999998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1.1563292418797E-2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1.1563292418797E-2</v>
      </c>
      <c r="Y169" s="2">
        <f t="shared" si="20"/>
        <v>0</v>
      </c>
      <c r="Z169" s="2">
        <f>IF(Y169&gt;$W$1,HLOOKUP(Y169,B169:$U$1609,ROW($B$1610)-ROW($A169),FALSE),0)</f>
        <v>0</v>
      </c>
      <c r="AA169" s="2">
        <f t="shared" si="18"/>
        <v>0</v>
      </c>
      <c r="AB169" s="2">
        <f>VLOOKUP(A169,segment2_SB_quantity!$A$2:$B$1922,2,FALSE)</f>
        <v>171</v>
      </c>
      <c r="AC169" s="4">
        <f t="shared" si="25"/>
        <v>5.7000000000000002E-3</v>
      </c>
      <c r="AD169">
        <f t="shared" si="21"/>
        <v>0</v>
      </c>
      <c r="AE169">
        <f t="shared" si="26"/>
        <v>18.989999999999998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IF(Y170&gt;$W$1,HLOOKUP(Y170,B170:$U$1609,ROW($B$1610)-ROW($A170),FALSE),0)</f>
        <v>0</v>
      </c>
      <c r="AA170" s="2">
        <f t="shared" si="18"/>
        <v>0</v>
      </c>
      <c r="AB170" s="2">
        <f>VLOOKUP(A170,segment2_SB_quantity!$A$2:$B$1922,2,FALSE)</f>
        <v>10</v>
      </c>
      <c r="AC170" s="4">
        <f t="shared" si="25"/>
        <v>5.7000000000000002E-3</v>
      </c>
      <c r="AD170">
        <f t="shared" si="21"/>
        <v>0</v>
      </c>
      <c r="AE170">
        <f t="shared" si="26"/>
        <v>18.989999999999998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1.9883810006073602E-15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1.9883810006073602E-15</v>
      </c>
      <c r="Y171" s="2">
        <f t="shared" si="20"/>
        <v>0</v>
      </c>
      <c r="Z171" s="2">
        <f>IF(Y171&gt;$W$1,HLOOKUP(Y171,B171:$U$1609,ROW($B$1610)-ROW($A171),FALSE),0)</f>
        <v>0</v>
      </c>
      <c r="AA171" s="2">
        <f t="shared" si="18"/>
        <v>0</v>
      </c>
      <c r="AB171" s="2">
        <f>VLOOKUP(A171,segment2_SB_quantity!$A$2:$B$1922,2,FALSE)</f>
        <v>4</v>
      </c>
      <c r="AC171" s="4">
        <f t="shared" si="25"/>
        <v>5.7000000000000002E-3</v>
      </c>
      <c r="AD171">
        <f t="shared" si="21"/>
        <v>0</v>
      </c>
      <c r="AE171">
        <f t="shared" si="26"/>
        <v>18.989999999999998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4.3898182331045398E-29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4.3898182331045398E-29</v>
      </c>
      <c r="Y172" s="2">
        <f t="shared" si="20"/>
        <v>0</v>
      </c>
      <c r="Z172" s="2">
        <f>IF(Y172&gt;$W$1,HLOOKUP(Y172,B172:$U$1609,ROW($B$1610)-ROW($A172),FALSE),0)</f>
        <v>0</v>
      </c>
      <c r="AA172" s="2">
        <f t="shared" si="18"/>
        <v>0</v>
      </c>
      <c r="AB172" s="2">
        <f>VLOOKUP(A172,segment2_SB_quantity!$A$2:$B$1922,2,FALSE)</f>
        <v>21</v>
      </c>
      <c r="AC172" s="4">
        <f t="shared" si="25"/>
        <v>5.7000000000000002E-3</v>
      </c>
      <c r="AD172">
        <f t="shared" si="21"/>
        <v>0</v>
      </c>
      <c r="AE172">
        <f t="shared" si="26"/>
        <v>18.989999999999998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1.15585864197801E-2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1.15585864197801E-2</v>
      </c>
      <c r="Y173" s="2">
        <f t="shared" si="20"/>
        <v>0</v>
      </c>
      <c r="Z173" s="2">
        <f>IF(Y173&gt;$W$1,HLOOKUP(Y173,B173:$U$1609,ROW($B$1610)-ROW($A173),FALSE),0)</f>
        <v>0</v>
      </c>
      <c r="AA173" s="2">
        <f t="shared" si="18"/>
        <v>0</v>
      </c>
      <c r="AB173" s="2">
        <f>VLOOKUP(A173,segment2_SB_quantity!$A$2:$B$1922,2,FALSE)</f>
        <v>14</v>
      </c>
      <c r="AC173" s="4">
        <f t="shared" si="25"/>
        <v>5.7000000000000002E-3</v>
      </c>
      <c r="AD173">
        <f t="shared" si="21"/>
        <v>0</v>
      </c>
      <c r="AE173">
        <f t="shared" si="26"/>
        <v>18.989999999999998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1.9538765738601301E-2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1.9538765738601301E-2</v>
      </c>
      <c r="Y174" s="2">
        <f t="shared" si="20"/>
        <v>0</v>
      </c>
      <c r="Z174" s="2">
        <f>IF(Y174&gt;$W$1,HLOOKUP(Y174,B174:$U$1609,ROW($B$1610)-ROW($A174),FALSE),0)</f>
        <v>0</v>
      </c>
      <c r="AA174" s="2">
        <f t="shared" si="18"/>
        <v>0</v>
      </c>
      <c r="AB174" s="2">
        <f>VLOOKUP(A174,segment2_SB_quantity!$A$2:$B$1922,2,FALSE)</f>
        <v>4</v>
      </c>
      <c r="AC174" s="4">
        <f t="shared" si="25"/>
        <v>5.7000000000000002E-3</v>
      </c>
      <c r="AD174">
        <f t="shared" si="21"/>
        <v>0</v>
      </c>
      <c r="AE174">
        <f t="shared" si="26"/>
        <v>18.989999999999998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0.159625845084652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0.159625845084652</v>
      </c>
      <c r="Y175" s="2">
        <f t="shared" si="20"/>
        <v>0</v>
      </c>
      <c r="Z175" s="2">
        <f>IF(Y175&gt;$W$1,HLOOKUP(Y175,B175:$U$1609,ROW($B$1610)-ROW($A175),FALSE),0)</f>
        <v>0</v>
      </c>
      <c r="AA175" s="2">
        <f t="shared" si="18"/>
        <v>0</v>
      </c>
      <c r="AB175" s="2">
        <f>VLOOKUP(A175,segment2_SB_quantity!$A$2:$B$1922,2,FALSE)</f>
        <v>221</v>
      </c>
      <c r="AC175" s="4">
        <f t="shared" si="25"/>
        <v>5.7000000000000002E-3</v>
      </c>
      <c r="AD175">
        <f t="shared" si="21"/>
        <v>0</v>
      </c>
      <c r="AE175">
        <f t="shared" si="26"/>
        <v>18.989999999999998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1.5661965818185498E-2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1.5661965818185498E-2</v>
      </c>
      <c r="Y176" s="2">
        <f t="shared" si="20"/>
        <v>0</v>
      </c>
      <c r="Z176" s="2">
        <f>IF(Y176&gt;$W$1,HLOOKUP(Y176,B176:$U$1609,ROW($B$1610)-ROW($A176),FALSE),0)</f>
        <v>0</v>
      </c>
      <c r="AA176" s="2">
        <f t="shared" si="18"/>
        <v>0</v>
      </c>
      <c r="AB176" s="2">
        <f>VLOOKUP(A176,segment2_SB_quantity!$A$2:$B$1922,2,FALSE)</f>
        <v>29</v>
      </c>
      <c r="AC176" s="4">
        <f t="shared" si="25"/>
        <v>5.7000000000000002E-3</v>
      </c>
      <c r="AD176">
        <f t="shared" si="21"/>
        <v>0</v>
      </c>
      <c r="AE176">
        <f t="shared" si="26"/>
        <v>18.989999999999998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3.98157477442694E-5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3.98157477442694E-5</v>
      </c>
      <c r="Y177" s="2">
        <f t="shared" si="20"/>
        <v>0</v>
      </c>
      <c r="Z177" s="2">
        <f>IF(Y177&gt;$W$1,HLOOKUP(Y177,B177:$U$1609,ROW($B$1610)-ROW($A177),FALSE),0)</f>
        <v>0</v>
      </c>
      <c r="AA177" s="2">
        <f t="shared" si="18"/>
        <v>0</v>
      </c>
      <c r="AB177" s="2">
        <f>VLOOKUP(A177,segment2_SB_quantity!$A$2:$B$1922,2,FALSE)</f>
        <v>67</v>
      </c>
      <c r="AC177" s="4">
        <f t="shared" si="25"/>
        <v>5.7000000000000002E-3</v>
      </c>
      <c r="AD177">
        <f t="shared" si="21"/>
        <v>0</v>
      </c>
      <c r="AE177">
        <f t="shared" si="26"/>
        <v>18.989999999999998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0.21320988836445201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0.21320988836445201</v>
      </c>
      <c r="Y178" s="2">
        <f t="shared" si="20"/>
        <v>0</v>
      </c>
      <c r="Z178" s="2">
        <f>IF(Y178&gt;$W$1,HLOOKUP(Y178,B178:$U$1609,ROW($B$1610)-ROW($A178),FALSE),0)</f>
        <v>0</v>
      </c>
      <c r="AA178" s="2">
        <f t="shared" si="18"/>
        <v>0</v>
      </c>
      <c r="AB178" s="2">
        <f>VLOOKUP(A178,segment2_SB_quantity!$A$2:$B$1922,2,FALSE)</f>
        <v>100</v>
      </c>
      <c r="AC178" s="4">
        <f t="shared" si="25"/>
        <v>5.7000000000000002E-3</v>
      </c>
      <c r="AD178">
        <f t="shared" si="21"/>
        <v>0</v>
      </c>
      <c r="AE178">
        <f t="shared" si="26"/>
        <v>18.989999999999998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0.114287541337612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0.114287541337612</v>
      </c>
      <c r="Y179" s="2">
        <f t="shared" si="20"/>
        <v>0</v>
      </c>
      <c r="Z179" s="2">
        <f>IF(Y179&gt;$W$1,HLOOKUP(Y179,B179:$U$1609,ROW($B$1610)-ROW($A179),FALSE),0)</f>
        <v>0</v>
      </c>
      <c r="AA179" s="2">
        <f t="shared" si="18"/>
        <v>0</v>
      </c>
      <c r="AB179" s="2">
        <f>VLOOKUP(A179,segment2_SB_quantity!$A$2:$B$1922,2,FALSE)</f>
        <v>50</v>
      </c>
      <c r="AC179" s="4">
        <f t="shared" si="25"/>
        <v>5.7000000000000002E-3</v>
      </c>
      <c r="AD179">
        <f t="shared" si="21"/>
        <v>0</v>
      </c>
      <c r="AE179">
        <f t="shared" si="26"/>
        <v>18.989999999999998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4.3710472753152301E-3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4.3710472753152301E-3</v>
      </c>
      <c r="Y180" s="2">
        <f t="shared" si="20"/>
        <v>0</v>
      </c>
      <c r="Z180" s="2">
        <f>IF(Y180&gt;$W$1,HLOOKUP(Y180,B180:$U$1609,ROW($B$1610)-ROW($A180),FALSE),0)</f>
        <v>0</v>
      </c>
      <c r="AA180" s="2">
        <f t="shared" si="18"/>
        <v>0</v>
      </c>
      <c r="AB180" s="2">
        <f>VLOOKUP(A180,segment2_SB_quantity!$A$2:$B$1922,2,FALSE)</f>
        <v>5</v>
      </c>
      <c r="AC180" s="4">
        <f t="shared" si="25"/>
        <v>5.7000000000000002E-3</v>
      </c>
      <c r="AD180">
        <f t="shared" si="21"/>
        <v>0</v>
      </c>
      <c r="AE180">
        <f t="shared" si="26"/>
        <v>18.989999999999998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0.232546206948922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0.232546206948922</v>
      </c>
      <c r="Y181" s="2">
        <f t="shared" si="20"/>
        <v>0</v>
      </c>
      <c r="Z181" s="2">
        <f>IF(Y181&gt;$W$1,HLOOKUP(Y181,B181:$U$1609,ROW($B$1610)-ROW($A181),FALSE),0)</f>
        <v>0</v>
      </c>
      <c r="AA181" s="2">
        <f t="shared" si="18"/>
        <v>0</v>
      </c>
      <c r="AB181" s="2">
        <f>VLOOKUP(A181,segment2_SB_quantity!$A$2:$B$1922,2,FALSE)</f>
        <v>12</v>
      </c>
      <c r="AC181" s="4">
        <f t="shared" si="25"/>
        <v>5.7000000000000002E-3</v>
      </c>
      <c r="AD181">
        <f t="shared" si="21"/>
        <v>0</v>
      </c>
      <c r="AE181">
        <f t="shared" si="26"/>
        <v>18.989999999999998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2.3243080664680801E-60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2.3243080664680801E-60</v>
      </c>
      <c r="Y182" s="2">
        <f t="shared" si="20"/>
        <v>0</v>
      </c>
      <c r="Z182" s="2">
        <f>IF(Y182&gt;$W$1,HLOOKUP(Y182,B182:$U$1609,ROW($B$1610)-ROW($A182),FALSE),0)</f>
        <v>0</v>
      </c>
      <c r="AA182" s="2">
        <f t="shared" si="18"/>
        <v>0</v>
      </c>
      <c r="AB182" s="2">
        <f>VLOOKUP(A182,segment2_SB_quantity!$A$2:$B$1922,2,FALSE)</f>
        <v>13</v>
      </c>
      <c r="AC182" s="4">
        <f t="shared" si="25"/>
        <v>5.7000000000000002E-3</v>
      </c>
      <c r="AD182">
        <f t="shared" si="21"/>
        <v>0</v>
      </c>
      <c r="AE182">
        <f t="shared" si="26"/>
        <v>18.989999999999998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8.5311162690124204E-2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8.5311162690124204E-2</v>
      </c>
      <c r="Y183" s="2">
        <f t="shared" si="20"/>
        <v>0</v>
      </c>
      <c r="Z183" s="2">
        <f>IF(Y183&gt;$W$1,HLOOKUP(Y183,B183:$U$1609,ROW($B$1610)-ROW($A183),FALSE),0)</f>
        <v>0</v>
      </c>
      <c r="AA183" s="2">
        <f t="shared" si="18"/>
        <v>0</v>
      </c>
      <c r="AB183" s="2">
        <f>VLOOKUP(A183,segment2_SB_quantity!$A$2:$B$1922,2,FALSE)</f>
        <v>374</v>
      </c>
      <c r="AC183" s="4">
        <f t="shared" si="25"/>
        <v>5.7000000000000002E-3</v>
      </c>
      <c r="AD183">
        <f t="shared" si="21"/>
        <v>0</v>
      </c>
      <c r="AE183">
        <f t="shared" si="26"/>
        <v>18.989999999999998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2.3104997747690399E-4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2.3104997747690399E-4</v>
      </c>
      <c r="Y184" s="2">
        <f t="shared" si="20"/>
        <v>0</v>
      </c>
      <c r="Z184" s="2">
        <f>IF(Y184&gt;$W$1,HLOOKUP(Y184,B184:$U$1609,ROW($B$1610)-ROW($A184),FALSE),0)</f>
        <v>0</v>
      </c>
      <c r="AA184" s="2">
        <f t="shared" si="18"/>
        <v>0</v>
      </c>
      <c r="AB184" s="2">
        <f>VLOOKUP(A184,segment2_SB_quantity!$A$2:$B$1922,2,FALSE)</f>
        <v>61</v>
      </c>
      <c r="AC184" s="4">
        <f t="shared" si="25"/>
        <v>5.7000000000000002E-3</v>
      </c>
      <c r="AD184">
        <f t="shared" si="21"/>
        <v>0</v>
      </c>
      <c r="AE184">
        <f t="shared" si="26"/>
        <v>18.989999999999998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0.17029638380137499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0.17029638380137499</v>
      </c>
      <c r="Y185" s="2">
        <f t="shared" si="20"/>
        <v>0</v>
      </c>
      <c r="Z185" s="2">
        <f>IF(Y185&gt;$W$1,HLOOKUP(Y185,B185:$U$1609,ROW($B$1610)-ROW($A185),FALSE),0)</f>
        <v>0</v>
      </c>
      <c r="AA185" s="2">
        <f t="shared" si="18"/>
        <v>0</v>
      </c>
      <c r="AB185" s="2">
        <f>VLOOKUP(A185,segment2_SB_quantity!$A$2:$B$1922,2,FALSE)</f>
        <v>4</v>
      </c>
      <c r="AC185" s="4">
        <f t="shared" si="25"/>
        <v>5.7000000000000002E-3</v>
      </c>
      <c r="AD185">
        <f t="shared" si="21"/>
        <v>0</v>
      </c>
      <c r="AE185">
        <f t="shared" si="26"/>
        <v>18.989999999999998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1.41360551422871E-2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1.41360551422871E-2</v>
      </c>
      <c r="Y186" s="2">
        <f t="shared" si="20"/>
        <v>0</v>
      </c>
      <c r="Z186" s="2">
        <f>IF(Y186&gt;$W$1,HLOOKUP(Y186,B186:$U$1609,ROW($B$1610)-ROW($A186),FALSE),0)</f>
        <v>0</v>
      </c>
      <c r="AA186" s="2">
        <f t="shared" si="18"/>
        <v>0</v>
      </c>
      <c r="AB186" s="2">
        <f>VLOOKUP(A186,segment2_SB_quantity!$A$2:$B$1922,2,FALSE)</f>
        <v>19</v>
      </c>
      <c r="AC186" s="4">
        <f t="shared" si="25"/>
        <v>5.7000000000000002E-3</v>
      </c>
      <c r="AD186">
        <f t="shared" si="21"/>
        <v>0</v>
      </c>
      <c r="AE186">
        <f t="shared" si="26"/>
        <v>18.989999999999998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7.1004269268331199E-2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7.1004269268331199E-2</v>
      </c>
      <c r="Y187" s="2">
        <f t="shared" si="20"/>
        <v>0</v>
      </c>
      <c r="Z187" s="2">
        <f>IF(Y187&gt;$W$1,HLOOKUP(Y187,B187:$U$1609,ROW($B$1610)-ROW($A187),FALSE),0)</f>
        <v>0</v>
      </c>
      <c r="AA187" s="2">
        <f t="shared" si="18"/>
        <v>0</v>
      </c>
      <c r="AB187" s="2">
        <f>VLOOKUP(A187,segment2_SB_quantity!$A$2:$B$1922,2,FALSE)</f>
        <v>1</v>
      </c>
      <c r="AC187" s="4">
        <f t="shared" si="25"/>
        <v>5.7000000000000002E-3</v>
      </c>
      <c r="AD187">
        <f t="shared" si="21"/>
        <v>0</v>
      </c>
      <c r="AE187">
        <f t="shared" si="26"/>
        <v>18.989999999999998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1.13253662124651E-4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1.13253662124651E-4</v>
      </c>
      <c r="Y188" s="2">
        <f t="shared" si="20"/>
        <v>0</v>
      </c>
      <c r="Z188" s="2">
        <f>IF(Y188&gt;$W$1,HLOOKUP(Y188,B188:$U$1609,ROW($B$1610)-ROW($A188),FALSE),0)</f>
        <v>0</v>
      </c>
      <c r="AA188" s="2">
        <f t="shared" si="18"/>
        <v>0</v>
      </c>
      <c r="AB188" s="2">
        <f>VLOOKUP(A188,segment2_SB_quantity!$A$2:$B$1922,2,FALSE)</f>
        <v>5</v>
      </c>
      <c r="AC188" s="4">
        <f t="shared" si="25"/>
        <v>5.7000000000000002E-3</v>
      </c>
      <c r="AD188">
        <f t="shared" si="21"/>
        <v>0</v>
      </c>
      <c r="AE188">
        <f t="shared" si="26"/>
        <v>18.989999999999998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2.1995102415215199E-15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2.1995102415215199E-15</v>
      </c>
      <c r="Y189" s="2">
        <f t="shared" si="20"/>
        <v>0</v>
      </c>
      <c r="Z189" s="2">
        <f>IF(Y189&gt;$W$1,HLOOKUP(Y189,B189:$U$1609,ROW($B$1610)-ROW($A189),FALSE),0)</f>
        <v>0</v>
      </c>
      <c r="AA189" s="2">
        <f t="shared" si="18"/>
        <v>0</v>
      </c>
      <c r="AB189" s="2">
        <f>VLOOKUP(A189,segment2_SB_quantity!$A$2:$B$1922,2,FALSE)</f>
        <v>3</v>
      </c>
      <c r="AC189" s="4">
        <f t="shared" si="25"/>
        <v>5.7000000000000002E-3</v>
      </c>
      <c r="AD189">
        <f t="shared" si="21"/>
        <v>0</v>
      </c>
      <c r="AE189">
        <f t="shared" si="26"/>
        <v>18.989999999999998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1.0627960057728199E-3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1.0627960057728199E-3</v>
      </c>
      <c r="Y190" s="2">
        <f t="shared" si="20"/>
        <v>0</v>
      </c>
      <c r="Z190" s="2">
        <f>IF(Y190&gt;$W$1,HLOOKUP(Y190,B190:$U$1609,ROW($B$1610)-ROW($A190),FALSE),0)</f>
        <v>0</v>
      </c>
      <c r="AA190" s="2">
        <f t="shared" si="18"/>
        <v>0</v>
      </c>
      <c r="AB190" s="2">
        <f>VLOOKUP(A190,segment2_SB_quantity!$A$2:$B$1922,2,FALSE)</f>
        <v>66</v>
      </c>
      <c r="AC190" s="4">
        <f t="shared" si="25"/>
        <v>5.7000000000000002E-3</v>
      </c>
      <c r="AD190">
        <f t="shared" si="21"/>
        <v>0</v>
      </c>
      <c r="AE190">
        <f t="shared" si="26"/>
        <v>18.989999999999998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0.167928657986751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0.167928657986751</v>
      </c>
      <c r="Y191" s="2">
        <f t="shared" si="20"/>
        <v>0</v>
      </c>
      <c r="Z191" s="2">
        <f>IF(Y191&gt;$W$1,HLOOKUP(Y191,B191:$U$1609,ROW($B$1610)-ROW($A191),FALSE),0)</f>
        <v>0</v>
      </c>
      <c r="AA191" s="2">
        <f t="shared" si="18"/>
        <v>0</v>
      </c>
      <c r="AB191" s="2">
        <f>VLOOKUP(A191,segment2_SB_quantity!$A$2:$B$1922,2,FALSE)</f>
        <v>206</v>
      </c>
      <c r="AC191" s="4">
        <f t="shared" si="25"/>
        <v>5.7000000000000002E-3</v>
      </c>
      <c r="AD191">
        <f t="shared" si="21"/>
        <v>0</v>
      </c>
      <c r="AE191">
        <f t="shared" si="26"/>
        <v>18.989999999999998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0.119073612455324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0.119073612455324</v>
      </c>
      <c r="Y192" s="2">
        <f t="shared" si="20"/>
        <v>0</v>
      </c>
      <c r="Z192" s="2">
        <f>IF(Y192&gt;$W$1,HLOOKUP(Y192,B192:$U$1609,ROW($B$1610)-ROW($A192),FALSE),0)</f>
        <v>0</v>
      </c>
      <c r="AA192" s="2">
        <f t="shared" si="18"/>
        <v>0</v>
      </c>
      <c r="AB192" s="2">
        <f>VLOOKUP(A192,segment2_SB_quantity!$A$2:$B$1922,2,FALSE)</f>
        <v>28</v>
      </c>
      <c r="AC192" s="4">
        <f t="shared" si="25"/>
        <v>5.7000000000000002E-3</v>
      </c>
      <c r="AD192">
        <f t="shared" si="21"/>
        <v>0</v>
      </c>
      <c r="AE192">
        <f t="shared" si="26"/>
        <v>18.989999999999998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5.1314838191083699E-2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5.1314838191083699E-2</v>
      </c>
      <c r="Y193" s="2">
        <f t="shared" si="20"/>
        <v>0</v>
      </c>
      <c r="Z193" s="2">
        <f>IF(Y193&gt;$W$1,HLOOKUP(Y193,B193:$U$1609,ROW($B$1610)-ROW($A193),FALSE),0)</f>
        <v>0</v>
      </c>
      <c r="AA193" s="2">
        <f t="shared" si="18"/>
        <v>0</v>
      </c>
      <c r="AB193" s="2">
        <f>VLOOKUP(A193,segment2_SB_quantity!$A$2:$B$1922,2,FALSE)</f>
        <v>109</v>
      </c>
      <c r="AC193" s="4">
        <f t="shared" si="25"/>
        <v>5.7000000000000002E-3</v>
      </c>
      <c r="AD193">
        <f t="shared" si="21"/>
        <v>0</v>
      </c>
      <c r="AE193">
        <f t="shared" si="26"/>
        <v>18.989999999999998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1.44770284630544E-4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1.44770284630544E-4</v>
      </c>
      <c r="Y194" s="2">
        <f t="shared" si="20"/>
        <v>0</v>
      </c>
      <c r="Z194" s="2">
        <f>IF(Y194&gt;$W$1,HLOOKUP(Y194,B194:$U$1609,ROW($B$1610)-ROW($A194),FALSE),0)</f>
        <v>0</v>
      </c>
      <c r="AA194" s="2">
        <f t="shared" ref="AA194:AA257" si="27">IF(Z194&gt;0,HLOOKUP(Z194,$B$1609:$U$1610,2,FALSE),0)</f>
        <v>0</v>
      </c>
      <c r="AB194" s="2">
        <f>VLOOKUP(A194,segment2_SB_quantity!$A$2:$B$1922,2,FALSE)</f>
        <v>162</v>
      </c>
      <c r="AC194" s="4">
        <f t="shared" si="25"/>
        <v>5.7000000000000002E-3</v>
      </c>
      <c r="AD194">
        <f t="shared" si="21"/>
        <v>0</v>
      </c>
      <c r="AE194">
        <f t="shared" si="26"/>
        <v>18.989999999999998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2.9854184291232801E-2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2.9854184291232801E-2</v>
      </c>
      <c r="Y195" s="2">
        <f t="shared" ref="Y195:Y258" si="29">IF(X195&gt;$W$1,X195,0)</f>
        <v>0</v>
      </c>
      <c r="Z195" s="2">
        <f>IF(Y195&gt;$W$1,HLOOKUP(Y195,B195:$U$1609,ROW($B$1610)-ROW($A195),FALSE),0)</f>
        <v>0</v>
      </c>
      <c r="AA195" s="2">
        <f t="shared" si="27"/>
        <v>0</v>
      </c>
      <c r="AB195" s="2">
        <f>VLOOKUP(A195,segment2_SB_quantity!$A$2:$B$1922,2,FALSE)</f>
        <v>65</v>
      </c>
      <c r="AC195" s="4">
        <f t="shared" si="25"/>
        <v>5.7000000000000002E-3</v>
      </c>
      <c r="AD195">
        <f t="shared" ref="AD195:AD258" si="30">IF(AA195&gt;0,AB195*AC195,0)</f>
        <v>0</v>
      </c>
      <c r="AE195">
        <f t="shared" si="26"/>
        <v>18.989999999999998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0.104044808583218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0.104044808583218</v>
      </c>
      <c r="Y196" s="2">
        <f t="shared" si="29"/>
        <v>0</v>
      </c>
      <c r="Z196" s="2">
        <f>IF(Y196&gt;$W$1,HLOOKUP(Y196,B196:$U$1609,ROW($B$1610)-ROW($A196),FALSE),0)</f>
        <v>0</v>
      </c>
      <c r="AA196" s="2">
        <f t="shared" si="27"/>
        <v>0</v>
      </c>
      <c r="AB196" s="2">
        <f>VLOOKUP(A196,segment2_SB_quantity!$A$2:$B$1922,2,FALSE)</f>
        <v>1</v>
      </c>
      <c r="AC196" s="4">
        <f t="shared" ref="AC196:AC259" si="34">AC195</f>
        <v>5.7000000000000002E-3</v>
      </c>
      <c r="AD196">
        <f t="shared" si="30"/>
        <v>0</v>
      </c>
      <c r="AE196">
        <f t="shared" ref="AE196:AE259" si="35">AE195</f>
        <v>18.989999999999998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1.8507215022170999E-7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1.8507215022170999E-7</v>
      </c>
      <c r="Y197" s="2">
        <f t="shared" si="29"/>
        <v>0</v>
      </c>
      <c r="Z197" s="2">
        <f>IF(Y197&gt;$W$1,HLOOKUP(Y197,B197:$U$1609,ROW($B$1610)-ROW($A197),FALSE),0)</f>
        <v>0</v>
      </c>
      <c r="AA197" s="2">
        <f t="shared" si="27"/>
        <v>0</v>
      </c>
      <c r="AB197" s="2">
        <f>VLOOKUP(A197,segment2_SB_quantity!$A$2:$B$1922,2,FALSE)</f>
        <v>16</v>
      </c>
      <c r="AC197" s="4">
        <f t="shared" si="34"/>
        <v>5.7000000000000002E-3</v>
      </c>
      <c r="AD197">
        <f t="shared" si="30"/>
        <v>0</v>
      </c>
      <c r="AE197">
        <f t="shared" si="35"/>
        <v>18.989999999999998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1.05973091490699E-2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1.05973091490699E-2</v>
      </c>
      <c r="Y198" s="2">
        <f t="shared" si="29"/>
        <v>0</v>
      </c>
      <c r="Z198" s="2">
        <f>IF(Y198&gt;$W$1,HLOOKUP(Y198,B198:$U$1609,ROW($B$1610)-ROW($A198),FALSE),0)</f>
        <v>0</v>
      </c>
      <c r="AA198" s="2">
        <f t="shared" si="27"/>
        <v>0</v>
      </c>
      <c r="AB198" s="2">
        <f>VLOOKUP(A198,segment2_SB_quantity!$A$2:$B$1922,2,FALSE)</f>
        <v>49</v>
      </c>
      <c r="AC198" s="4">
        <f t="shared" si="34"/>
        <v>5.7000000000000002E-3</v>
      </c>
      <c r="AD198">
        <f t="shared" si="30"/>
        <v>0</v>
      </c>
      <c r="AE198">
        <f t="shared" si="35"/>
        <v>18.989999999999998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1.35066266626678E-2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1.35066266626678E-2</v>
      </c>
      <c r="Y199" s="2">
        <f t="shared" si="29"/>
        <v>0</v>
      </c>
      <c r="Z199" s="2">
        <f>IF(Y199&gt;$W$1,HLOOKUP(Y199,B199:$U$1609,ROW($B$1610)-ROW($A199),FALSE),0)</f>
        <v>0</v>
      </c>
      <c r="AA199" s="2">
        <f t="shared" si="27"/>
        <v>0</v>
      </c>
      <c r="AB199" s="2">
        <f>VLOOKUP(A199,segment2_SB_quantity!$A$2:$B$1922,2,FALSE)</f>
        <v>7</v>
      </c>
      <c r="AC199" s="4">
        <f t="shared" si="34"/>
        <v>5.7000000000000002E-3</v>
      </c>
      <c r="AD199">
        <f t="shared" si="30"/>
        <v>0</v>
      </c>
      <c r="AE199">
        <f t="shared" si="35"/>
        <v>18.989999999999998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0.253772783626107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0.253772783626107</v>
      </c>
      <c r="Y200" s="2">
        <f t="shared" si="29"/>
        <v>0</v>
      </c>
      <c r="Z200" s="2">
        <f>IF(Y200&gt;$W$1,HLOOKUP(Y200,B200:$U$1609,ROW($B$1610)-ROW($A200),FALSE),0)</f>
        <v>0</v>
      </c>
      <c r="AA200" s="2">
        <f t="shared" si="27"/>
        <v>0</v>
      </c>
      <c r="AB200" s="2">
        <f>VLOOKUP(A200,segment2_SB_quantity!$A$2:$B$1922,2,FALSE)</f>
        <v>40</v>
      </c>
      <c r="AC200" s="4">
        <f t="shared" si="34"/>
        <v>5.7000000000000002E-3</v>
      </c>
      <c r="AD200">
        <f t="shared" si="30"/>
        <v>0</v>
      </c>
      <c r="AE200">
        <f t="shared" si="35"/>
        <v>18.989999999999998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8.6672665762845703E-3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8.6672665762845703E-3</v>
      </c>
      <c r="Y201" s="2">
        <f t="shared" si="29"/>
        <v>0</v>
      </c>
      <c r="Z201" s="2">
        <f>IF(Y201&gt;$W$1,HLOOKUP(Y201,B201:$U$1609,ROW($B$1610)-ROW($A201),FALSE),0)</f>
        <v>0</v>
      </c>
      <c r="AA201" s="2">
        <f t="shared" si="27"/>
        <v>0</v>
      </c>
      <c r="AB201" s="2">
        <f>VLOOKUP(A201,segment2_SB_quantity!$A$2:$B$1922,2,FALSE)</f>
        <v>57</v>
      </c>
      <c r="AC201" s="4">
        <f t="shared" si="34"/>
        <v>5.7000000000000002E-3</v>
      </c>
      <c r="AD201">
        <f t="shared" si="30"/>
        <v>0</v>
      </c>
      <c r="AE201">
        <f t="shared" si="35"/>
        <v>18.989999999999998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5.7145959768509797E-3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5.7145959768509797E-3</v>
      </c>
      <c r="Y202" s="2">
        <f t="shared" si="29"/>
        <v>0</v>
      </c>
      <c r="Z202" s="2">
        <f>IF(Y202&gt;$W$1,HLOOKUP(Y202,B202:$U$1609,ROW($B$1610)-ROW($A202),FALSE),0)</f>
        <v>0</v>
      </c>
      <c r="AA202" s="2">
        <f t="shared" si="27"/>
        <v>0</v>
      </c>
      <c r="AB202" s="2">
        <f>VLOOKUP(A202,segment2_SB_quantity!$A$2:$B$1922,2,FALSE)</f>
        <v>3</v>
      </c>
      <c r="AC202" s="4">
        <f t="shared" si="34"/>
        <v>5.7000000000000002E-3</v>
      </c>
      <c r="AD202">
        <f t="shared" si="30"/>
        <v>0</v>
      </c>
      <c r="AE202">
        <f t="shared" si="35"/>
        <v>18.989999999999998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1.12936065542478E-8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1.12936065542478E-8</v>
      </c>
      <c r="Y203" s="2">
        <f t="shared" si="29"/>
        <v>0</v>
      </c>
      <c r="Z203" s="2">
        <f>IF(Y203&gt;$W$1,HLOOKUP(Y203,B203:$U$1609,ROW($B$1610)-ROW($A203),FALSE),0)</f>
        <v>0</v>
      </c>
      <c r="AA203" s="2">
        <f t="shared" si="27"/>
        <v>0</v>
      </c>
      <c r="AB203" s="2">
        <f>VLOOKUP(A203,segment2_SB_quantity!$A$2:$B$1922,2,FALSE)</f>
        <v>55</v>
      </c>
      <c r="AC203" s="4">
        <f t="shared" si="34"/>
        <v>5.7000000000000002E-3</v>
      </c>
      <c r="AD203">
        <f t="shared" si="30"/>
        <v>0</v>
      </c>
      <c r="AE203">
        <f t="shared" si="35"/>
        <v>18.989999999999998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5.0305669377540101E-3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5.0305669377540101E-3</v>
      </c>
      <c r="Y204" s="2">
        <f t="shared" si="29"/>
        <v>0</v>
      </c>
      <c r="Z204" s="2">
        <f>IF(Y204&gt;$W$1,HLOOKUP(Y204,B204:$U$1609,ROW($B$1610)-ROW($A204),FALSE),0)</f>
        <v>0</v>
      </c>
      <c r="AA204" s="2">
        <f t="shared" si="27"/>
        <v>0</v>
      </c>
      <c r="AB204" s="2">
        <f>VLOOKUP(A204,segment2_SB_quantity!$A$2:$B$1922,2,FALSE)</f>
        <v>9</v>
      </c>
      <c r="AC204" s="4">
        <f t="shared" si="34"/>
        <v>5.7000000000000002E-3</v>
      </c>
      <c r="AD204">
        <f t="shared" si="30"/>
        <v>0</v>
      </c>
      <c r="AE204">
        <f t="shared" si="35"/>
        <v>18.989999999999998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3.2110564320316302E-5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3.2110564320316302E-5</v>
      </c>
      <c r="Y205" s="2">
        <f t="shared" si="29"/>
        <v>0</v>
      </c>
      <c r="Z205" s="2">
        <f>IF(Y205&gt;$W$1,HLOOKUP(Y205,B205:$U$1609,ROW($B$1610)-ROW($A205),FALSE),0)</f>
        <v>0</v>
      </c>
      <c r="AA205" s="2">
        <f t="shared" si="27"/>
        <v>0</v>
      </c>
      <c r="AB205" s="2">
        <f>VLOOKUP(A205,segment2_SB_quantity!$A$2:$B$1922,2,FALSE)</f>
        <v>51</v>
      </c>
      <c r="AC205" s="4">
        <f t="shared" si="34"/>
        <v>5.7000000000000002E-3</v>
      </c>
      <c r="AD205">
        <f t="shared" si="30"/>
        <v>0</v>
      </c>
      <c r="AE205">
        <f t="shared" si="35"/>
        <v>18.989999999999998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2.7789126683732199E-4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2.7789126683732199E-4</v>
      </c>
      <c r="Y206" s="2">
        <f t="shared" si="29"/>
        <v>0</v>
      </c>
      <c r="Z206" s="2">
        <f>IF(Y206&gt;$W$1,HLOOKUP(Y206,B206:$U$1609,ROW($B$1610)-ROW($A206),FALSE),0)</f>
        <v>0</v>
      </c>
      <c r="AA206" s="2">
        <f t="shared" si="27"/>
        <v>0</v>
      </c>
      <c r="AB206" s="2">
        <f>VLOOKUP(A206,segment2_SB_quantity!$A$2:$B$1922,2,FALSE)</f>
        <v>26</v>
      </c>
      <c r="AC206" s="4">
        <f t="shared" si="34"/>
        <v>5.7000000000000002E-3</v>
      </c>
      <c r="AD206">
        <f t="shared" si="30"/>
        <v>0</v>
      </c>
      <c r="AE206">
        <f t="shared" si="35"/>
        <v>18.989999999999998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2.2251499164159798E-9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2.2251499164159798E-9</v>
      </c>
      <c r="Y207" s="2">
        <f t="shared" si="29"/>
        <v>0</v>
      </c>
      <c r="Z207" s="2">
        <f>IF(Y207&gt;$W$1,HLOOKUP(Y207,B207:$U$1609,ROW($B$1610)-ROW($A207),FALSE),0)</f>
        <v>0</v>
      </c>
      <c r="AA207" s="2">
        <f t="shared" si="27"/>
        <v>0</v>
      </c>
      <c r="AB207" s="2">
        <f>VLOOKUP(A207,segment2_SB_quantity!$A$2:$B$1922,2,FALSE)</f>
        <v>17</v>
      </c>
      <c r="AC207" s="4">
        <f t="shared" si="34"/>
        <v>5.7000000000000002E-3</v>
      </c>
      <c r="AD207">
        <f t="shared" si="30"/>
        <v>0</v>
      </c>
      <c r="AE207">
        <f t="shared" si="35"/>
        <v>18.989999999999998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8.4835968462292001E-55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8.4835968462292001E-55</v>
      </c>
      <c r="Y208" s="2">
        <f t="shared" si="29"/>
        <v>0</v>
      </c>
      <c r="Z208" s="2">
        <f>IF(Y208&gt;$W$1,HLOOKUP(Y208,B208:$U$1609,ROW($B$1610)-ROW($A208),FALSE),0)</f>
        <v>0</v>
      </c>
      <c r="AA208" s="2">
        <f t="shared" si="27"/>
        <v>0</v>
      </c>
      <c r="AB208" s="2">
        <f>VLOOKUP(A208,segment2_SB_quantity!$A$2:$B$1922,2,FALSE)</f>
        <v>62</v>
      </c>
      <c r="AC208" s="4">
        <f t="shared" si="34"/>
        <v>5.7000000000000002E-3</v>
      </c>
      <c r="AD208">
        <f t="shared" si="30"/>
        <v>0</v>
      </c>
      <c r="AE208">
        <f t="shared" si="35"/>
        <v>18.989999999999998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1.1950970771285799E-11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1.1950970771285799E-11</v>
      </c>
      <c r="Y209" s="2">
        <f t="shared" si="29"/>
        <v>0</v>
      </c>
      <c r="Z209" s="2">
        <f>IF(Y209&gt;$W$1,HLOOKUP(Y209,B209:$U$1609,ROW($B$1610)-ROW($A209),FALSE),0)</f>
        <v>0</v>
      </c>
      <c r="AA209" s="2">
        <f t="shared" si="27"/>
        <v>0</v>
      </c>
      <c r="AB209" s="2">
        <f>VLOOKUP(A209,segment2_SB_quantity!$A$2:$B$1922,2,FALSE)</f>
        <v>861</v>
      </c>
      <c r="AC209" s="4">
        <f t="shared" si="34"/>
        <v>5.7000000000000002E-3</v>
      </c>
      <c r="AD209">
        <f t="shared" si="30"/>
        <v>0</v>
      </c>
      <c r="AE209">
        <f t="shared" si="35"/>
        <v>18.989999999999998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0.28316750671186702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0.28316750671186702</v>
      </c>
      <c r="Y210" s="2">
        <f t="shared" si="29"/>
        <v>0</v>
      </c>
      <c r="Z210" s="2">
        <f>IF(Y210&gt;$W$1,HLOOKUP(Y210,B210:$U$1609,ROW($B$1610)-ROW($A210),FALSE),0)</f>
        <v>0</v>
      </c>
      <c r="AA210" s="2">
        <f t="shared" si="27"/>
        <v>0</v>
      </c>
      <c r="AB210" s="2">
        <f>VLOOKUP(A210,segment2_SB_quantity!$A$2:$B$1922,2,FALSE)</f>
        <v>8</v>
      </c>
      <c r="AC210" s="4">
        <f t="shared" si="34"/>
        <v>5.7000000000000002E-3</v>
      </c>
      <c r="AD210">
        <f t="shared" si="30"/>
        <v>0</v>
      </c>
      <c r="AE210">
        <f t="shared" si="35"/>
        <v>18.989999999999998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0.18514461963866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0.18514461963866</v>
      </c>
      <c r="Y211" s="2">
        <f t="shared" si="29"/>
        <v>0</v>
      </c>
      <c r="Z211" s="2">
        <f>IF(Y211&gt;$W$1,HLOOKUP(Y211,B211:$U$1609,ROW($B$1610)-ROW($A211),FALSE),0)</f>
        <v>0</v>
      </c>
      <c r="AA211" s="2">
        <f t="shared" si="27"/>
        <v>0</v>
      </c>
      <c r="AB211" s="2">
        <f>VLOOKUP(A211,segment2_SB_quantity!$A$2:$B$1922,2,FALSE)</f>
        <v>157</v>
      </c>
      <c r="AC211" s="4">
        <f t="shared" si="34"/>
        <v>5.7000000000000002E-3</v>
      </c>
      <c r="AD211">
        <f t="shared" si="30"/>
        <v>0</v>
      </c>
      <c r="AE211">
        <f t="shared" si="35"/>
        <v>18.989999999999998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1.54837738653676E-2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1.54837738653676E-2</v>
      </c>
      <c r="Y212" s="2">
        <f t="shared" si="29"/>
        <v>0</v>
      </c>
      <c r="Z212" s="2">
        <f>IF(Y212&gt;$W$1,HLOOKUP(Y212,B212:$U$1609,ROW($B$1610)-ROW($A212),FALSE),0)</f>
        <v>0</v>
      </c>
      <c r="AA212" s="2">
        <f t="shared" si="27"/>
        <v>0</v>
      </c>
      <c r="AB212" s="2">
        <f>VLOOKUP(A212,segment2_SB_quantity!$A$2:$B$1922,2,FALSE)</f>
        <v>53</v>
      </c>
      <c r="AC212" s="4">
        <f t="shared" si="34"/>
        <v>5.7000000000000002E-3</v>
      </c>
      <c r="AD212">
        <f t="shared" si="30"/>
        <v>0</v>
      </c>
      <c r="AE212">
        <f t="shared" si="35"/>
        <v>18.989999999999998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1.7476044796098801E-2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1.7476044796098801E-2</v>
      </c>
      <c r="Y213" s="2">
        <f t="shared" si="29"/>
        <v>0</v>
      </c>
      <c r="Z213" s="2">
        <f>IF(Y213&gt;$W$1,HLOOKUP(Y213,B213:$U$1609,ROW($B$1610)-ROW($A213),FALSE),0)</f>
        <v>0</v>
      </c>
      <c r="AA213" s="2">
        <f t="shared" si="27"/>
        <v>0</v>
      </c>
      <c r="AB213" s="2">
        <f>VLOOKUP(A213,segment2_SB_quantity!$A$2:$B$1922,2,FALSE)</f>
        <v>199</v>
      </c>
      <c r="AC213" s="4">
        <f t="shared" si="34"/>
        <v>5.7000000000000002E-3</v>
      </c>
      <c r="AD213">
        <f t="shared" si="30"/>
        <v>0</v>
      </c>
      <c r="AE213">
        <f t="shared" si="35"/>
        <v>18.989999999999998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0.29518181603590399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0.29518181603590399</v>
      </c>
      <c r="Y214" s="2">
        <f t="shared" si="29"/>
        <v>0</v>
      </c>
      <c r="Z214" s="2">
        <f>IF(Y214&gt;$W$1,HLOOKUP(Y214,B214:$U$1609,ROW($B$1610)-ROW($A214),FALSE),0)</f>
        <v>0</v>
      </c>
      <c r="AA214" s="2">
        <f t="shared" si="27"/>
        <v>0</v>
      </c>
      <c r="AB214" s="2">
        <f>VLOOKUP(A214,segment2_SB_quantity!$A$2:$B$1922,2,FALSE)</f>
        <v>53</v>
      </c>
      <c r="AC214" s="4">
        <f t="shared" si="34"/>
        <v>5.7000000000000002E-3</v>
      </c>
      <c r="AD214">
        <f t="shared" si="30"/>
        <v>0</v>
      </c>
      <c r="AE214">
        <f t="shared" si="35"/>
        <v>18.989999999999998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1.07536496104721E-2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1.07536496104721E-2</v>
      </c>
      <c r="Y215" s="2">
        <f t="shared" si="29"/>
        <v>0</v>
      </c>
      <c r="Z215" s="2">
        <f>IF(Y215&gt;$W$1,HLOOKUP(Y215,B215:$U$1609,ROW($B$1610)-ROW($A215),FALSE),0)</f>
        <v>0</v>
      </c>
      <c r="AA215" s="2">
        <f t="shared" si="27"/>
        <v>0</v>
      </c>
      <c r="AB215" s="2">
        <f>VLOOKUP(A215,segment2_SB_quantity!$A$2:$B$1922,2,FALSE)</f>
        <v>45</v>
      </c>
      <c r="AC215" s="4">
        <f t="shared" si="34"/>
        <v>5.7000000000000002E-3</v>
      </c>
      <c r="AD215">
        <f t="shared" si="30"/>
        <v>0</v>
      </c>
      <c r="AE215">
        <f t="shared" si="35"/>
        <v>18.989999999999998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1.75892632134635E-5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1.75892632134635E-5</v>
      </c>
      <c r="Y216" s="2">
        <f t="shared" si="29"/>
        <v>0</v>
      </c>
      <c r="Z216" s="2">
        <f>IF(Y216&gt;$W$1,HLOOKUP(Y216,B216:$U$1609,ROW($B$1610)-ROW($A216),FALSE),0)</f>
        <v>0</v>
      </c>
      <c r="AA216" s="2">
        <f t="shared" si="27"/>
        <v>0</v>
      </c>
      <c r="AB216" s="2">
        <f>VLOOKUP(A216,segment2_SB_quantity!$A$2:$B$1922,2,FALSE)</f>
        <v>126</v>
      </c>
      <c r="AC216" s="4">
        <f t="shared" si="34"/>
        <v>5.7000000000000002E-3</v>
      </c>
      <c r="AD216">
        <f t="shared" si="30"/>
        <v>0</v>
      </c>
      <c r="AE216">
        <f t="shared" si="35"/>
        <v>18.989999999999998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12939970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0</v>
      </c>
      <c r="Y217" s="2">
        <f t="shared" si="29"/>
        <v>0</v>
      </c>
      <c r="Z217" s="2">
        <f>IF(Y217&gt;$W$1,HLOOKUP(Y217,B217:$U$1609,ROW($B$1610)-ROW($A217),FALSE),0)</f>
        <v>0</v>
      </c>
      <c r="AA217" s="2">
        <f t="shared" si="27"/>
        <v>0</v>
      </c>
      <c r="AB217" s="2">
        <f>VLOOKUP(A217,segment2_SB_quantity!$A$2:$B$1922,2,FALSE)</f>
        <v>1</v>
      </c>
      <c r="AC217" s="4">
        <f t="shared" si="34"/>
        <v>5.7000000000000002E-3</v>
      </c>
      <c r="AD217">
        <f t="shared" si="30"/>
        <v>0</v>
      </c>
      <c r="AE217">
        <f t="shared" si="35"/>
        <v>18.989999999999998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IF(Y218&gt;$W$1,HLOOKUP(Y218,B218:$U$1609,ROW($B$1610)-ROW($A218),FALSE),0)</f>
        <v>0</v>
      </c>
      <c r="AA218" s="2">
        <f t="shared" si="27"/>
        <v>0</v>
      </c>
      <c r="AB218" s="2">
        <f>VLOOKUP(A218,segment2_SB_quantity!$A$2:$B$1922,2,FALSE)</f>
        <v>7</v>
      </c>
      <c r="AC218" s="4">
        <f t="shared" si="34"/>
        <v>5.7000000000000002E-3</v>
      </c>
      <c r="AD218">
        <f t="shared" si="30"/>
        <v>0</v>
      </c>
      <c r="AE218">
        <f t="shared" si="35"/>
        <v>18.989999999999998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2.7100861633898201E-13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2.7100861633898201E-13</v>
      </c>
      <c r="Y219" s="2">
        <f t="shared" si="29"/>
        <v>0</v>
      </c>
      <c r="Z219" s="2">
        <f>IF(Y219&gt;$W$1,HLOOKUP(Y219,B219:$U$1609,ROW($B$1610)-ROW($A219),FALSE),0)</f>
        <v>0</v>
      </c>
      <c r="AA219" s="2">
        <f t="shared" si="27"/>
        <v>0</v>
      </c>
      <c r="AB219" s="2">
        <f>VLOOKUP(A219,segment2_SB_quantity!$A$2:$B$1922,2,FALSE)</f>
        <v>2</v>
      </c>
      <c r="AC219" s="4">
        <f t="shared" si="34"/>
        <v>5.7000000000000002E-3</v>
      </c>
      <c r="AD219">
        <f t="shared" si="30"/>
        <v>0</v>
      </c>
      <c r="AE219">
        <f t="shared" si="35"/>
        <v>18.989999999999998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3.3535052170885998E-3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3.3535052170885998E-3</v>
      </c>
      <c r="Y220" s="2">
        <f t="shared" si="29"/>
        <v>0</v>
      </c>
      <c r="Z220" s="2">
        <f>IF(Y220&gt;$W$1,HLOOKUP(Y220,B220:$U$1609,ROW($B$1610)-ROW($A220),FALSE),0)</f>
        <v>0</v>
      </c>
      <c r="AA220" s="2">
        <f t="shared" si="27"/>
        <v>0</v>
      </c>
      <c r="AB220" s="2">
        <f>VLOOKUP(A220,segment2_SB_quantity!$A$2:$B$1922,2,FALSE)</f>
        <v>475</v>
      </c>
      <c r="AC220" s="4">
        <f t="shared" si="34"/>
        <v>5.7000000000000002E-3</v>
      </c>
      <c r="AD220">
        <f t="shared" si="30"/>
        <v>0</v>
      </c>
      <c r="AE220">
        <f t="shared" si="35"/>
        <v>18.989999999999998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8.5304615779822294E-15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8.5304615779822294E-15</v>
      </c>
      <c r="Y221" s="2">
        <f t="shared" si="29"/>
        <v>0</v>
      </c>
      <c r="Z221" s="2">
        <f>IF(Y221&gt;$W$1,HLOOKUP(Y221,B221:$U$1609,ROW($B$1610)-ROW($A221),FALSE),0)</f>
        <v>0</v>
      </c>
      <c r="AA221" s="2">
        <f t="shared" si="27"/>
        <v>0</v>
      </c>
      <c r="AB221" s="2">
        <f>VLOOKUP(A221,segment2_SB_quantity!$A$2:$B$1922,2,FALSE)</f>
        <v>21</v>
      </c>
      <c r="AC221" s="4">
        <f t="shared" si="34"/>
        <v>5.7000000000000002E-3</v>
      </c>
      <c r="AD221">
        <f t="shared" si="30"/>
        <v>0</v>
      </c>
      <c r="AE221">
        <f t="shared" si="35"/>
        <v>18.989999999999998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5.8351972032329398E-2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5.8351972032329398E-2</v>
      </c>
      <c r="Y222" s="2">
        <f t="shared" si="29"/>
        <v>0</v>
      </c>
      <c r="Z222" s="2">
        <f>IF(Y222&gt;$W$1,HLOOKUP(Y222,B222:$U$1609,ROW($B$1610)-ROW($A222),FALSE),0)</f>
        <v>0</v>
      </c>
      <c r="AA222" s="2">
        <f t="shared" si="27"/>
        <v>0</v>
      </c>
      <c r="AB222" s="2">
        <f>VLOOKUP(A222,segment2_SB_quantity!$A$2:$B$1922,2,FALSE)</f>
        <v>31</v>
      </c>
      <c r="AC222" s="4">
        <f t="shared" si="34"/>
        <v>5.7000000000000002E-3</v>
      </c>
      <c r="AD222">
        <f t="shared" si="30"/>
        <v>0</v>
      </c>
      <c r="AE222">
        <f t="shared" si="35"/>
        <v>18.989999999999998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0.25194476004945299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0.25194476004945299</v>
      </c>
      <c r="Y223" s="2">
        <f t="shared" si="29"/>
        <v>0</v>
      </c>
      <c r="Z223" s="2">
        <f>IF(Y223&gt;$W$1,HLOOKUP(Y223,B223:$U$1609,ROW($B$1610)-ROW($A223),FALSE),0)</f>
        <v>0</v>
      </c>
      <c r="AA223" s="2">
        <f t="shared" si="27"/>
        <v>0</v>
      </c>
      <c r="AB223" s="2">
        <f>VLOOKUP(A223,segment2_SB_quantity!$A$2:$B$1922,2,FALSE)</f>
        <v>14</v>
      </c>
      <c r="AC223" s="4">
        <f t="shared" si="34"/>
        <v>5.7000000000000002E-3</v>
      </c>
      <c r="AD223">
        <f t="shared" si="30"/>
        <v>0</v>
      </c>
      <c r="AE223">
        <f t="shared" si="35"/>
        <v>18.989999999999998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6.1213619197691697E-123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6.1213619197691697E-123</v>
      </c>
      <c r="Y224" s="2">
        <f t="shared" si="29"/>
        <v>0</v>
      </c>
      <c r="Z224" s="2">
        <f>IF(Y224&gt;$W$1,HLOOKUP(Y224,B224:$U$1609,ROW($B$1610)-ROW($A224),FALSE),0)</f>
        <v>0</v>
      </c>
      <c r="AA224" s="2">
        <f t="shared" si="27"/>
        <v>0</v>
      </c>
      <c r="AB224" s="2">
        <f>VLOOKUP(A224,segment2_SB_quantity!$A$2:$B$1922,2,FALSE)</f>
        <v>18</v>
      </c>
      <c r="AC224" s="4">
        <f t="shared" si="34"/>
        <v>5.7000000000000002E-3</v>
      </c>
      <c r="AD224">
        <f t="shared" si="30"/>
        <v>0</v>
      </c>
      <c r="AE224">
        <f t="shared" si="35"/>
        <v>18.989999999999998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1.6504584142001798E-2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1.6504584142001798E-2</v>
      </c>
      <c r="Y225" s="2">
        <f t="shared" si="29"/>
        <v>0</v>
      </c>
      <c r="Z225" s="2">
        <f>IF(Y225&gt;$W$1,HLOOKUP(Y225,B225:$U$1609,ROW($B$1610)-ROW($A225),FALSE),0)</f>
        <v>0</v>
      </c>
      <c r="AA225" s="2">
        <f t="shared" si="27"/>
        <v>0</v>
      </c>
      <c r="AB225" s="2">
        <f>VLOOKUP(A225,segment2_SB_quantity!$A$2:$B$1922,2,FALSE)</f>
        <v>38</v>
      </c>
      <c r="AC225" s="4">
        <f t="shared" si="34"/>
        <v>5.7000000000000002E-3</v>
      </c>
      <c r="AD225">
        <f t="shared" si="30"/>
        <v>0</v>
      </c>
      <c r="AE225">
        <f t="shared" si="35"/>
        <v>18.989999999999998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1.25711848723017E-3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1.25711848723017E-3</v>
      </c>
      <c r="Y226" s="2">
        <f t="shared" si="29"/>
        <v>0</v>
      </c>
      <c r="Z226" s="2">
        <f>IF(Y226&gt;$W$1,HLOOKUP(Y226,B226:$U$1609,ROW($B$1610)-ROW($A226),FALSE),0)</f>
        <v>0</v>
      </c>
      <c r="AA226" s="2">
        <f t="shared" si="27"/>
        <v>0</v>
      </c>
      <c r="AB226" s="2">
        <f>VLOOKUP(A226,segment2_SB_quantity!$A$2:$B$1922,2,FALSE)</f>
        <v>10</v>
      </c>
      <c r="AC226" s="4">
        <f t="shared" si="34"/>
        <v>5.7000000000000002E-3</v>
      </c>
      <c r="AD226">
        <f t="shared" si="30"/>
        <v>0</v>
      </c>
      <c r="AE226">
        <f t="shared" si="35"/>
        <v>18.989999999999998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0.99995219401680702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0.99995219401680702</v>
      </c>
      <c r="Y227" s="2">
        <f t="shared" si="29"/>
        <v>0.99995219401680702</v>
      </c>
      <c r="Z227" s="2" t="str">
        <f>IF(Y227&gt;$W$1,HLOOKUP(Y227,B227:$U$1609,ROW($B$1610)-ROW($A227),FALSE),0)</f>
        <v>P_OL10</v>
      </c>
      <c r="AA227" s="2">
        <f t="shared" si="27"/>
        <v>0.47499999999999992</v>
      </c>
      <c r="AB227" s="2">
        <f>VLOOKUP(A227,segment2_SB_quantity!$A$2:$B$1922,2,FALSE)</f>
        <v>100</v>
      </c>
      <c r="AC227" s="4">
        <f t="shared" si="34"/>
        <v>5.7000000000000002E-3</v>
      </c>
      <c r="AD227">
        <f t="shared" si="30"/>
        <v>0.57000000000000006</v>
      </c>
      <c r="AE227">
        <f t="shared" si="35"/>
        <v>18.989999999999998</v>
      </c>
      <c r="AF227" s="2">
        <f t="shared" si="31"/>
        <v>10.824300000000001</v>
      </c>
      <c r="AG227" s="2">
        <f t="shared" si="32"/>
        <v>5.141542499999999</v>
      </c>
      <c r="AH227" s="1">
        <f t="shared" si="33"/>
        <v>2.1052631578947376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0</v>
      </c>
      <c r="Y228" s="2">
        <f t="shared" si="29"/>
        <v>0</v>
      </c>
      <c r="Z228" s="2">
        <f>IF(Y228&gt;$W$1,HLOOKUP(Y228,B228:$U$1609,ROW($B$1610)-ROW($A228),FALSE),0)</f>
        <v>0</v>
      </c>
      <c r="AA228" s="2">
        <f t="shared" si="27"/>
        <v>0</v>
      </c>
      <c r="AB228" s="2">
        <f>VLOOKUP(A228,segment2_SB_quantity!$A$2:$B$1922,2,FALSE)</f>
        <v>8</v>
      </c>
      <c r="AC228" s="4">
        <f t="shared" si="34"/>
        <v>5.7000000000000002E-3</v>
      </c>
      <c r="AD228">
        <f t="shared" si="30"/>
        <v>0</v>
      </c>
      <c r="AE228">
        <f t="shared" si="35"/>
        <v>18.989999999999998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8.8716926473651998E-66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8.8716926473651998E-66</v>
      </c>
      <c r="Y229" s="2">
        <f t="shared" si="29"/>
        <v>0</v>
      </c>
      <c r="Z229" s="2">
        <f>IF(Y229&gt;$W$1,HLOOKUP(Y229,B229:$U$1609,ROW($B$1610)-ROW($A229),FALSE),0)</f>
        <v>0</v>
      </c>
      <c r="AA229" s="2">
        <f t="shared" si="27"/>
        <v>0</v>
      </c>
      <c r="AB229" s="2">
        <f>VLOOKUP(A229,segment2_SB_quantity!$A$2:$B$1922,2,FALSE)</f>
        <v>12</v>
      </c>
      <c r="AC229" s="4">
        <f t="shared" si="34"/>
        <v>5.7000000000000002E-3</v>
      </c>
      <c r="AD229">
        <f t="shared" si="30"/>
        <v>0</v>
      </c>
      <c r="AE229">
        <f t="shared" si="35"/>
        <v>18.989999999999998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5.2716115552459203E-3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5.2716115552459203E-3</v>
      </c>
      <c r="Y230" s="2">
        <f t="shared" si="29"/>
        <v>0</v>
      </c>
      <c r="Z230" s="2">
        <f>IF(Y230&gt;$W$1,HLOOKUP(Y230,B230:$U$1609,ROW($B$1610)-ROW($A230),FALSE),0)</f>
        <v>0</v>
      </c>
      <c r="AA230" s="2">
        <f t="shared" si="27"/>
        <v>0</v>
      </c>
      <c r="AB230" s="2">
        <f>VLOOKUP(A230,segment2_SB_quantity!$A$2:$B$1922,2,FALSE)</f>
        <v>2</v>
      </c>
      <c r="AC230" s="4">
        <f t="shared" si="34"/>
        <v>5.7000000000000002E-3</v>
      </c>
      <c r="AD230">
        <f t="shared" si="30"/>
        <v>0</v>
      </c>
      <c r="AE230">
        <f t="shared" si="35"/>
        <v>18.989999999999998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13969965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</v>
      </c>
      <c r="Y231" s="2">
        <f t="shared" si="29"/>
        <v>0</v>
      </c>
      <c r="Z231" s="2">
        <f>IF(Y231&gt;$W$1,HLOOKUP(Y231,B231:$U$1609,ROW($B$1610)-ROW($A231),FALSE),0)</f>
        <v>0</v>
      </c>
      <c r="AA231" s="2">
        <f t="shared" si="27"/>
        <v>0</v>
      </c>
      <c r="AB231" s="2">
        <f>VLOOKUP(A231,segment2_SB_quantity!$A$2:$B$1922,2,FALSE)</f>
        <v>1</v>
      </c>
      <c r="AC231" s="4">
        <f t="shared" si="34"/>
        <v>5.7000000000000002E-3</v>
      </c>
      <c r="AD231">
        <f t="shared" si="30"/>
        <v>0</v>
      </c>
      <c r="AE231">
        <f t="shared" si="35"/>
        <v>18.989999999999998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6.2774677561214102E-4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6.2774677561214102E-4</v>
      </c>
      <c r="Y232" s="2">
        <f t="shared" si="29"/>
        <v>0</v>
      </c>
      <c r="Z232" s="2">
        <f>IF(Y232&gt;$W$1,HLOOKUP(Y232,B232:$U$1609,ROW($B$1610)-ROW($A232),FALSE),0)</f>
        <v>0</v>
      </c>
      <c r="AA232" s="2">
        <f t="shared" si="27"/>
        <v>0</v>
      </c>
      <c r="AB232" s="2">
        <f>VLOOKUP(A232,segment2_SB_quantity!$A$2:$B$1922,2,FALSE)</f>
        <v>13</v>
      </c>
      <c r="AC232" s="4">
        <f t="shared" si="34"/>
        <v>5.7000000000000002E-3</v>
      </c>
      <c r="AD232">
        <f t="shared" si="30"/>
        <v>0</v>
      </c>
      <c r="AE232">
        <f t="shared" si="35"/>
        <v>18.989999999999998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0.13235976778643199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0.13235976778643199</v>
      </c>
      <c r="Y233" s="2">
        <f t="shared" si="29"/>
        <v>0</v>
      </c>
      <c r="Z233" s="2">
        <f>IF(Y233&gt;$W$1,HLOOKUP(Y233,B233:$U$1609,ROW($B$1610)-ROW($A233),FALSE),0)</f>
        <v>0</v>
      </c>
      <c r="AA233" s="2">
        <f t="shared" si="27"/>
        <v>0</v>
      </c>
      <c r="AB233" s="2">
        <f>VLOOKUP(A233,segment2_SB_quantity!$A$2:$B$1922,2,FALSE)</f>
        <v>151</v>
      </c>
      <c r="AC233" s="4">
        <f t="shared" si="34"/>
        <v>5.7000000000000002E-3</v>
      </c>
      <c r="AD233">
        <f t="shared" si="30"/>
        <v>0</v>
      </c>
      <c r="AE233">
        <f t="shared" si="35"/>
        <v>18.989999999999998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4.7190950245850602E-16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4.7190950245850602E-16</v>
      </c>
      <c r="Y234" s="2">
        <f t="shared" si="29"/>
        <v>0</v>
      </c>
      <c r="Z234" s="2">
        <f>IF(Y234&gt;$W$1,HLOOKUP(Y234,B234:$U$1609,ROW($B$1610)-ROW($A234),FALSE),0)</f>
        <v>0</v>
      </c>
      <c r="AA234" s="2">
        <f t="shared" si="27"/>
        <v>0</v>
      </c>
      <c r="AB234" s="2">
        <f>VLOOKUP(A234,segment2_SB_quantity!$A$2:$B$1922,2,FALSE)</f>
        <v>908</v>
      </c>
      <c r="AC234" s="4">
        <f t="shared" si="34"/>
        <v>5.7000000000000002E-3</v>
      </c>
      <c r="AD234">
        <f t="shared" si="30"/>
        <v>0</v>
      </c>
      <c r="AE234">
        <f t="shared" si="35"/>
        <v>18.989999999999998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0.17384696243956299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0.17384696243956299</v>
      </c>
      <c r="Y235" s="2">
        <f t="shared" si="29"/>
        <v>0</v>
      </c>
      <c r="Z235" s="2">
        <f>IF(Y235&gt;$W$1,HLOOKUP(Y235,B235:$U$1609,ROW($B$1610)-ROW($A235),FALSE),0)</f>
        <v>0</v>
      </c>
      <c r="AA235" s="2">
        <f t="shared" si="27"/>
        <v>0</v>
      </c>
      <c r="AB235" s="2">
        <f>VLOOKUP(A235,segment2_SB_quantity!$A$2:$B$1922,2,FALSE)</f>
        <v>55</v>
      </c>
      <c r="AC235" s="4">
        <f t="shared" si="34"/>
        <v>5.7000000000000002E-3</v>
      </c>
      <c r="AD235">
        <f t="shared" si="30"/>
        <v>0</v>
      </c>
      <c r="AE235">
        <f t="shared" si="35"/>
        <v>18.989999999999998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0</v>
      </c>
      <c r="Y236" s="2">
        <f t="shared" si="29"/>
        <v>0</v>
      </c>
      <c r="Z236" s="2">
        <f>IF(Y236&gt;$W$1,HLOOKUP(Y236,B236:$U$1609,ROW($B$1610)-ROW($A236),FALSE),0)</f>
        <v>0</v>
      </c>
      <c r="AA236" s="2">
        <f t="shared" si="27"/>
        <v>0</v>
      </c>
      <c r="AB236" s="2">
        <f>VLOOKUP(A236,segment2_SB_quantity!$A$2:$B$1922,2,FALSE)</f>
        <v>27</v>
      </c>
      <c r="AC236" s="4">
        <f t="shared" si="34"/>
        <v>5.7000000000000002E-3</v>
      </c>
      <c r="AD236">
        <f t="shared" si="30"/>
        <v>0</v>
      </c>
      <c r="AE236">
        <f t="shared" si="35"/>
        <v>18.989999999999998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1.08826428514757E-2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1.08826428514757E-2</v>
      </c>
      <c r="Y237" s="2">
        <f t="shared" si="29"/>
        <v>0</v>
      </c>
      <c r="Z237" s="2">
        <f>IF(Y237&gt;$W$1,HLOOKUP(Y237,B237:$U$1609,ROW($B$1610)-ROW($A237),FALSE),0)</f>
        <v>0</v>
      </c>
      <c r="AA237" s="2">
        <f t="shared" si="27"/>
        <v>0</v>
      </c>
      <c r="AB237" s="2">
        <f>VLOOKUP(A237,segment2_SB_quantity!$A$2:$B$1922,2,FALSE)</f>
        <v>42</v>
      </c>
      <c r="AC237" s="4">
        <f t="shared" si="34"/>
        <v>5.7000000000000002E-3</v>
      </c>
      <c r="AD237">
        <f t="shared" si="30"/>
        <v>0</v>
      </c>
      <c r="AE237">
        <f t="shared" si="35"/>
        <v>18.989999999999998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6.2411222621976596E-17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6.2411222621976596E-17</v>
      </c>
      <c r="Y238" s="2">
        <f t="shared" si="29"/>
        <v>0</v>
      </c>
      <c r="Z238" s="2">
        <f>IF(Y238&gt;$W$1,HLOOKUP(Y238,B238:$U$1609,ROW($B$1610)-ROW($A238),FALSE),0)</f>
        <v>0</v>
      </c>
      <c r="AA238" s="2">
        <f t="shared" si="27"/>
        <v>0</v>
      </c>
      <c r="AB238" s="2">
        <f>VLOOKUP(A238,segment2_SB_quantity!$A$2:$B$1922,2,FALSE)</f>
        <v>19</v>
      </c>
      <c r="AC238" s="4">
        <f t="shared" si="34"/>
        <v>5.7000000000000002E-3</v>
      </c>
      <c r="AD238">
        <f t="shared" si="30"/>
        <v>0</v>
      </c>
      <c r="AE238">
        <f t="shared" si="35"/>
        <v>18.989999999999998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1.3309682869611099E-10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1.3309682869611099E-10</v>
      </c>
      <c r="Y239" s="2">
        <f t="shared" si="29"/>
        <v>0</v>
      </c>
      <c r="Z239" s="2">
        <f>IF(Y239&gt;$W$1,HLOOKUP(Y239,B239:$U$1609,ROW($B$1610)-ROW($A239),FALSE),0)</f>
        <v>0</v>
      </c>
      <c r="AA239" s="2">
        <f t="shared" si="27"/>
        <v>0</v>
      </c>
      <c r="AB239" s="2">
        <f>VLOOKUP(A239,segment2_SB_quantity!$A$2:$B$1922,2,FALSE)</f>
        <v>8</v>
      </c>
      <c r="AC239" s="4">
        <f t="shared" si="34"/>
        <v>5.7000000000000002E-3</v>
      </c>
      <c r="AD239">
        <f t="shared" si="30"/>
        <v>0</v>
      </c>
      <c r="AE239">
        <f t="shared" si="35"/>
        <v>18.989999999999998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2.1279823539379201E-2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2.1279823539379201E-2</v>
      </c>
      <c r="Y240" s="2">
        <f t="shared" si="29"/>
        <v>0</v>
      </c>
      <c r="Z240" s="2">
        <f>IF(Y240&gt;$W$1,HLOOKUP(Y240,B240:$U$1609,ROW($B$1610)-ROW($A240),FALSE),0)</f>
        <v>0</v>
      </c>
      <c r="AA240" s="2">
        <f t="shared" si="27"/>
        <v>0</v>
      </c>
      <c r="AB240" s="2">
        <f>VLOOKUP(A240,segment2_SB_quantity!$A$2:$B$1922,2,FALSE)</f>
        <v>42</v>
      </c>
      <c r="AC240" s="4">
        <f t="shared" si="34"/>
        <v>5.7000000000000002E-3</v>
      </c>
      <c r="AD240">
        <f t="shared" si="30"/>
        <v>0</v>
      </c>
      <c r="AE240">
        <f t="shared" si="35"/>
        <v>18.989999999999998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0.18380451102308601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0.18380451102308601</v>
      </c>
      <c r="Y241" s="2">
        <f t="shared" si="29"/>
        <v>0</v>
      </c>
      <c r="Z241" s="2">
        <f>IF(Y241&gt;$W$1,HLOOKUP(Y241,B241:$U$1609,ROW($B$1610)-ROW($A241),FALSE),0)</f>
        <v>0</v>
      </c>
      <c r="AA241" s="2">
        <f t="shared" si="27"/>
        <v>0</v>
      </c>
      <c r="AB241" s="2">
        <f>VLOOKUP(A241,segment2_SB_quantity!$A$2:$B$1922,2,FALSE)</f>
        <v>6</v>
      </c>
      <c r="AC241" s="4">
        <f t="shared" si="34"/>
        <v>5.7000000000000002E-3</v>
      </c>
      <c r="AD241">
        <f t="shared" si="30"/>
        <v>0</v>
      </c>
      <c r="AE241">
        <f t="shared" si="35"/>
        <v>18.989999999999998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2.8360601896681201E-45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2.8360601896681201E-45</v>
      </c>
      <c r="Y242" s="2">
        <f t="shared" si="29"/>
        <v>0</v>
      </c>
      <c r="Z242" s="2">
        <f>IF(Y242&gt;$W$1,HLOOKUP(Y242,B242:$U$1609,ROW($B$1610)-ROW($A242),FALSE),0)</f>
        <v>0</v>
      </c>
      <c r="AA242" s="2">
        <f t="shared" si="27"/>
        <v>0</v>
      </c>
      <c r="AB242" s="2">
        <f>VLOOKUP(A242,segment2_SB_quantity!$A$2:$B$1922,2,FALSE)</f>
        <v>62</v>
      </c>
      <c r="AC242" s="4">
        <f t="shared" si="34"/>
        <v>5.7000000000000002E-3</v>
      </c>
      <c r="AD242">
        <f t="shared" si="30"/>
        <v>0</v>
      </c>
      <c r="AE242">
        <f t="shared" si="35"/>
        <v>18.989999999999998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14759822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IF(Y243&gt;$W$1,HLOOKUP(Y243,B243:$U$1609,ROW($B$1610)-ROW($A243),FALSE),0)</f>
        <v>0</v>
      </c>
      <c r="AA243" s="2">
        <f t="shared" si="27"/>
        <v>0</v>
      </c>
      <c r="AB243" s="2">
        <f>VLOOKUP(A243,segment2_SB_quantity!$A$2:$B$1922,2,FALSE)</f>
        <v>1</v>
      </c>
      <c r="AC243" s="4">
        <f t="shared" si="34"/>
        <v>5.7000000000000002E-3</v>
      </c>
      <c r="AD243">
        <f t="shared" si="30"/>
        <v>0</v>
      </c>
      <c r="AE243">
        <f t="shared" si="35"/>
        <v>18.989999999999998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2.5957584494956401E-2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2.5957584494956401E-2</v>
      </c>
      <c r="Y244" s="2">
        <f t="shared" si="29"/>
        <v>0</v>
      </c>
      <c r="Z244" s="2">
        <f>IF(Y244&gt;$W$1,HLOOKUP(Y244,B244:$U$1609,ROW($B$1610)-ROW($A244),FALSE),0)</f>
        <v>0</v>
      </c>
      <c r="AA244" s="2">
        <f t="shared" si="27"/>
        <v>0</v>
      </c>
      <c r="AB244" s="2">
        <f>VLOOKUP(A244,segment2_SB_quantity!$A$2:$B$1922,2,FALSE)</f>
        <v>199</v>
      </c>
      <c r="AC244" s="4">
        <f t="shared" si="34"/>
        <v>5.7000000000000002E-3</v>
      </c>
      <c r="AD244">
        <f t="shared" si="30"/>
        <v>0</v>
      </c>
      <c r="AE244">
        <f t="shared" si="35"/>
        <v>18.989999999999998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0.15469497342192601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0.15469497342192601</v>
      </c>
      <c r="Y245" s="2">
        <f t="shared" si="29"/>
        <v>0</v>
      </c>
      <c r="Z245" s="2">
        <f>IF(Y245&gt;$W$1,HLOOKUP(Y245,B245:$U$1609,ROW($B$1610)-ROW($A245),FALSE),0)</f>
        <v>0</v>
      </c>
      <c r="AA245" s="2">
        <f t="shared" si="27"/>
        <v>0</v>
      </c>
      <c r="AB245" s="2">
        <f>VLOOKUP(A245,segment2_SB_quantity!$A$2:$B$1922,2,FALSE)</f>
        <v>119</v>
      </c>
      <c r="AC245" s="4">
        <f t="shared" si="34"/>
        <v>5.7000000000000002E-3</v>
      </c>
      <c r="AD245">
        <f t="shared" si="30"/>
        <v>0</v>
      </c>
      <c r="AE245">
        <f t="shared" si="35"/>
        <v>18.989999999999998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7.9524642203575704E-10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7.9524642203575704E-10</v>
      </c>
      <c r="Y246" s="2">
        <f t="shared" si="29"/>
        <v>0</v>
      </c>
      <c r="Z246" s="2">
        <f>IF(Y246&gt;$W$1,HLOOKUP(Y246,B246:$U$1609,ROW($B$1610)-ROW($A246),FALSE),0)</f>
        <v>0</v>
      </c>
      <c r="AA246" s="2">
        <f t="shared" si="27"/>
        <v>0</v>
      </c>
      <c r="AB246" s="2">
        <f>VLOOKUP(A246,segment2_SB_quantity!$A$2:$B$1922,2,FALSE)</f>
        <v>21</v>
      </c>
      <c r="AC246" s="4">
        <f t="shared" si="34"/>
        <v>5.7000000000000002E-3</v>
      </c>
      <c r="AD246">
        <f t="shared" si="30"/>
        <v>0</v>
      </c>
      <c r="AE246">
        <f t="shared" si="35"/>
        <v>18.989999999999998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1.5268110024707001E-6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1.5268110024707001E-6</v>
      </c>
      <c r="Y247" s="2">
        <f t="shared" si="29"/>
        <v>0</v>
      </c>
      <c r="Z247" s="2">
        <f>IF(Y247&gt;$W$1,HLOOKUP(Y247,B247:$U$1609,ROW($B$1610)-ROW($A247),FALSE),0)</f>
        <v>0</v>
      </c>
      <c r="AA247" s="2">
        <f t="shared" si="27"/>
        <v>0</v>
      </c>
      <c r="AB247" s="2">
        <f>VLOOKUP(A247,segment2_SB_quantity!$A$2:$B$1922,2,FALSE)</f>
        <v>54</v>
      </c>
      <c r="AC247" s="4">
        <f t="shared" si="34"/>
        <v>5.7000000000000002E-3</v>
      </c>
      <c r="AD247">
        <f t="shared" si="30"/>
        <v>0</v>
      </c>
      <c r="AE247">
        <f t="shared" si="35"/>
        <v>18.989999999999998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9.4902650636670305E-2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9.4902650636670305E-2</v>
      </c>
      <c r="Y248" s="2">
        <f t="shared" si="29"/>
        <v>0</v>
      </c>
      <c r="Z248" s="2">
        <f>IF(Y248&gt;$W$1,HLOOKUP(Y248,B248:$U$1609,ROW($B$1610)-ROW($A248),FALSE),0)</f>
        <v>0</v>
      </c>
      <c r="AA248" s="2">
        <f t="shared" si="27"/>
        <v>0</v>
      </c>
      <c r="AB248" s="2">
        <f>VLOOKUP(A248,segment2_SB_quantity!$A$2:$B$1922,2,FALSE)</f>
        <v>59</v>
      </c>
      <c r="AC248" s="4">
        <f t="shared" si="34"/>
        <v>5.7000000000000002E-3</v>
      </c>
      <c r="AD248">
        <f t="shared" si="30"/>
        <v>0</v>
      </c>
      <c r="AE248">
        <f t="shared" si="35"/>
        <v>18.989999999999998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0.175495752183771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0.175495752183771</v>
      </c>
      <c r="Y249" s="2">
        <f t="shared" si="29"/>
        <v>0</v>
      </c>
      <c r="Z249" s="2">
        <f>IF(Y249&gt;$W$1,HLOOKUP(Y249,B249:$U$1609,ROW($B$1610)-ROW($A249),FALSE),0)</f>
        <v>0</v>
      </c>
      <c r="AA249" s="2">
        <f t="shared" si="27"/>
        <v>0</v>
      </c>
      <c r="AB249" s="2">
        <f>VLOOKUP(A249,segment2_SB_quantity!$A$2:$B$1922,2,FALSE)</f>
        <v>27</v>
      </c>
      <c r="AC249" s="4">
        <f t="shared" si="34"/>
        <v>5.7000000000000002E-3</v>
      </c>
      <c r="AD249">
        <f t="shared" si="30"/>
        <v>0</v>
      </c>
      <c r="AE249">
        <f t="shared" si="35"/>
        <v>18.989999999999998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0.66559501553619305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0.66559501553619305</v>
      </c>
      <c r="Y250" s="2">
        <f t="shared" si="29"/>
        <v>0.66559501553619305</v>
      </c>
      <c r="Z250" s="2" t="str">
        <f>IF(Y250&gt;$W$1,HLOOKUP(Y250,B250:$U$1609,ROW($B$1610)-ROW($A250),FALSE),0)</f>
        <v>P_OL7</v>
      </c>
      <c r="AA250" s="2">
        <f t="shared" si="27"/>
        <v>0.32499999999999996</v>
      </c>
      <c r="AB250" s="2">
        <f>VLOOKUP(A250,segment2_SB_quantity!$A$2:$B$1922,2,FALSE)</f>
        <v>528</v>
      </c>
      <c r="AC250" s="4">
        <f t="shared" si="34"/>
        <v>5.7000000000000002E-3</v>
      </c>
      <c r="AD250">
        <f t="shared" si="30"/>
        <v>3.0096000000000003</v>
      </c>
      <c r="AE250">
        <f t="shared" si="35"/>
        <v>18.989999999999998</v>
      </c>
      <c r="AF250" s="2">
        <f t="shared" si="31"/>
        <v>57.152304000000001</v>
      </c>
      <c r="AG250" s="2">
        <f t="shared" si="32"/>
        <v>18.574498799999997</v>
      </c>
      <c r="AH250" s="1">
        <f t="shared" si="33"/>
        <v>3.0769230769230775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0.15572089478860701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0.15572089478860701</v>
      </c>
      <c r="Y251" s="2">
        <f t="shared" si="29"/>
        <v>0</v>
      </c>
      <c r="Z251" s="2">
        <f>IF(Y251&gt;$W$1,HLOOKUP(Y251,B251:$U$1609,ROW($B$1610)-ROW($A251),FALSE),0)</f>
        <v>0</v>
      </c>
      <c r="AA251" s="2">
        <f t="shared" si="27"/>
        <v>0</v>
      </c>
      <c r="AB251" s="2">
        <f>VLOOKUP(A251,segment2_SB_quantity!$A$2:$B$1922,2,FALSE)</f>
        <v>58</v>
      </c>
      <c r="AC251" s="4">
        <f t="shared" si="34"/>
        <v>5.7000000000000002E-3</v>
      </c>
      <c r="AD251">
        <f t="shared" si="30"/>
        <v>0</v>
      </c>
      <c r="AE251">
        <f t="shared" si="35"/>
        <v>18.989999999999998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0.13012895140241601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0.13012895140241601</v>
      </c>
      <c r="Y252" s="2">
        <f t="shared" si="29"/>
        <v>0</v>
      </c>
      <c r="Z252" s="2">
        <f>IF(Y252&gt;$W$1,HLOOKUP(Y252,B252:$U$1609,ROW($B$1610)-ROW($A252),FALSE),0)</f>
        <v>0</v>
      </c>
      <c r="AA252" s="2">
        <f t="shared" si="27"/>
        <v>0</v>
      </c>
      <c r="AB252" s="2">
        <f>VLOOKUP(A252,segment2_SB_quantity!$A$2:$B$1922,2,FALSE)</f>
        <v>187</v>
      </c>
      <c r="AC252" s="4">
        <f t="shared" si="34"/>
        <v>5.7000000000000002E-3</v>
      </c>
      <c r="AD252">
        <f t="shared" si="30"/>
        <v>0</v>
      </c>
      <c r="AE252">
        <f t="shared" si="35"/>
        <v>18.989999999999998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0.205570128652557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0.205570128652557</v>
      </c>
      <c r="Y253" s="2">
        <f t="shared" si="29"/>
        <v>0</v>
      </c>
      <c r="Z253" s="2">
        <f>IF(Y253&gt;$W$1,HLOOKUP(Y253,B253:$U$1609,ROW($B$1610)-ROW($A253),FALSE),0)</f>
        <v>0</v>
      </c>
      <c r="AA253" s="2">
        <f t="shared" si="27"/>
        <v>0</v>
      </c>
      <c r="AB253" s="2">
        <f>VLOOKUP(A253,segment2_SB_quantity!$A$2:$B$1922,2,FALSE)</f>
        <v>11</v>
      </c>
      <c r="AC253" s="4">
        <f t="shared" si="34"/>
        <v>5.7000000000000002E-3</v>
      </c>
      <c r="AD253">
        <f t="shared" si="30"/>
        <v>0</v>
      </c>
      <c r="AE253">
        <f t="shared" si="35"/>
        <v>18.989999999999998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1.98152254885655E-4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1.98152254885655E-4</v>
      </c>
      <c r="Y254" s="2">
        <f t="shared" si="29"/>
        <v>0</v>
      </c>
      <c r="Z254" s="2">
        <f>IF(Y254&gt;$W$1,HLOOKUP(Y254,B254:$U$1609,ROW($B$1610)-ROW($A254),FALSE),0)</f>
        <v>0</v>
      </c>
      <c r="AA254" s="2">
        <f t="shared" si="27"/>
        <v>0</v>
      </c>
      <c r="AB254" s="2">
        <f>VLOOKUP(A254,segment2_SB_quantity!$A$2:$B$1922,2,FALSE)</f>
        <v>44</v>
      </c>
      <c r="AC254" s="4">
        <f t="shared" si="34"/>
        <v>5.7000000000000002E-3</v>
      </c>
      <c r="AD254">
        <f t="shared" si="30"/>
        <v>0</v>
      </c>
      <c r="AE254">
        <f t="shared" si="35"/>
        <v>18.989999999999998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0.24378317631745999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0.24378317631745999</v>
      </c>
      <c r="Y255" s="2">
        <f t="shared" si="29"/>
        <v>0</v>
      </c>
      <c r="Z255" s="2">
        <f>IF(Y255&gt;$W$1,HLOOKUP(Y255,B255:$U$1609,ROW($B$1610)-ROW($A255),FALSE),0)</f>
        <v>0</v>
      </c>
      <c r="AA255" s="2">
        <f t="shared" si="27"/>
        <v>0</v>
      </c>
      <c r="AB255" s="2">
        <f>VLOOKUP(A255,segment2_SB_quantity!$A$2:$B$1922,2,FALSE)</f>
        <v>21</v>
      </c>
      <c r="AC255" s="4">
        <f t="shared" si="34"/>
        <v>5.7000000000000002E-3</v>
      </c>
      <c r="AD255">
        <f t="shared" si="30"/>
        <v>0</v>
      </c>
      <c r="AE255">
        <f t="shared" si="35"/>
        <v>18.989999999999998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5.7091144719918297E-3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5.7091144719918297E-3</v>
      </c>
      <c r="Y256" s="2">
        <f t="shared" si="29"/>
        <v>0</v>
      </c>
      <c r="Z256" s="2">
        <f>IF(Y256&gt;$W$1,HLOOKUP(Y256,B256:$U$1609,ROW($B$1610)-ROW($A256),FALSE),0)</f>
        <v>0</v>
      </c>
      <c r="AA256" s="2">
        <f t="shared" si="27"/>
        <v>0</v>
      </c>
      <c r="AB256" s="2">
        <f>VLOOKUP(A256,segment2_SB_quantity!$A$2:$B$1922,2,FALSE)</f>
        <v>12</v>
      </c>
      <c r="AC256" s="4">
        <f t="shared" si="34"/>
        <v>5.7000000000000002E-3</v>
      </c>
      <c r="AD256">
        <f t="shared" si="30"/>
        <v>0</v>
      </c>
      <c r="AE256">
        <f t="shared" si="35"/>
        <v>18.989999999999998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8.3608950697179E-3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8.3608950697179E-3</v>
      </c>
      <c r="Y257" s="2">
        <f t="shared" si="29"/>
        <v>0</v>
      </c>
      <c r="Z257" s="2">
        <f>IF(Y257&gt;$W$1,HLOOKUP(Y257,B257:$U$1609,ROW($B$1610)-ROW($A257),FALSE),0)</f>
        <v>0</v>
      </c>
      <c r="AA257" s="2">
        <f t="shared" si="27"/>
        <v>0</v>
      </c>
      <c r="AB257" s="2">
        <f>VLOOKUP(A257,segment2_SB_quantity!$A$2:$B$1922,2,FALSE)</f>
        <v>67</v>
      </c>
      <c r="AC257" s="4">
        <f t="shared" si="34"/>
        <v>5.7000000000000002E-3</v>
      </c>
      <c r="AD257">
        <f t="shared" si="30"/>
        <v>0</v>
      </c>
      <c r="AE257">
        <f t="shared" si="35"/>
        <v>18.989999999999998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3.1534984617449099E-3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3.1534984617449099E-3</v>
      </c>
      <c r="Y258" s="2">
        <f t="shared" si="29"/>
        <v>0</v>
      </c>
      <c r="Z258" s="2">
        <f>IF(Y258&gt;$W$1,HLOOKUP(Y258,B258:$U$1609,ROW($B$1610)-ROW($A258),FALSE),0)</f>
        <v>0</v>
      </c>
      <c r="AA258" s="2">
        <f t="shared" ref="AA258:AA321" si="36">IF(Z258&gt;0,HLOOKUP(Z258,$B$1609:$U$1610,2,FALSE),0)</f>
        <v>0</v>
      </c>
      <c r="AB258" s="2">
        <f>VLOOKUP(A258,segment2_SB_quantity!$A$2:$B$1922,2,FALSE)</f>
        <v>35</v>
      </c>
      <c r="AC258" s="4">
        <f t="shared" si="34"/>
        <v>5.7000000000000002E-3</v>
      </c>
      <c r="AD258">
        <f t="shared" si="30"/>
        <v>0</v>
      </c>
      <c r="AE258">
        <f t="shared" si="35"/>
        <v>18.989999999999998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3.6432749018235497E-2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3.6432749018235497E-2</v>
      </c>
      <c r="Y259" s="2">
        <f t="shared" ref="Y259:Y322" si="38">IF(X259&gt;$W$1,X259,0)</f>
        <v>0</v>
      </c>
      <c r="Z259" s="2">
        <f>IF(Y259&gt;$W$1,HLOOKUP(Y259,B259:$U$1609,ROW($B$1610)-ROW($A259),FALSE),0)</f>
        <v>0</v>
      </c>
      <c r="AA259" s="2">
        <f t="shared" si="36"/>
        <v>0</v>
      </c>
      <c r="AB259" s="2">
        <f>VLOOKUP(A259,segment2_SB_quantity!$A$2:$B$1922,2,FALSE)</f>
        <v>69</v>
      </c>
      <c r="AC259" s="4">
        <f t="shared" si="34"/>
        <v>5.7000000000000002E-3</v>
      </c>
      <c r="AD259">
        <f t="shared" ref="AD259:AD322" si="39">IF(AA259&gt;0,AB259*AC259,0)</f>
        <v>0</v>
      </c>
      <c r="AE259">
        <f t="shared" si="35"/>
        <v>18.989999999999998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0</v>
      </c>
      <c r="Y260" s="2">
        <f t="shared" si="38"/>
        <v>0</v>
      </c>
      <c r="Z260" s="2">
        <f>IF(Y260&gt;$W$1,HLOOKUP(Y260,B260:$U$1609,ROW($B$1610)-ROW($A260),FALSE),0)</f>
        <v>0</v>
      </c>
      <c r="AA260" s="2">
        <f t="shared" si="36"/>
        <v>0</v>
      </c>
      <c r="AB260" s="2">
        <f>VLOOKUP(A260,segment2_SB_quantity!$A$2:$B$1922,2,FALSE)</f>
        <v>5</v>
      </c>
      <c r="AC260" s="4">
        <f t="shared" ref="AC260:AC323" si="43">AC259</f>
        <v>5.7000000000000002E-3</v>
      </c>
      <c r="AD260">
        <f t="shared" si="39"/>
        <v>0</v>
      </c>
      <c r="AE260">
        <f t="shared" ref="AE260:AE323" si="44">AE259</f>
        <v>18.989999999999998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2.1761476046313E-2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2.1761476046313E-2</v>
      </c>
      <c r="Y261" s="2">
        <f t="shared" si="38"/>
        <v>0</v>
      </c>
      <c r="Z261" s="2">
        <f>IF(Y261&gt;$W$1,HLOOKUP(Y261,B261:$U$1609,ROW($B$1610)-ROW($A261),FALSE),0)</f>
        <v>0</v>
      </c>
      <c r="AA261" s="2">
        <f t="shared" si="36"/>
        <v>0</v>
      </c>
      <c r="AB261" s="2">
        <f>VLOOKUP(A261,segment2_SB_quantity!$A$2:$B$1922,2,FALSE)</f>
        <v>13</v>
      </c>
      <c r="AC261" s="4">
        <f t="shared" si="43"/>
        <v>5.7000000000000002E-3</v>
      </c>
      <c r="AD261">
        <f t="shared" si="39"/>
        <v>0</v>
      </c>
      <c r="AE261">
        <f t="shared" si="44"/>
        <v>18.989999999999998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9.12910391718013E-2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9.12910391718013E-2</v>
      </c>
      <c r="Y262" s="2">
        <f t="shared" si="38"/>
        <v>0</v>
      </c>
      <c r="Z262" s="2">
        <f>IF(Y262&gt;$W$1,HLOOKUP(Y262,B262:$U$1609,ROW($B$1610)-ROW($A262),FALSE),0)</f>
        <v>0</v>
      </c>
      <c r="AA262" s="2">
        <f t="shared" si="36"/>
        <v>0</v>
      </c>
      <c r="AB262" s="2">
        <f>VLOOKUP(A262,segment2_SB_quantity!$A$2:$B$1922,2,FALSE)</f>
        <v>36</v>
      </c>
      <c r="AC262" s="4">
        <f t="shared" si="43"/>
        <v>5.7000000000000002E-3</v>
      </c>
      <c r="AD262">
        <f t="shared" si="39"/>
        <v>0</v>
      </c>
      <c r="AE262">
        <f t="shared" si="44"/>
        <v>18.989999999999998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0.22818756217101499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0.22818756217101499</v>
      </c>
      <c r="Y263" s="2">
        <f t="shared" si="38"/>
        <v>0</v>
      </c>
      <c r="Z263" s="2">
        <f>IF(Y263&gt;$W$1,HLOOKUP(Y263,B263:$U$1609,ROW($B$1610)-ROW($A263),FALSE),0)</f>
        <v>0</v>
      </c>
      <c r="AA263" s="2">
        <f t="shared" si="36"/>
        <v>0</v>
      </c>
      <c r="AB263" s="2">
        <f>VLOOKUP(A263,segment2_SB_quantity!$A$2:$B$1922,2,FALSE)</f>
        <v>51</v>
      </c>
      <c r="AC263" s="4">
        <f t="shared" si="43"/>
        <v>5.7000000000000002E-3</v>
      </c>
      <c r="AD263">
        <f t="shared" si="39"/>
        <v>0</v>
      </c>
      <c r="AE263">
        <f t="shared" si="44"/>
        <v>18.989999999999998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5.3594334872285801E-5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5.3594334872285801E-5</v>
      </c>
      <c r="Y264" s="2">
        <f t="shared" si="38"/>
        <v>0</v>
      </c>
      <c r="Z264" s="2">
        <f>IF(Y264&gt;$W$1,HLOOKUP(Y264,B264:$U$1609,ROW($B$1610)-ROW($A264),FALSE),0)</f>
        <v>0</v>
      </c>
      <c r="AA264" s="2">
        <f t="shared" si="36"/>
        <v>0</v>
      </c>
      <c r="AB264" s="2">
        <f>VLOOKUP(A264,segment2_SB_quantity!$A$2:$B$1922,2,FALSE)</f>
        <v>28</v>
      </c>
      <c r="AC264" s="4">
        <f t="shared" si="43"/>
        <v>5.7000000000000002E-3</v>
      </c>
      <c r="AD264">
        <f t="shared" si="39"/>
        <v>0</v>
      </c>
      <c r="AE264">
        <f t="shared" si="44"/>
        <v>18.989999999999998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9.7941981647418093E-6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9.7941981647418093E-6</v>
      </c>
      <c r="Y265" s="2">
        <f t="shared" si="38"/>
        <v>0</v>
      </c>
      <c r="Z265" s="2">
        <f>IF(Y265&gt;$W$1,HLOOKUP(Y265,B265:$U$1609,ROW($B$1610)-ROW($A265),FALSE),0)</f>
        <v>0</v>
      </c>
      <c r="AA265" s="2">
        <f t="shared" si="36"/>
        <v>0</v>
      </c>
      <c r="AB265" s="2">
        <f>VLOOKUP(A265,segment2_SB_quantity!$A$2:$B$1922,2,FALSE)</f>
        <v>26</v>
      </c>
      <c r="AC265" s="4">
        <f t="shared" si="43"/>
        <v>5.7000000000000002E-3</v>
      </c>
      <c r="AD265">
        <f t="shared" si="39"/>
        <v>0</v>
      </c>
      <c r="AE265">
        <f t="shared" si="44"/>
        <v>18.989999999999998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7.72633188975419E-5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7.72633188975419E-5</v>
      </c>
      <c r="Y266" s="2">
        <f t="shared" si="38"/>
        <v>0</v>
      </c>
      <c r="Z266" s="2">
        <f>IF(Y266&gt;$W$1,HLOOKUP(Y266,B266:$U$1609,ROW($B$1610)-ROW($A266),FALSE),0)</f>
        <v>0</v>
      </c>
      <c r="AA266" s="2">
        <f t="shared" si="36"/>
        <v>0</v>
      </c>
      <c r="AB266" s="2">
        <f>VLOOKUP(A266,segment2_SB_quantity!$A$2:$B$1922,2,FALSE)</f>
        <v>155</v>
      </c>
      <c r="AC266" s="4">
        <f t="shared" si="43"/>
        <v>5.7000000000000002E-3</v>
      </c>
      <c r="AD266">
        <f t="shared" si="39"/>
        <v>0</v>
      </c>
      <c r="AE266">
        <f t="shared" si="44"/>
        <v>18.989999999999998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1.9856563841125701E-4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1.9856563841125701E-4</v>
      </c>
      <c r="Y267" s="2">
        <f t="shared" si="38"/>
        <v>0</v>
      </c>
      <c r="Z267" s="2">
        <f>IF(Y267&gt;$W$1,HLOOKUP(Y267,B267:$U$1609,ROW($B$1610)-ROW($A267),FALSE),0)</f>
        <v>0</v>
      </c>
      <c r="AA267" s="2">
        <f t="shared" si="36"/>
        <v>0</v>
      </c>
      <c r="AB267" s="2">
        <f>VLOOKUP(A267,segment2_SB_quantity!$A$2:$B$1922,2,FALSE)</f>
        <v>152</v>
      </c>
      <c r="AC267" s="4">
        <f t="shared" si="43"/>
        <v>5.7000000000000002E-3</v>
      </c>
      <c r="AD267">
        <f t="shared" si="39"/>
        <v>0</v>
      </c>
      <c r="AE267">
        <f t="shared" si="44"/>
        <v>18.989999999999998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1.15785921940008E-2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1.15785921940008E-2</v>
      </c>
      <c r="Y268" s="2">
        <f t="shared" si="38"/>
        <v>0</v>
      </c>
      <c r="Z268" s="2">
        <f>IF(Y268&gt;$W$1,HLOOKUP(Y268,B268:$U$1609,ROW($B$1610)-ROW($A268),FALSE),0)</f>
        <v>0</v>
      </c>
      <c r="AA268" s="2">
        <f t="shared" si="36"/>
        <v>0</v>
      </c>
      <c r="AB268" s="2">
        <f>VLOOKUP(A268,segment2_SB_quantity!$A$2:$B$1922,2,FALSE)</f>
        <v>88</v>
      </c>
      <c r="AC268" s="4">
        <f t="shared" si="43"/>
        <v>5.7000000000000002E-3</v>
      </c>
      <c r="AD268">
        <f t="shared" si="39"/>
        <v>0</v>
      </c>
      <c r="AE268">
        <f t="shared" si="44"/>
        <v>18.989999999999998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16619528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0</v>
      </c>
      <c r="Y269" s="2">
        <f t="shared" si="38"/>
        <v>0</v>
      </c>
      <c r="Z269" s="2">
        <f>IF(Y269&gt;$W$1,HLOOKUP(Y269,B269:$U$1609,ROW($B$1610)-ROW($A269),FALSE),0)</f>
        <v>0</v>
      </c>
      <c r="AA269" s="2">
        <f t="shared" si="36"/>
        <v>0</v>
      </c>
      <c r="AB269" s="2">
        <f>VLOOKUP(A269,segment2_SB_quantity!$A$2:$B$1922,2,FALSE)</f>
        <v>2</v>
      </c>
      <c r="AC269" s="4">
        <f t="shared" si="43"/>
        <v>5.7000000000000002E-3</v>
      </c>
      <c r="AD269">
        <f t="shared" si="39"/>
        <v>0</v>
      </c>
      <c r="AE269">
        <f t="shared" si="44"/>
        <v>18.989999999999998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1.5531268440851502E-5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1.5531268440851502E-5</v>
      </c>
      <c r="Y270" s="2">
        <f t="shared" si="38"/>
        <v>0</v>
      </c>
      <c r="Z270" s="2">
        <f>IF(Y270&gt;$W$1,HLOOKUP(Y270,B270:$U$1609,ROW($B$1610)-ROW($A270),FALSE),0)</f>
        <v>0</v>
      </c>
      <c r="AA270" s="2">
        <f t="shared" si="36"/>
        <v>0</v>
      </c>
      <c r="AB270" s="2">
        <f>VLOOKUP(A270,segment2_SB_quantity!$A$2:$B$1922,2,FALSE)</f>
        <v>6</v>
      </c>
      <c r="AC270" s="4">
        <f t="shared" si="43"/>
        <v>5.7000000000000002E-3</v>
      </c>
      <c r="AD270">
        <f t="shared" si="39"/>
        <v>0</v>
      </c>
      <c r="AE270">
        <f t="shared" si="44"/>
        <v>18.989999999999998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2.4258466884724099E-2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2.4258466884724099E-2</v>
      </c>
      <c r="Y271" s="2">
        <f t="shared" si="38"/>
        <v>0</v>
      </c>
      <c r="Z271" s="2">
        <f>IF(Y271&gt;$W$1,HLOOKUP(Y271,B271:$U$1609,ROW($B$1610)-ROW($A271),FALSE),0)</f>
        <v>0</v>
      </c>
      <c r="AA271" s="2">
        <f t="shared" si="36"/>
        <v>0</v>
      </c>
      <c r="AB271" s="2">
        <f>VLOOKUP(A271,segment2_SB_quantity!$A$2:$B$1922,2,FALSE)</f>
        <v>95</v>
      </c>
      <c r="AC271" s="4">
        <f t="shared" si="43"/>
        <v>5.7000000000000002E-3</v>
      </c>
      <c r="AD271">
        <f t="shared" si="39"/>
        <v>0</v>
      </c>
      <c r="AE271">
        <f t="shared" si="44"/>
        <v>18.989999999999998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0.144075024968188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0.144075024968188</v>
      </c>
      <c r="Y272" s="2">
        <f t="shared" si="38"/>
        <v>0</v>
      </c>
      <c r="Z272" s="2">
        <f>IF(Y272&gt;$W$1,HLOOKUP(Y272,B272:$U$1609,ROW($B$1610)-ROW($A272),FALSE),0)</f>
        <v>0</v>
      </c>
      <c r="AA272" s="2">
        <f t="shared" si="36"/>
        <v>0</v>
      </c>
      <c r="AB272" s="2">
        <f>VLOOKUP(A272,segment2_SB_quantity!$A$2:$B$1922,2,FALSE)</f>
        <v>137</v>
      </c>
      <c r="AC272" s="4">
        <f t="shared" si="43"/>
        <v>5.7000000000000002E-3</v>
      </c>
      <c r="AD272">
        <f t="shared" si="39"/>
        <v>0</v>
      </c>
      <c r="AE272">
        <f t="shared" si="44"/>
        <v>18.989999999999998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5.0244867686354802E-5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5.0244867686354802E-5</v>
      </c>
      <c r="Y273" s="2">
        <f t="shared" si="38"/>
        <v>0</v>
      </c>
      <c r="Z273" s="2">
        <f>IF(Y273&gt;$W$1,HLOOKUP(Y273,B273:$U$1609,ROW($B$1610)-ROW($A273),FALSE),0)</f>
        <v>0</v>
      </c>
      <c r="AA273" s="2">
        <f t="shared" si="36"/>
        <v>0</v>
      </c>
      <c r="AB273" s="2">
        <f>VLOOKUP(A273,segment2_SB_quantity!$A$2:$B$1922,2,FALSE)</f>
        <v>26</v>
      </c>
      <c r="AC273" s="4">
        <f t="shared" si="43"/>
        <v>5.7000000000000002E-3</v>
      </c>
      <c r="AD273">
        <f t="shared" si="39"/>
        <v>0</v>
      </c>
      <c r="AE273">
        <f t="shared" si="44"/>
        <v>18.989999999999998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2.9570785773437198E-2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2.9570785773437198E-2</v>
      </c>
      <c r="Y274" s="2">
        <f t="shared" si="38"/>
        <v>0</v>
      </c>
      <c r="Z274" s="2">
        <f>IF(Y274&gt;$W$1,HLOOKUP(Y274,B274:$U$1609,ROW($B$1610)-ROW($A274),FALSE),0)</f>
        <v>0</v>
      </c>
      <c r="AA274" s="2">
        <f t="shared" si="36"/>
        <v>0</v>
      </c>
      <c r="AB274" s="2">
        <f>VLOOKUP(A274,segment2_SB_quantity!$A$2:$B$1922,2,FALSE)</f>
        <v>7</v>
      </c>
      <c r="AC274" s="4">
        <f t="shared" si="43"/>
        <v>5.7000000000000002E-3</v>
      </c>
      <c r="AD274">
        <f t="shared" si="39"/>
        <v>0</v>
      </c>
      <c r="AE274">
        <f t="shared" si="44"/>
        <v>18.989999999999998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1.3321938243594299E-2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1.3321938243594299E-2</v>
      </c>
      <c r="Y275" s="2">
        <f t="shared" si="38"/>
        <v>0</v>
      </c>
      <c r="Z275" s="2">
        <f>IF(Y275&gt;$W$1,HLOOKUP(Y275,B275:$U$1609,ROW($B$1610)-ROW($A275),FALSE),0)</f>
        <v>0</v>
      </c>
      <c r="AA275" s="2">
        <f t="shared" si="36"/>
        <v>0</v>
      </c>
      <c r="AB275" s="2">
        <f>VLOOKUP(A275,segment2_SB_quantity!$A$2:$B$1922,2,FALSE)</f>
        <v>1</v>
      </c>
      <c r="AC275" s="4">
        <f t="shared" si="43"/>
        <v>5.7000000000000002E-3</v>
      </c>
      <c r="AD275">
        <f t="shared" si="39"/>
        <v>0</v>
      </c>
      <c r="AE275">
        <f t="shared" si="44"/>
        <v>18.989999999999998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9.1472185283161794E-3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9.1472185283161794E-3</v>
      </c>
      <c r="Y276" s="2">
        <f t="shared" si="38"/>
        <v>0</v>
      </c>
      <c r="Z276" s="2">
        <f>IF(Y276&gt;$W$1,HLOOKUP(Y276,B276:$U$1609,ROW($B$1610)-ROW($A276),FALSE),0)</f>
        <v>0</v>
      </c>
      <c r="AA276" s="2">
        <f t="shared" si="36"/>
        <v>0</v>
      </c>
      <c r="AB276" s="2">
        <f>VLOOKUP(A276,segment2_SB_quantity!$A$2:$B$1922,2,FALSE)</f>
        <v>96</v>
      </c>
      <c r="AC276" s="4">
        <f t="shared" si="43"/>
        <v>5.7000000000000002E-3</v>
      </c>
      <c r="AD276">
        <f t="shared" si="39"/>
        <v>0</v>
      </c>
      <c r="AE276">
        <f t="shared" si="44"/>
        <v>18.989999999999998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5.8999098728267597E-3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5.8999098728267597E-3</v>
      </c>
      <c r="Y277" s="2">
        <f t="shared" si="38"/>
        <v>0</v>
      </c>
      <c r="Z277" s="2">
        <f>IF(Y277&gt;$W$1,HLOOKUP(Y277,B277:$U$1609,ROW($B$1610)-ROW($A277),FALSE),0)</f>
        <v>0</v>
      </c>
      <c r="AA277" s="2">
        <f t="shared" si="36"/>
        <v>0</v>
      </c>
      <c r="AB277" s="2">
        <f>VLOOKUP(A277,segment2_SB_quantity!$A$2:$B$1922,2,FALSE)</f>
        <v>116</v>
      </c>
      <c r="AC277" s="4">
        <f t="shared" si="43"/>
        <v>5.7000000000000002E-3</v>
      </c>
      <c r="AD277">
        <f t="shared" si="39"/>
        <v>0</v>
      </c>
      <c r="AE277">
        <f t="shared" si="44"/>
        <v>18.989999999999998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1.8395049537136801E-10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1.8395049537136801E-10</v>
      </c>
      <c r="Y278" s="2">
        <f t="shared" si="38"/>
        <v>0</v>
      </c>
      <c r="Z278" s="2">
        <f>IF(Y278&gt;$W$1,HLOOKUP(Y278,B278:$U$1609,ROW($B$1610)-ROW($A278),FALSE),0)</f>
        <v>0</v>
      </c>
      <c r="AA278" s="2">
        <f t="shared" si="36"/>
        <v>0</v>
      </c>
      <c r="AB278" s="2">
        <f>VLOOKUP(A278,segment2_SB_quantity!$A$2:$B$1922,2,FALSE)</f>
        <v>12</v>
      </c>
      <c r="AC278" s="4">
        <f t="shared" si="43"/>
        <v>5.7000000000000002E-3</v>
      </c>
      <c r="AD278">
        <f t="shared" si="39"/>
        <v>0</v>
      </c>
      <c r="AE278">
        <f t="shared" si="44"/>
        <v>18.989999999999998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0</v>
      </c>
      <c r="Y279" s="2">
        <f t="shared" si="38"/>
        <v>0</v>
      </c>
      <c r="Z279" s="2">
        <f>IF(Y279&gt;$W$1,HLOOKUP(Y279,B279:$U$1609,ROW($B$1610)-ROW($A279),FALSE),0)</f>
        <v>0</v>
      </c>
      <c r="AA279" s="2">
        <f t="shared" si="36"/>
        <v>0</v>
      </c>
      <c r="AB279" s="2">
        <f>VLOOKUP(A279,segment2_SB_quantity!$A$2:$B$1922,2,FALSE)</f>
        <v>1</v>
      </c>
      <c r="AC279" s="4">
        <f t="shared" si="43"/>
        <v>5.7000000000000002E-3</v>
      </c>
      <c r="AD279">
        <f t="shared" si="39"/>
        <v>0</v>
      </c>
      <c r="AE279">
        <f t="shared" si="44"/>
        <v>18.989999999999998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0.24885139718409899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0.24885139718409899</v>
      </c>
      <c r="Y280" s="2">
        <f t="shared" si="38"/>
        <v>0</v>
      </c>
      <c r="Z280" s="2">
        <f>IF(Y280&gt;$W$1,HLOOKUP(Y280,B280:$U$1609,ROW($B$1610)-ROW($A280),FALSE),0)</f>
        <v>0</v>
      </c>
      <c r="AA280" s="2">
        <f t="shared" si="36"/>
        <v>0</v>
      </c>
      <c r="AB280" s="2">
        <f>VLOOKUP(A280,segment2_SB_quantity!$A$2:$B$1922,2,FALSE)</f>
        <v>27</v>
      </c>
      <c r="AC280" s="4">
        <f t="shared" si="43"/>
        <v>5.7000000000000002E-3</v>
      </c>
      <c r="AD280">
        <f t="shared" si="39"/>
        <v>0</v>
      </c>
      <c r="AE280">
        <f t="shared" si="44"/>
        <v>18.989999999999998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4.7819481396397099E-11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4.7819481396397099E-11</v>
      </c>
      <c r="Y281" s="2">
        <f t="shared" si="38"/>
        <v>0</v>
      </c>
      <c r="Z281" s="2">
        <f>IF(Y281&gt;$W$1,HLOOKUP(Y281,B281:$U$1609,ROW($B$1610)-ROW($A281),FALSE),0)</f>
        <v>0</v>
      </c>
      <c r="AA281" s="2">
        <f t="shared" si="36"/>
        <v>0</v>
      </c>
      <c r="AB281" s="2">
        <f>VLOOKUP(A281,segment2_SB_quantity!$A$2:$B$1922,2,FALSE)</f>
        <v>940</v>
      </c>
      <c r="AC281" s="4">
        <f t="shared" si="43"/>
        <v>5.7000000000000002E-3</v>
      </c>
      <c r="AD281">
        <f t="shared" si="39"/>
        <v>0</v>
      </c>
      <c r="AE281">
        <f t="shared" si="44"/>
        <v>18.989999999999998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1.3959769034469199E-4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1.3959769034469199E-4</v>
      </c>
      <c r="Y282" s="2">
        <f t="shared" si="38"/>
        <v>0</v>
      </c>
      <c r="Z282" s="2">
        <f>IF(Y282&gt;$W$1,HLOOKUP(Y282,B282:$U$1609,ROW($B$1610)-ROW($A282),FALSE),0)</f>
        <v>0</v>
      </c>
      <c r="AA282" s="2">
        <f t="shared" si="36"/>
        <v>0</v>
      </c>
      <c r="AB282" s="2">
        <f>VLOOKUP(A282,segment2_SB_quantity!$A$2:$B$1922,2,FALSE)</f>
        <v>149</v>
      </c>
      <c r="AC282" s="4">
        <f t="shared" si="43"/>
        <v>5.7000000000000002E-3</v>
      </c>
      <c r="AD282">
        <f t="shared" si="39"/>
        <v>0</v>
      </c>
      <c r="AE282">
        <f t="shared" si="44"/>
        <v>18.989999999999998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4.13829940443982E-3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4.13829940443982E-3</v>
      </c>
      <c r="Y283" s="2">
        <f t="shared" si="38"/>
        <v>0</v>
      </c>
      <c r="Z283" s="2">
        <f>IF(Y283&gt;$W$1,HLOOKUP(Y283,B283:$U$1609,ROW($B$1610)-ROW($A283),FALSE),0)</f>
        <v>0</v>
      </c>
      <c r="AA283" s="2">
        <f t="shared" si="36"/>
        <v>0</v>
      </c>
      <c r="AB283" s="2">
        <f>VLOOKUP(A283,segment2_SB_quantity!$A$2:$B$1922,2,FALSE)</f>
        <v>18</v>
      </c>
      <c r="AC283" s="4">
        <f t="shared" si="43"/>
        <v>5.7000000000000002E-3</v>
      </c>
      <c r="AD283">
        <f t="shared" si="39"/>
        <v>0</v>
      </c>
      <c r="AE283">
        <f t="shared" si="44"/>
        <v>18.989999999999998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7.1619329178785102E-17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7.1619329178785102E-17</v>
      </c>
      <c r="Y284" s="2">
        <f t="shared" si="38"/>
        <v>0</v>
      </c>
      <c r="Z284" s="2">
        <f>IF(Y284&gt;$W$1,HLOOKUP(Y284,B284:$U$1609,ROW($B$1610)-ROW($A284),FALSE),0)</f>
        <v>0</v>
      </c>
      <c r="AA284" s="2">
        <f t="shared" si="36"/>
        <v>0</v>
      </c>
      <c r="AB284" s="2">
        <f>VLOOKUP(A284,segment2_SB_quantity!$A$2:$B$1922,2,FALSE)</f>
        <v>1</v>
      </c>
      <c r="AC284" s="4">
        <f t="shared" si="43"/>
        <v>5.7000000000000002E-3</v>
      </c>
      <c r="AD284">
        <f t="shared" si="39"/>
        <v>0</v>
      </c>
      <c r="AE284">
        <f t="shared" si="44"/>
        <v>18.989999999999998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1.26301012544638E-6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1.26301012544638E-6</v>
      </c>
      <c r="Y285" s="2">
        <f t="shared" si="38"/>
        <v>0</v>
      </c>
      <c r="Z285" s="2">
        <f>IF(Y285&gt;$W$1,HLOOKUP(Y285,B285:$U$1609,ROW($B$1610)-ROW($A285),FALSE),0)</f>
        <v>0</v>
      </c>
      <c r="AA285" s="2">
        <f t="shared" si="36"/>
        <v>0</v>
      </c>
      <c r="AB285" s="2">
        <f>VLOOKUP(A285,segment2_SB_quantity!$A$2:$B$1922,2,FALSE)</f>
        <v>2</v>
      </c>
      <c r="AC285" s="4">
        <f t="shared" si="43"/>
        <v>5.7000000000000002E-3</v>
      </c>
      <c r="AD285">
        <f t="shared" si="39"/>
        <v>0</v>
      </c>
      <c r="AE285">
        <f t="shared" si="44"/>
        <v>18.989999999999998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8.7121699836446895E-2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8.7121699836446895E-2</v>
      </c>
      <c r="Y286" s="2">
        <f t="shared" si="38"/>
        <v>0</v>
      </c>
      <c r="Z286" s="2">
        <f>IF(Y286&gt;$W$1,HLOOKUP(Y286,B286:$U$1609,ROW($B$1610)-ROW($A286),FALSE),0)</f>
        <v>0</v>
      </c>
      <c r="AA286" s="2">
        <f t="shared" si="36"/>
        <v>0</v>
      </c>
      <c r="AB286" s="2">
        <f>VLOOKUP(A286,segment2_SB_quantity!$A$2:$B$1922,2,FALSE)</f>
        <v>1</v>
      </c>
      <c r="AC286" s="4">
        <f t="shared" si="43"/>
        <v>5.7000000000000002E-3</v>
      </c>
      <c r="AD286">
        <f t="shared" si="39"/>
        <v>0</v>
      </c>
      <c r="AE286">
        <f t="shared" si="44"/>
        <v>18.989999999999998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2.8411799121016702E-4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2.8411799121016702E-4</v>
      </c>
      <c r="Y287" s="2">
        <f t="shared" si="38"/>
        <v>0</v>
      </c>
      <c r="Z287" s="2">
        <f>IF(Y287&gt;$W$1,HLOOKUP(Y287,B287:$U$1609,ROW($B$1610)-ROW($A287),FALSE),0)</f>
        <v>0</v>
      </c>
      <c r="AA287" s="2">
        <f t="shared" si="36"/>
        <v>0</v>
      </c>
      <c r="AB287" s="2">
        <f>VLOOKUP(A287,segment2_SB_quantity!$A$2:$B$1922,2,FALSE)</f>
        <v>1</v>
      </c>
      <c r="AC287" s="4">
        <f t="shared" si="43"/>
        <v>5.7000000000000002E-3</v>
      </c>
      <c r="AD287">
        <f t="shared" si="39"/>
        <v>0</v>
      </c>
      <c r="AE287">
        <f t="shared" si="44"/>
        <v>18.989999999999998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1.0086646272988299E-38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1.0086646272988299E-38</v>
      </c>
      <c r="Y288" s="2">
        <f t="shared" si="38"/>
        <v>0</v>
      </c>
      <c r="Z288" s="2">
        <f>IF(Y288&gt;$W$1,HLOOKUP(Y288,B288:$U$1609,ROW($B$1610)-ROW($A288),FALSE),0)</f>
        <v>0</v>
      </c>
      <c r="AA288" s="2">
        <f t="shared" si="36"/>
        <v>0</v>
      </c>
      <c r="AB288" s="2">
        <f>VLOOKUP(A288,segment2_SB_quantity!$A$2:$B$1922,2,FALSE)</f>
        <v>3</v>
      </c>
      <c r="AC288" s="4">
        <f t="shared" si="43"/>
        <v>5.7000000000000002E-3</v>
      </c>
      <c r="AD288">
        <f t="shared" si="39"/>
        <v>0</v>
      </c>
      <c r="AE288">
        <f t="shared" si="44"/>
        <v>18.989999999999998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18239665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0</v>
      </c>
      <c r="Y289" s="2">
        <f t="shared" si="38"/>
        <v>0</v>
      </c>
      <c r="Z289" s="2">
        <f>IF(Y289&gt;$W$1,HLOOKUP(Y289,B289:$U$1609,ROW($B$1610)-ROW($A289),FALSE),0)</f>
        <v>0</v>
      </c>
      <c r="AA289" s="2">
        <f t="shared" si="36"/>
        <v>0</v>
      </c>
      <c r="AB289" s="2">
        <f>VLOOKUP(A289,segment2_SB_quantity!$A$2:$B$1922,2,FALSE)</f>
        <v>2</v>
      </c>
      <c r="AC289" s="4">
        <f t="shared" si="43"/>
        <v>5.7000000000000002E-3</v>
      </c>
      <c r="AD289">
        <f t="shared" si="39"/>
        <v>0</v>
      </c>
      <c r="AE289">
        <f t="shared" si="44"/>
        <v>18.989999999999998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5.3107729923840399E-2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5.3107729923840399E-2</v>
      </c>
      <c r="Y290" s="2">
        <f t="shared" si="38"/>
        <v>0</v>
      </c>
      <c r="Z290" s="2">
        <f>IF(Y290&gt;$W$1,HLOOKUP(Y290,B290:$U$1609,ROW($B$1610)-ROW($A290),FALSE),0)</f>
        <v>0</v>
      </c>
      <c r="AA290" s="2">
        <f t="shared" si="36"/>
        <v>0</v>
      </c>
      <c r="AB290" s="2">
        <f>VLOOKUP(A290,segment2_SB_quantity!$A$2:$B$1922,2,FALSE)</f>
        <v>10</v>
      </c>
      <c r="AC290" s="4">
        <f t="shared" si="43"/>
        <v>5.7000000000000002E-3</v>
      </c>
      <c r="AD290">
        <f t="shared" si="39"/>
        <v>0</v>
      </c>
      <c r="AE290">
        <f t="shared" si="44"/>
        <v>18.989999999999998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2.8877624395132701E-6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2.8877624395132701E-6</v>
      </c>
      <c r="Y291" s="2">
        <f t="shared" si="38"/>
        <v>0</v>
      </c>
      <c r="Z291" s="2">
        <f>IF(Y291&gt;$W$1,HLOOKUP(Y291,B291:$U$1609,ROW($B$1610)-ROW($A291),FALSE),0)</f>
        <v>0</v>
      </c>
      <c r="AA291" s="2">
        <f t="shared" si="36"/>
        <v>0</v>
      </c>
      <c r="AB291" s="2">
        <f>VLOOKUP(A291,segment2_SB_quantity!$A$2:$B$1922,2,FALSE)</f>
        <v>3</v>
      </c>
      <c r="AC291" s="4">
        <f t="shared" si="43"/>
        <v>5.7000000000000002E-3</v>
      </c>
      <c r="AD291">
        <f t="shared" si="39"/>
        <v>0</v>
      </c>
      <c r="AE291">
        <f t="shared" si="44"/>
        <v>18.989999999999998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7.0091642025116698E-3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7.0091642025116698E-3</v>
      </c>
      <c r="Y292" s="2">
        <f t="shared" si="38"/>
        <v>0</v>
      </c>
      <c r="Z292" s="2">
        <f>IF(Y292&gt;$W$1,HLOOKUP(Y292,B292:$U$1609,ROW($B$1610)-ROW($A292),FALSE),0)</f>
        <v>0</v>
      </c>
      <c r="AA292" s="2">
        <f t="shared" si="36"/>
        <v>0</v>
      </c>
      <c r="AB292" s="2">
        <f>VLOOKUP(A292,segment2_SB_quantity!$A$2:$B$1922,2,FALSE)</f>
        <v>80</v>
      </c>
      <c r="AC292" s="4">
        <f t="shared" si="43"/>
        <v>5.7000000000000002E-3</v>
      </c>
      <c r="AD292">
        <f t="shared" si="39"/>
        <v>0</v>
      </c>
      <c r="AE292">
        <f t="shared" si="44"/>
        <v>18.989999999999998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4.6069504366777198E-10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4.6069504366777198E-10</v>
      </c>
      <c r="Y293" s="2">
        <f t="shared" si="38"/>
        <v>0</v>
      </c>
      <c r="Z293" s="2">
        <f>IF(Y293&gt;$W$1,HLOOKUP(Y293,B293:$U$1609,ROW($B$1610)-ROW($A293),FALSE),0)</f>
        <v>0</v>
      </c>
      <c r="AA293" s="2">
        <f t="shared" si="36"/>
        <v>0</v>
      </c>
      <c r="AB293" s="2">
        <f>VLOOKUP(A293,segment2_SB_quantity!$A$2:$B$1922,2,FALSE)</f>
        <v>33</v>
      </c>
      <c r="AC293" s="4">
        <f t="shared" si="43"/>
        <v>5.7000000000000002E-3</v>
      </c>
      <c r="AD293">
        <f t="shared" si="39"/>
        <v>0</v>
      </c>
      <c r="AE293">
        <f t="shared" si="44"/>
        <v>18.989999999999998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1.2500783599729999E-3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1.2500783599729999E-3</v>
      </c>
      <c r="Y294" s="2">
        <f t="shared" si="38"/>
        <v>0</v>
      </c>
      <c r="Z294" s="2">
        <f>IF(Y294&gt;$W$1,HLOOKUP(Y294,B294:$U$1609,ROW($B$1610)-ROW($A294),FALSE),0)</f>
        <v>0</v>
      </c>
      <c r="AA294" s="2">
        <f t="shared" si="36"/>
        <v>0</v>
      </c>
      <c r="AB294" s="2">
        <f>VLOOKUP(A294,segment2_SB_quantity!$A$2:$B$1922,2,FALSE)</f>
        <v>10</v>
      </c>
      <c r="AC294" s="4">
        <f t="shared" si="43"/>
        <v>5.7000000000000002E-3</v>
      </c>
      <c r="AD294">
        <f t="shared" si="39"/>
        <v>0</v>
      </c>
      <c r="AE294">
        <f t="shared" si="44"/>
        <v>18.989999999999998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5.1377300027652999E-8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5.1377300027652999E-8</v>
      </c>
      <c r="Y295" s="2">
        <f t="shared" si="38"/>
        <v>0</v>
      </c>
      <c r="Z295" s="2">
        <f>IF(Y295&gt;$W$1,HLOOKUP(Y295,B295:$U$1609,ROW($B$1610)-ROW($A295),FALSE),0)</f>
        <v>0</v>
      </c>
      <c r="AA295" s="2">
        <f t="shared" si="36"/>
        <v>0</v>
      </c>
      <c r="AB295" s="2">
        <f>VLOOKUP(A295,segment2_SB_quantity!$A$2:$B$1922,2,FALSE)</f>
        <v>142</v>
      </c>
      <c r="AC295" s="4">
        <f t="shared" si="43"/>
        <v>5.7000000000000002E-3</v>
      </c>
      <c r="AD295">
        <f t="shared" si="39"/>
        <v>0</v>
      </c>
      <c r="AE295">
        <f t="shared" si="44"/>
        <v>18.989999999999998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7.8825790790887699E-8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7.8825790790887699E-8</v>
      </c>
      <c r="Y296" s="2">
        <f t="shared" si="38"/>
        <v>0</v>
      </c>
      <c r="Z296" s="2">
        <f>IF(Y296&gt;$W$1,HLOOKUP(Y296,B296:$U$1609,ROW($B$1610)-ROW($A296),FALSE),0)</f>
        <v>0</v>
      </c>
      <c r="AA296" s="2">
        <f t="shared" si="36"/>
        <v>0</v>
      </c>
      <c r="AB296" s="2">
        <f>VLOOKUP(A296,segment2_SB_quantity!$A$2:$B$1922,2,FALSE)</f>
        <v>27</v>
      </c>
      <c r="AC296" s="4">
        <f t="shared" si="43"/>
        <v>5.7000000000000002E-3</v>
      </c>
      <c r="AD296">
        <f t="shared" si="39"/>
        <v>0</v>
      </c>
      <c r="AE296">
        <f t="shared" si="44"/>
        <v>18.989999999999998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1.22081708365978E-52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1.22081708365978E-52</v>
      </c>
      <c r="Y297" s="2">
        <f t="shared" si="38"/>
        <v>0</v>
      </c>
      <c r="Z297" s="2">
        <f>IF(Y297&gt;$W$1,HLOOKUP(Y297,B297:$U$1609,ROW($B$1610)-ROW($A297),FALSE),0)</f>
        <v>0</v>
      </c>
      <c r="AA297" s="2">
        <f t="shared" si="36"/>
        <v>0</v>
      </c>
      <c r="AB297" s="2">
        <f>VLOOKUP(A297,segment2_SB_quantity!$A$2:$B$1922,2,FALSE)</f>
        <v>29</v>
      </c>
      <c r="AC297" s="4">
        <f t="shared" si="43"/>
        <v>5.7000000000000002E-3</v>
      </c>
      <c r="AD297">
        <f t="shared" si="39"/>
        <v>0</v>
      </c>
      <c r="AE297">
        <f t="shared" si="44"/>
        <v>18.989999999999998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0.103162289238434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0.103162289238434</v>
      </c>
      <c r="Y298" s="2">
        <f t="shared" si="38"/>
        <v>0</v>
      </c>
      <c r="Z298" s="2">
        <f>IF(Y298&gt;$W$1,HLOOKUP(Y298,B298:$U$1609,ROW($B$1610)-ROW($A298),FALSE),0)</f>
        <v>0</v>
      </c>
      <c r="AA298" s="2">
        <f t="shared" si="36"/>
        <v>0</v>
      </c>
      <c r="AB298" s="2">
        <f>VLOOKUP(A298,segment2_SB_quantity!$A$2:$B$1922,2,FALSE)</f>
        <v>4</v>
      </c>
      <c r="AC298" s="4">
        <f t="shared" si="43"/>
        <v>5.7000000000000002E-3</v>
      </c>
      <c r="AD298">
        <f t="shared" si="39"/>
        <v>0</v>
      </c>
      <c r="AE298">
        <f t="shared" si="44"/>
        <v>18.989999999999998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1.0795709990998901E-5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1.0795709990998901E-5</v>
      </c>
      <c r="Y299" s="2">
        <f t="shared" si="38"/>
        <v>0</v>
      </c>
      <c r="Z299" s="2">
        <f>IF(Y299&gt;$W$1,HLOOKUP(Y299,B299:$U$1609,ROW($B$1610)-ROW($A299),FALSE),0)</f>
        <v>0</v>
      </c>
      <c r="AA299" s="2">
        <f t="shared" si="36"/>
        <v>0</v>
      </c>
      <c r="AB299" s="2">
        <f>VLOOKUP(A299,segment2_SB_quantity!$A$2:$B$1922,2,FALSE)</f>
        <v>10</v>
      </c>
      <c r="AC299" s="4">
        <f t="shared" si="43"/>
        <v>5.7000000000000002E-3</v>
      </c>
      <c r="AD299">
        <f t="shared" si="39"/>
        <v>0</v>
      </c>
      <c r="AE299">
        <f t="shared" si="44"/>
        <v>18.989999999999998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3.2904463035001101E-2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3.2904463035001101E-2</v>
      </c>
      <c r="Y300" s="2">
        <f t="shared" si="38"/>
        <v>0</v>
      </c>
      <c r="Z300" s="2">
        <f>IF(Y300&gt;$W$1,HLOOKUP(Y300,B300:$U$1609,ROW($B$1610)-ROW($A300),FALSE),0)</f>
        <v>0</v>
      </c>
      <c r="AA300" s="2">
        <f t="shared" si="36"/>
        <v>0</v>
      </c>
      <c r="AB300" s="2">
        <f>VLOOKUP(A300,segment2_SB_quantity!$A$2:$B$1922,2,FALSE)</f>
        <v>45</v>
      </c>
      <c r="AC300" s="4">
        <f t="shared" si="43"/>
        <v>5.7000000000000002E-3</v>
      </c>
      <c r="AD300">
        <f t="shared" si="39"/>
        <v>0</v>
      </c>
      <c r="AE300">
        <f t="shared" si="44"/>
        <v>18.989999999999998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6.2820078913168997E-3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6.2820078913168997E-3</v>
      </c>
      <c r="Y301" s="2">
        <f t="shared" si="38"/>
        <v>0</v>
      </c>
      <c r="Z301" s="2">
        <f>IF(Y301&gt;$W$1,HLOOKUP(Y301,B301:$U$1609,ROW($B$1610)-ROW($A301),FALSE),0)</f>
        <v>0</v>
      </c>
      <c r="AA301" s="2">
        <f t="shared" si="36"/>
        <v>0</v>
      </c>
      <c r="AB301" s="2">
        <f>VLOOKUP(A301,segment2_SB_quantity!$A$2:$B$1922,2,FALSE)</f>
        <v>224</v>
      </c>
      <c r="AC301" s="4">
        <f t="shared" si="43"/>
        <v>5.7000000000000002E-3</v>
      </c>
      <c r="AD301">
        <f t="shared" si="39"/>
        <v>0</v>
      </c>
      <c r="AE301">
        <f t="shared" si="44"/>
        <v>18.989999999999998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0.323747242131319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0.323747242131319</v>
      </c>
      <c r="Y302" s="2">
        <f t="shared" si="38"/>
        <v>0</v>
      </c>
      <c r="Z302" s="2">
        <f>IF(Y302&gt;$W$1,HLOOKUP(Y302,B302:$U$1609,ROW($B$1610)-ROW($A302),FALSE),0)</f>
        <v>0</v>
      </c>
      <c r="AA302" s="2">
        <f t="shared" si="36"/>
        <v>0</v>
      </c>
      <c r="AB302" s="2">
        <f>VLOOKUP(A302,segment2_SB_quantity!$A$2:$B$1922,2,FALSE)</f>
        <v>1</v>
      </c>
      <c r="AC302" s="4">
        <f t="shared" si="43"/>
        <v>5.7000000000000002E-3</v>
      </c>
      <c r="AD302">
        <f t="shared" si="39"/>
        <v>0</v>
      </c>
      <c r="AE302">
        <f t="shared" si="44"/>
        <v>18.989999999999998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0.23386538508504201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0.23386538508504201</v>
      </c>
      <c r="Y303" s="2">
        <f t="shared" si="38"/>
        <v>0</v>
      </c>
      <c r="Z303" s="2">
        <f>IF(Y303&gt;$W$1,HLOOKUP(Y303,B303:$U$1609,ROW($B$1610)-ROW($A303),FALSE),0)</f>
        <v>0</v>
      </c>
      <c r="AA303" s="2">
        <f t="shared" si="36"/>
        <v>0</v>
      </c>
      <c r="AB303" s="2">
        <f>VLOOKUP(A303,segment2_SB_quantity!$A$2:$B$1922,2,FALSE)</f>
        <v>190</v>
      </c>
      <c r="AC303" s="4">
        <f t="shared" si="43"/>
        <v>5.7000000000000002E-3</v>
      </c>
      <c r="AD303">
        <f t="shared" si="39"/>
        <v>0</v>
      </c>
      <c r="AE303">
        <f t="shared" si="44"/>
        <v>18.989999999999998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4.3137888346643297E-2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4.3137888346643297E-2</v>
      </c>
      <c r="Y304" s="2">
        <f t="shared" si="38"/>
        <v>0</v>
      </c>
      <c r="Z304" s="2">
        <f>IF(Y304&gt;$W$1,HLOOKUP(Y304,B304:$U$1609,ROW($B$1610)-ROW($A304),FALSE),0)</f>
        <v>0</v>
      </c>
      <c r="AA304" s="2">
        <f t="shared" si="36"/>
        <v>0</v>
      </c>
      <c r="AB304" s="2">
        <f>VLOOKUP(A304,segment2_SB_quantity!$A$2:$B$1922,2,FALSE)</f>
        <v>29</v>
      </c>
      <c r="AC304" s="4">
        <f t="shared" si="43"/>
        <v>5.7000000000000002E-3</v>
      </c>
      <c r="AD304">
        <f t="shared" si="39"/>
        <v>0</v>
      </c>
      <c r="AE304">
        <f t="shared" si="44"/>
        <v>18.989999999999998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0.18636270330920399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0.18636270330920399</v>
      </c>
      <c r="Y305" s="2">
        <f t="shared" si="38"/>
        <v>0</v>
      </c>
      <c r="Z305" s="2">
        <f>IF(Y305&gt;$W$1,HLOOKUP(Y305,B305:$U$1609,ROW($B$1610)-ROW($A305),FALSE),0)</f>
        <v>0</v>
      </c>
      <c r="AA305" s="2">
        <f t="shared" si="36"/>
        <v>0</v>
      </c>
      <c r="AB305" s="2">
        <f>VLOOKUP(A305,segment2_SB_quantity!$A$2:$B$1922,2,FALSE)</f>
        <v>219</v>
      </c>
      <c r="AC305" s="4">
        <f t="shared" si="43"/>
        <v>5.7000000000000002E-3</v>
      </c>
      <c r="AD305">
        <f t="shared" si="39"/>
        <v>0</v>
      </c>
      <c r="AE305">
        <f t="shared" si="44"/>
        <v>18.989999999999998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18859893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0</v>
      </c>
      <c r="Y306" s="2">
        <f t="shared" si="38"/>
        <v>0</v>
      </c>
      <c r="Z306" s="2">
        <f>IF(Y306&gt;$W$1,HLOOKUP(Y306,B306:$U$1609,ROW($B$1610)-ROW($A306),FALSE),0)</f>
        <v>0</v>
      </c>
      <c r="AA306" s="2">
        <f t="shared" si="36"/>
        <v>0</v>
      </c>
      <c r="AB306" s="2">
        <f>VLOOKUP(A306,segment2_SB_quantity!$A$2:$B$1922,2,FALSE)</f>
        <v>2</v>
      </c>
      <c r="AC306" s="4">
        <f t="shared" si="43"/>
        <v>5.7000000000000002E-3</v>
      </c>
      <c r="AD306">
        <f t="shared" si="39"/>
        <v>0</v>
      </c>
      <c r="AE306">
        <f t="shared" si="44"/>
        <v>18.989999999999998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18899989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IF(Y307&gt;$W$1,HLOOKUP(Y307,B307:$U$1609,ROW($B$1610)-ROW($A307),FALSE),0)</f>
        <v>0</v>
      </c>
      <c r="AA307" s="2">
        <f t="shared" si="36"/>
        <v>0</v>
      </c>
      <c r="AB307" s="2">
        <f>VLOOKUP(A307,segment2_SB_quantity!$A$2:$B$1922,2,FALSE)</f>
        <v>1</v>
      </c>
      <c r="AC307" s="4">
        <f t="shared" si="43"/>
        <v>5.7000000000000002E-3</v>
      </c>
      <c r="AD307">
        <f t="shared" si="39"/>
        <v>0</v>
      </c>
      <c r="AE307">
        <f t="shared" si="44"/>
        <v>18.989999999999998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4.6298945180985501E-4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4.6298945180985501E-4</v>
      </c>
      <c r="Y308" s="2">
        <f t="shared" si="38"/>
        <v>0</v>
      </c>
      <c r="Z308" s="2">
        <f>IF(Y308&gt;$W$1,HLOOKUP(Y308,B308:$U$1609,ROW($B$1610)-ROW($A308),FALSE),0)</f>
        <v>0</v>
      </c>
      <c r="AA308" s="2">
        <f t="shared" si="36"/>
        <v>0</v>
      </c>
      <c r="AB308" s="2">
        <f>VLOOKUP(A308,segment2_SB_quantity!$A$2:$B$1922,2,FALSE)</f>
        <v>41</v>
      </c>
      <c r="AC308" s="4">
        <f t="shared" si="43"/>
        <v>5.7000000000000002E-3</v>
      </c>
      <c r="AD308">
        <f t="shared" si="39"/>
        <v>0</v>
      </c>
      <c r="AE308">
        <f t="shared" si="44"/>
        <v>18.989999999999998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</v>
      </c>
      <c r="Y309" s="2">
        <f t="shared" si="38"/>
        <v>0</v>
      </c>
      <c r="Z309" s="2">
        <f>IF(Y309&gt;$W$1,HLOOKUP(Y309,B309:$U$1609,ROW($B$1610)-ROW($A309),FALSE),0)</f>
        <v>0</v>
      </c>
      <c r="AA309" s="2">
        <f t="shared" si="36"/>
        <v>0</v>
      </c>
      <c r="AB309" s="2">
        <f>VLOOKUP(A309,segment2_SB_quantity!$A$2:$B$1922,2,FALSE)</f>
        <v>22</v>
      </c>
      <c r="AC309" s="4">
        <f t="shared" si="43"/>
        <v>5.7000000000000002E-3</v>
      </c>
      <c r="AD309">
        <f t="shared" si="39"/>
        <v>0</v>
      </c>
      <c r="AE309">
        <f t="shared" si="44"/>
        <v>18.989999999999998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9.6269360739626305E-21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9.6269360739626305E-21</v>
      </c>
      <c r="Y310" s="2">
        <f t="shared" si="38"/>
        <v>0</v>
      </c>
      <c r="Z310" s="2">
        <f>IF(Y310&gt;$W$1,HLOOKUP(Y310,B310:$U$1609,ROW($B$1610)-ROW($A310),FALSE),0)</f>
        <v>0</v>
      </c>
      <c r="AA310" s="2">
        <f t="shared" si="36"/>
        <v>0</v>
      </c>
      <c r="AB310" s="2">
        <f>VLOOKUP(A310,segment2_SB_quantity!$A$2:$B$1922,2,FALSE)</f>
        <v>10</v>
      </c>
      <c r="AC310" s="4">
        <f t="shared" si="43"/>
        <v>5.7000000000000002E-3</v>
      </c>
      <c r="AD310">
        <f t="shared" si="39"/>
        <v>0</v>
      </c>
      <c r="AE310">
        <f t="shared" si="44"/>
        <v>18.989999999999998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19259971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0</v>
      </c>
      <c r="Y311" s="2">
        <f t="shared" si="38"/>
        <v>0</v>
      </c>
      <c r="Z311" s="2">
        <f>IF(Y311&gt;$W$1,HLOOKUP(Y311,B311:$U$1609,ROW($B$1610)-ROW($A311),FALSE),0)</f>
        <v>0</v>
      </c>
      <c r="AA311" s="2">
        <f t="shared" si="36"/>
        <v>0</v>
      </c>
      <c r="AB311" s="2">
        <f>VLOOKUP(A311,segment2_SB_quantity!$A$2:$B$1922,2,FALSE)</f>
        <v>2</v>
      </c>
      <c r="AC311" s="4">
        <f t="shared" si="43"/>
        <v>5.7000000000000002E-3</v>
      </c>
      <c r="AD311">
        <f t="shared" si="39"/>
        <v>0</v>
      </c>
      <c r="AE311">
        <f t="shared" si="44"/>
        <v>18.989999999999998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4.4660886087639101E-2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4.4660886087639101E-2</v>
      </c>
      <c r="Y312" s="2">
        <f t="shared" si="38"/>
        <v>0</v>
      </c>
      <c r="Z312" s="2">
        <f>IF(Y312&gt;$W$1,HLOOKUP(Y312,B312:$U$1609,ROW($B$1610)-ROW($A312),FALSE),0)</f>
        <v>0</v>
      </c>
      <c r="AA312" s="2">
        <f t="shared" si="36"/>
        <v>0</v>
      </c>
      <c r="AB312" s="2">
        <f>VLOOKUP(A312,segment2_SB_quantity!$A$2:$B$1922,2,FALSE)</f>
        <v>48</v>
      </c>
      <c r="AC312" s="4">
        <f t="shared" si="43"/>
        <v>5.7000000000000002E-3</v>
      </c>
      <c r="AD312">
        <f t="shared" si="39"/>
        <v>0</v>
      </c>
      <c r="AE312">
        <f t="shared" si="44"/>
        <v>18.989999999999998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2.9148420220203399E-3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2.9148420220203399E-3</v>
      </c>
      <c r="Y313" s="2">
        <f t="shared" si="38"/>
        <v>0</v>
      </c>
      <c r="Z313" s="2">
        <f>IF(Y313&gt;$W$1,HLOOKUP(Y313,B313:$U$1609,ROW($B$1610)-ROW($A313),FALSE),0)</f>
        <v>0</v>
      </c>
      <c r="AA313" s="2">
        <f t="shared" si="36"/>
        <v>0</v>
      </c>
      <c r="AB313" s="2">
        <f>VLOOKUP(A313,segment2_SB_quantity!$A$2:$B$1922,2,FALSE)</f>
        <v>180</v>
      </c>
      <c r="AC313" s="4">
        <f t="shared" si="43"/>
        <v>5.7000000000000002E-3</v>
      </c>
      <c r="AD313">
        <f t="shared" si="39"/>
        <v>0</v>
      </c>
      <c r="AE313">
        <f t="shared" si="44"/>
        <v>18.989999999999998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0.14914478538442999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0.14914478538442999</v>
      </c>
      <c r="Y314" s="2">
        <f t="shared" si="38"/>
        <v>0</v>
      </c>
      <c r="Z314" s="2">
        <f>IF(Y314&gt;$W$1,HLOOKUP(Y314,B314:$U$1609,ROW($B$1610)-ROW($A314),FALSE),0)</f>
        <v>0</v>
      </c>
      <c r="AA314" s="2">
        <f t="shared" si="36"/>
        <v>0</v>
      </c>
      <c r="AB314" s="2">
        <f>VLOOKUP(A314,segment2_SB_quantity!$A$2:$B$1922,2,FALSE)</f>
        <v>16</v>
      </c>
      <c r="AC314" s="4">
        <f t="shared" si="43"/>
        <v>5.7000000000000002E-3</v>
      </c>
      <c r="AD314">
        <f t="shared" si="39"/>
        <v>0</v>
      </c>
      <c r="AE314">
        <f t="shared" si="44"/>
        <v>18.989999999999998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0.240835495992691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0.240835495992691</v>
      </c>
      <c r="Y315" s="2">
        <f t="shared" si="38"/>
        <v>0</v>
      </c>
      <c r="Z315" s="2">
        <f>IF(Y315&gt;$W$1,HLOOKUP(Y315,B315:$U$1609,ROW($B$1610)-ROW($A315),FALSE),0)</f>
        <v>0</v>
      </c>
      <c r="AA315" s="2">
        <f t="shared" si="36"/>
        <v>0</v>
      </c>
      <c r="AB315" s="2">
        <f>VLOOKUP(A315,segment2_SB_quantity!$A$2:$B$1922,2,FALSE)</f>
        <v>220</v>
      </c>
      <c r="AC315" s="4">
        <f t="shared" si="43"/>
        <v>5.7000000000000002E-3</v>
      </c>
      <c r="AD315">
        <f t="shared" si="39"/>
        <v>0</v>
      </c>
      <c r="AE315">
        <f t="shared" si="44"/>
        <v>18.989999999999998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8.9223597608228095E-7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8.9223597608228095E-7</v>
      </c>
      <c r="Y316" s="2">
        <f t="shared" si="38"/>
        <v>0</v>
      </c>
      <c r="Z316" s="2">
        <f>IF(Y316&gt;$W$1,HLOOKUP(Y316,B316:$U$1609,ROW($B$1610)-ROW($A316),FALSE),0)</f>
        <v>0</v>
      </c>
      <c r="AA316" s="2">
        <f t="shared" si="36"/>
        <v>0</v>
      </c>
      <c r="AB316" s="2">
        <f>VLOOKUP(A316,segment2_SB_quantity!$A$2:$B$1922,2,FALSE)</f>
        <v>7</v>
      </c>
      <c r="AC316" s="4">
        <f t="shared" si="43"/>
        <v>5.7000000000000002E-3</v>
      </c>
      <c r="AD316">
        <f t="shared" si="39"/>
        <v>0</v>
      </c>
      <c r="AE316">
        <f t="shared" si="44"/>
        <v>18.989999999999998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2.1332640188206E-5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2.1332640188206E-5</v>
      </c>
      <c r="Y317" s="2">
        <f t="shared" si="38"/>
        <v>0</v>
      </c>
      <c r="Z317" s="2">
        <f>IF(Y317&gt;$W$1,HLOOKUP(Y317,B317:$U$1609,ROW($B$1610)-ROW($A317),FALSE),0)</f>
        <v>0</v>
      </c>
      <c r="AA317" s="2">
        <f t="shared" si="36"/>
        <v>0</v>
      </c>
      <c r="AB317" s="2">
        <f>VLOOKUP(A317,segment2_SB_quantity!$A$2:$B$1922,2,FALSE)</f>
        <v>90</v>
      </c>
      <c r="AC317" s="4">
        <f t="shared" si="43"/>
        <v>5.7000000000000002E-3</v>
      </c>
      <c r="AD317">
        <f t="shared" si="39"/>
        <v>0</v>
      </c>
      <c r="AE317">
        <f t="shared" si="44"/>
        <v>18.989999999999998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0.36752901546670802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0.36752901546670802</v>
      </c>
      <c r="Y318" s="2">
        <f t="shared" si="38"/>
        <v>0</v>
      </c>
      <c r="Z318" s="2">
        <f>IF(Y318&gt;$W$1,HLOOKUP(Y318,B318:$U$1609,ROW($B$1610)-ROW($A318),FALSE),0)</f>
        <v>0</v>
      </c>
      <c r="AA318" s="2">
        <f t="shared" si="36"/>
        <v>0</v>
      </c>
      <c r="AB318" s="2">
        <f>VLOOKUP(A318,segment2_SB_quantity!$A$2:$B$1922,2,FALSE)</f>
        <v>1</v>
      </c>
      <c r="AC318" s="4">
        <f t="shared" si="43"/>
        <v>5.7000000000000002E-3</v>
      </c>
      <c r="AD318">
        <f t="shared" si="39"/>
        <v>0</v>
      </c>
      <c r="AE318">
        <f t="shared" si="44"/>
        <v>18.989999999999998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0.11038674688246999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0.11038674688246999</v>
      </c>
      <c r="Y319" s="2">
        <f t="shared" si="38"/>
        <v>0</v>
      </c>
      <c r="Z319" s="2">
        <f>IF(Y319&gt;$W$1,HLOOKUP(Y319,B319:$U$1609,ROW($B$1610)-ROW($A319),FALSE),0)</f>
        <v>0</v>
      </c>
      <c r="AA319" s="2">
        <f t="shared" si="36"/>
        <v>0</v>
      </c>
      <c r="AB319" s="2">
        <f>VLOOKUP(A319,segment2_SB_quantity!$A$2:$B$1922,2,FALSE)</f>
        <v>87</v>
      </c>
      <c r="AC319" s="4">
        <f t="shared" si="43"/>
        <v>5.7000000000000002E-3</v>
      </c>
      <c r="AD319">
        <f t="shared" si="39"/>
        <v>0</v>
      </c>
      <c r="AE319">
        <f t="shared" si="44"/>
        <v>18.989999999999998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2.6587198246428401E-3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2.6587198246428401E-3</v>
      </c>
      <c r="Y320" s="2">
        <f t="shared" si="38"/>
        <v>0</v>
      </c>
      <c r="Z320" s="2">
        <f>IF(Y320&gt;$W$1,HLOOKUP(Y320,B320:$U$1609,ROW($B$1610)-ROW($A320),FALSE),0)</f>
        <v>0</v>
      </c>
      <c r="AA320" s="2">
        <f t="shared" si="36"/>
        <v>0</v>
      </c>
      <c r="AB320" s="2">
        <f>VLOOKUP(A320,segment2_SB_quantity!$A$2:$B$1922,2,FALSE)</f>
        <v>35</v>
      </c>
      <c r="AC320" s="4">
        <f t="shared" si="43"/>
        <v>5.7000000000000002E-3</v>
      </c>
      <c r="AD320">
        <f t="shared" si="39"/>
        <v>0</v>
      </c>
      <c r="AE320">
        <f t="shared" si="44"/>
        <v>18.989999999999998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3.4991687680169997E-2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3.4991687680169997E-2</v>
      </c>
      <c r="Y321" s="2">
        <f t="shared" si="38"/>
        <v>0</v>
      </c>
      <c r="Z321" s="2">
        <f>IF(Y321&gt;$W$1,HLOOKUP(Y321,B321:$U$1609,ROW($B$1610)-ROW($A321),FALSE),0)</f>
        <v>0</v>
      </c>
      <c r="AA321" s="2">
        <f t="shared" si="36"/>
        <v>0</v>
      </c>
      <c r="AB321" s="2">
        <f>VLOOKUP(A321,segment2_SB_quantity!$A$2:$B$1922,2,FALSE)</f>
        <v>7</v>
      </c>
      <c r="AC321" s="4">
        <f t="shared" si="43"/>
        <v>5.7000000000000002E-3</v>
      </c>
      <c r="AD321">
        <f t="shared" si="39"/>
        <v>0</v>
      </c>
      <c r="AE321">
        <f t="shared" si="44"/>
        <v>18.989999999999998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0.116124831673083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0.116124831673083</v>
      </c>
      <c r="Y322" s="2">
        <f t="shared" si="38"/>
        <v>0</v>
      </c>
      <c r="Z322" s="2">
        <f>IF(Y322&gt;$W$1,HLOOKUP(Y322,B322:$U$1609,ROW($B$1610)-ROW($A322),FALSE),0)</f>
        <v>0</v>
      </c>
      <c r="AA322" s="2">
        <f t="shared" ref="AA322:AA385" si="45">IF(Z322&gt;0,HLOOKUP(Z322,$B$1609:$U$1610,2,FALSE),0)</f>
        <v>0</v>
      </c>
      <c r="AB322" s="2">
        <f>VLOOKUP(A322,segment2_SB_quantity!$A$2:$B$1922,2,FALSE)</f>
        <v>132</v>
      </c>
      <c r="AC322" s="4">
        <f t="shared" si="43"/>
        <v>5.7000000000000002E-3</v>
      </c>
      <c r="AD322">
        <f t="shared" si="39"/>
        <v>0</v>
      </c>
      <c r="AE322">
        <f t="shared" si="44"/>
        <v>18.989999999999998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0</v>
      </c>
      <c r="Y323" s="2">
        <f t="shared" ref="Y323:Y386" si="47">IF(X323&gt;$W$1,X323,0)</f>
        <v>0</v>
      </c>
      <c r="Z323" s="2">
        <f>IF(Y323&gt;$W$1,HLOOKUP(Y323,B323:$U$1609,ROW($B$1610)-ROW($A323),FALSE),0)</f>
        <v>0</v>
      </c>
      <c r="AA323" s="2">
        <f t="shared" si="45"/>
        <v>0</v>
      </c>
      <c r="AB323" s="2">
        <f>VLOOKUP(A323,segment2_SB_quantity!$A$2:$B$1922,2,FALSE)</f>
        <v>3</v>
      </c>
      <c r="AC323" s="4">
        <f t="shared" si="43"/>
        <v>5.7000000000000002E-3</v>
      </c>
      <c r="AD323">
        <f t="shared" ref="AD323:AD386" si="48">IF(AA323&gt;0,AB323*AC323,0)</f>
        <v>0</v>
      </c>
      <c r="AE323">
        <f t="shared" si="44"/>
        <v>18.989999999999998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4.8756481751402702E-13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4.8756481751402702E-13</v>
      </c>
      <c r="Y324" s="2">
        <f t="shared" si="47"/>
        <v>0</v>
      </c>
      <c r="Z324" s="2">
        <f>IF(Y324&gt;$W$1,HLOOKUP(Y324,B324:$U$1609,ROW($B$1610)-ROW($A324),FALSE),0)</f>
        <v>0</v>
      </c>
      <c r="AA324" s="2">
        <f t="shared" si="45"/>
        <v>0</v>
      </c>
      <c r="AB324" s="2">
        <f>VLOOKUP(A324,segment2_SB_quantity!$A$2:$B$1922,2,FALSE)</f>
        <v>2</v>
      </c>
      <c r="AC324" s="4">
        <f t="shared" ref="AC324:AC387" si="52">AC323</f>
        <v>5.7000000000000002E-3</v>
      </c>
      <c r="AD324">
        <f t="shared" si="48"/>
        <v>0</v>
      </c>
      <c r="AE324">
        <f t="shared" ref="AE324:AE387" si="53">AE323</f>
        <v>18.989999999999998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20279683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0</v>
      </c>
      <c r="Y325" s="2">
        <f t="shared" si="47"/>
        <v>0</v>
      </c>
      <c r="Z325" s="2">
        <f>IF(Y325&gt;$W$1,HLOOKUP(Y325,B325:$U$1609,ROW($B$1610)-ROW($A325),FALSE),0)</f>
        <v>0</v>
      </c>
      <c r="AA325" s="2">
        <f t="shared" si="45"/>
        <v>0</v>
      </c>
      <c r="AB325" s="2">
        <f>VLOOKUP(A325,segment2_SB_quantity!$A$2:$B$1922,2,FALSE)</f>
        <v>2</v>
      </c>
      <c r="AC325" s="4">
        <f t="shared" si="52"/>
        <v>5.7000000000000002E-3</v>
      </c>
      <c r="AD325">
        <f t="shared" si="48"/>
        <v>0</v>
      </c>
      <c r="AE325">
        <f t="shared" si="53"/>
        <v>18.989999999999998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0.158564202187329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0.158564202187329</v>
      </c>
      <c r="Y326" s="2">
        <f t="shared" si="47"/>
        <v>0</v>
      </c>
      <c r="Z326" s="2">
        <f>IF(Y326&gt;$W$1,HLOOKUP(Y326,B326:$U$1609,ROW($B$1610)-ROW($A326),FALSE),0)</f>
        <v>0</v>
      </c>
      <c r="AA326" s="2">
        <f t="shared" si="45"/>
        <v>0</v>
      </c>
      <c r="AB326" s="2">
        <f>VLOOKUP(A326,segment2_SB_quantity!$A$2:$B$1922,2,FALSE)</f>
        <v>32</v>
      </c>
      <c r="AC326" s="4">
        <f t="shared" si="52"/>
        <v>5.7000000000000002E-3</v>
      </c>
      <c r="AD326">
        <f t="shared" si="48"/>
        <v>0</v>
      </c>
      <c r="AE326">
        <f t="shared" si="53"/>
        <v>18.989999999999998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5.9251837600681497E-14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5.9251837600681497E-14</v>
      </c>
      <c r="Y327" s="2">
        <f t="shared" si="47"/>
        <v>0</v>
      </c>
      <c r="Z327" s="2">
        <f>IF(Y327&gt;$W$1,HLOOKUP(Y327,B327:$U$1609,ROW($B$1610)-ROW($A327),FALSE),0)</f>
        <v>0</v>
      </c>
      <c r="AA327" s="2">
        <f t="shared" si="45"/>
        <v>0</v>
      </c>
      <c r="AB327" s="2">
        <f>VLOOKUP(A327,segment2_SB_quantity!$A$2:$B$1922,2,FALSE)</f>
        <v>29</v>
      </c>
      <c r="AC327" s="4">
        <f t="shared" si="52"/>
        <v>5.7000000000000002E-3</v>
      </c>
      <c r="AD327">
        <f t="shared" si="48"/>
        <v>0</v>
      </c>
      <c r="AE327">
        <f t="shared" si="53"/>
        <v>18.989999999999998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0.16420651086315199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0.16420651086315199</v>
      </c>
      <c r="Y328" s="2">
        <f t="shared" si="47"/>
        <v>0</v>
      </c>
      <c r="Z328" s="2">
        <f>IF(Y328&gt;$W$1,HLOOKUP(Y328,B328:$U$1609,ROW($B$1610)-ROW($A328),FALSE),0)</f>
        <v>0</v>
      </c>
      <c r="AA328" s="2">
        <f t="shared" si="45"/>
        <v>0</v>
      </c>
      <c r="AB328" s="2">
        <f>VLOOKUP(A328,segment2_SB_quantity!$A$2:$B$1922,2,FALSE)</f>
        <v>10</v>
      </c>
      <c r="AC328" s="4">
        <f t="shared" si="52"/>
        <v>5.7000000000000002E-3</v>
      </c>
      <c r="AD328">
        <f t="shared" si="48"/>
        <v>0</v>
      </c>
      <c r="AE328">
        <f t="shared" si="53"/>
        <v>18.989999999999998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0.17301126798414901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0.17301126798414901</v>
      </c>
      <c r="Y329" s="2">
        <f t="shared" si="47"/>
        <v>0</v>
      </c>
      <c r="Z329" s="2">
        <f>IF(Y329&gt;$W$1,HLOOKUP(Y329,B329:$U$1609,ROW($B$1610)-ROW($A329),FALSE),0)</f>
        <v>0</v>
      </c>
      <c r="AA329" s="2">
        <f t="shared" si="45"/>
        <v>0</v>
      </c>
      <c r="AB329" s="2">
        <f>VLOOKUP(A329,segment2_SB_quantity!$A$2:$B$1922,2,FALSE)</f>
        <v>52</v>
      </c>
      <c r="AC329" s="4">
        <f t="shared" si="52"/>
        <v>5.7000000000000002E-3</v>
      </c>
      <c r="AD329">
        <f t="shared" si="48"/>
        <v>0</v>
      </c>
      <c r="AE329">
        <f t="shared" si="53"/>
        <v>18.989999999999998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8.4385072561520003E-4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8.4385072561520003E-4</v>
      </c>
      <c r="Y330" s="2">
        <f t="shared" si="47"/>
        <v>0</v>
      </c>
      <c r="Z330" s="2">
        <f>IF(Y330&gt;$W$1,HLOOKUP(Y330,B330:$U$1609,ROW($B$1610)-ROW($A330),FALSE),0)</f>
        <v>0</v>
      </c>
      <c r="AA330" s="2">
        <f t="shared" si="45"/>
        <v>0</v>
      </c>
      <c r="AB330" s="2">
        <f>VLOOKUP(A330,segment2_SB_quantity!$A$2:$B$1922,2,FALSE)</f>
        <v>21</v>
      </c>
      <c r="AC330" s="4">
        <f t="shared" si="52"/>
        <v>5.7000000000000002E-3</v>
      </c>
      <c r="AD330">
        <f t="shared" si="48"/>
        <v>0</v>
      </c>
      <c r="AE330">
        <f t="shared" si="53"/>
        <v>18.989999999999998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20649929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0</v>
      </c>
      <c r="Y331" s="2">
        <f t="shared" si="47"/>
        <v>0</v>
      </c>
      <c r="Z331" s="2">
        <f>IF(Y331&gt;$W$1,HLOOKUP(Y331,B331:$U$1609,ROW($B$1610)-ROW($A331),FALSE),0)</f>
        <v>0</v>
      </c>
      <c r="AA331" s="2">
        <f t="shared" si="45"/>
        <v>0</v>
      </c>
      <c r="AB331" s="2">
        <f>VLOOKUP(A331,segment2_SB_quantity!$A$2:$B$1922,2,FALSE)</f>
        <v>5</v>
      </c>
      <c r="AC331" s="4">
        <f t="shared" si="52"/>
        <v>5.7000000000000002E-3</v>
      </c>
      <c r="AD331">
        <f t="shared" si="48"/>
        <v>0</v>
      </c>
      <c r="AE331">
        <f t="shared" si="53"/>
        <v>18.989999999999998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7.3143899572597301E-2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7.3143899572597301E-2</v>
      </c>
      <c r="Y332" s="2">
        <f t="shared" si="47"/>
        <v>0</v>
      </c>
      <c r="Z332" s="2">
        <f>IF(Y332&gt;$W$1,HLOOKUP(Y332,B332:$U$1609,ROW($B$1610)-ROW($A332),FALSE),0)</f>
        <v>0</v>
      </c>
      <c r="AA332" s="2">
        <f t="shared" si="45"/>
        <v>0</v>
      </c>
      <c r="AB332" s="2">
        <f>VLOOKUP(A332,segment2_SB_quantity!$A$2:$B$1922,2,FALSE)</f>
        <v>10</v>
      </c>
      <c r="AC332" s="4">
        <f t="shared" si="52"/>
        <v>5.7000000000000002E-3</v>
      </c>
      <c r="AD332">
        <f t="shared" si="48"/>
        <v>0</v>
      </c>
      <c r="AE332">
        <f t="shared" si="53"/>
        <v>18.989999999999998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5.3767649595473199E-4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5.3767649595473199E-4</v>
      </c>
      <c r="Y333" s="2">
        <f t="shared" si="47"/>
        <v>0</v>
      </c>
      <c r="Z333" s="2">
        <f>IF(Y333&gt;$W$1,HLOOKUP(Y333,B333:$U$1609,ROW($B$1610)-ROW($A333),FALSE),0)</f>
        <v>0</v>
      </c>
      <c r="AA333" s="2">
        <f t="shared" si="45"/>
        <v>0</v>
      </c>
      <c r="AB333" s="2">
        <f>VLOOKUP(A333,segment2_SB_quantity!$A$2:$B$1922,2,FALSE)</f>
        <v>137</v>
      </c>
      <c r="AC333" s="4">
        <f t="shared" si="52"/>
        <v>5.7000000000000002E-3</v>
      </c>
      <c r="AD333">
        <f t="shared" si="48"/>
        <v>0</v>
      </c>
      <c r="AE333">
        <f t="shared" si="53"/>
        <v>18.989999999999998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20799929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IF(Y334&gt;$W$1,HLOOKUP(Y334,B334:$U$1609,ROW($B$1610)-ROW($A334),FALSE),0)</f>
        <v>0</v>
      </c>
      <c r="AA334" s="2">
        <f t="shared" si="45"/>
        <v>0</v>
      </c>
      <c r="AB334" s="2">
        <f>VLOOKUP(A334,segment2_SB_quantity!$A$2:$B$1922,2,FALSE)</f>
        <v>20</v>
      </c>
      <c r="AC334" s="4">
        <f t="shared" si="52"/>
        <v>5.7000000000000002E-3</v>
      </c>
      <c r="AD334">
        <f t="shared" si="48"/>
        <v>0</v>
      </c>
      <c r="AE334">
        <f t="shared" si="53"/>
        <v>18.989999999999998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9.3558791289171105E-76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9.3558791289171105E-76</v>
      </c>
      <c r="Y335" s="2">
        <f t="shared" si="47"/>
        <v>0</v>
      </c>
      <c r="Z335" s="2">
        <f>IF(Y335&gt;$W$1,HLOOKUP(Y335,B335:$U$1609,ROW($B$1610)-ROW($A335),FALSE),0)</f>
        <v>0</v>
      </c>
      <c r="AA335" s="2">
        <f t="shared" si="45"/>
        <v>0</v>
      </c>
      <c r="AB335" s="2">
        <f>VLOOKUP(A335,segment2_SB_quantity!$A$2:$B$1922,2,FALSE)</f>
        <v>16</v>
      </c>
      <c r="AC335" s="4">
        <f t="shared" si="52"/>
        <v>5.7000000000000002E-3</v>
      </c>
      <c r="AD335">
        <f t="shared" si="48"/>
        <v>0</v>
      </c>
      <c r="AE335">
        <f t="shared" si="53"/>
        <v>18.989999999999998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0.25376512595370398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0.25376512595370398</v>
      </c>
      <c r="Y336" s="2">
        <f t="shared" si="47"/>
        <v>0</v>
      </c>
      <c r="Z336" s="2">
        <f>IF(Y336&gt;$W$1,HLOOKUP(Y336,B336:$U$1609,ROW($B$1610)-ROW($A336),FALSE),0)</f>
        <v>0</v>
      </c>
      <c r="AA336" s="2">
        <f t="shared" si="45"/>
        <v>0</v>
      </c>
      <c r="AB336" s="2">
        <f>VLOOKUP(A336,segment2_SB_quantity!$A$2:$B$1922,2,FALSE)</f>
        <v>2</v>
      </c>
      <c r="AC336" s="4">
        <f t="shared" si="52"/>
        <v>5.7000000000000002E-3</v>
      </c>
      <c r="AD336">
        <f t="shared" si="48"/>
        <v>0</v>
      </c>
      <c r="AE336">
        <f t="shared" si="53"/>
        <v>18.989999999999998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20889964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IF(Y337&gt;$W$1,HLOOKUP(Y337,B337:$U$1609,ROW($B$1610)-ROW($A337),FALSE),0)</f>
        <v>0</v>
      </c>
      <c r="AA337" s="2">
        <f t="shared" si="45"/>
        <v>0</v>
      </c>
      <c r="AB337" s="2">
        <f>VLOOKUP(A337,segment2_SB_quantity!$A$2:$B$1922,2,FALSE)</f>
        <v>3</v>
      </c>
      <c r="AC337" s="4">
        <f t="shared" si="52"/>
        <v>5.7000000000000002E-3</v>
      </c>
      <c r="AD337">
        <f t="shared" si="48"/>
        <v>0</v>
      </c>
      <c r="AE337">
        <f t="shared" si="53"/>
        <v>18.989999999999998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0</v>
      </c>
      <c r="Y338" s="2">
        <f t="shared" si="47"/>
        <v>0</v>
      </c>
      <c r="Z338" s="2">
        <f>IF(Y338&gt;$W$1,HLOOKUP(Y338,B338:$U$1609,ROW($B$1610)-ROW($A338),FALSE),0)</f>
        <v>0</v>
      </c>
      <c r="AA338" s="2">
        <f t="shared" si="45"/>
        <v>0</v>
      </c>
      <c r="AB338" s="2">
        <f>VLOOKUP(A338,segment2_SB_quantity!$A$2:$B$1922,2,FALSE)</f>
        <v>38</v>
      </c>
      <c r="AC338" s="4">
        <f t="shared" si="52"/>
        <v>5.7000000000000002E-3</v>
      </c>
      <c r="AD338">
        <f t="shared" si="48"/>
        <v>0</v>
      </c>
      <c r="AE338">
        <f t="shared" si="53"/>
        <v>18.989999999999998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7.3439459812986094E-2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7.3439459812986094E-2</v>
      </c>
      <c r="Y339" s="2">
        <f t="shared" si="47"/>
        <v>0</v>
      </c>
      <c r="Z339" s="2">
        <f>IF(Y339&gt;$W$1,HLOOKUP(Y339,B339:$U$1609,ROW($B$1610)-ROW($A339),FALSE),0)</f>
        <v>0</v>
      </c>
      <c r="AA339" s="2">
        <f t="shared" si="45"/>
        <v>0</v>
      </c>
      <c r="AB339" s="2">
        <f>VLOOKUP(A339,segment2_SB_quantity!$A$2:$B$1922,2,FALSE)</f>
        <v>25</v>
      </c>
      <c r="AC339" s="4">
        <f t="shared" si="52"/>
        <v>5.7000000000000002E-3</v>
      </c>
      <c r="AD339">
        <f t="shared" si="48"/>
        <v>0</v>
      </c>
      <c r="AE339">
        <f t="shared" si="53"/>
        <v>18.989999999999998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21179639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0</v>
      </c>
      <c r="Y340" s="2">
        <f t="shared" si="47"/>
        <v>0</v>
      </c>
      <c r="Z340" s="2">
        <f>IF(Y340&gt;$W$1,HLOOKUP(Y340,B340:$U$1609,ROW($B$1610)-ROW($A340),FALSE),0)</f>
        <v>0</v>
      </c>
      <c r="AA340" s="2">
        <f t="shared" si="45"/>
        <v>0</v>
      </c>
      <c r="AB340" s="2">
        <f>VLOOKUP(A340,segment2_SB_quantity!$A$2:$B$1922,2,FALSE)</f>
        <v>1</v>
      </c>
      <c r="AC340" s="4">
        <f t="shared" si="52"/>
        <v>5.7000000000000002E-3</v>
      </c>
      <c r="AD340">
        <f t="shared" si="48"/>
        <v>0</v>
      </c>
      <c r="AE340">
        <f t="shared" si="53"/>
        <v>18.989999999999998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1.1626791369548799E-34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1.1626791369548799E-34</v>
      </c>
      <c r="Y341" s="2">
        <f t="shared" si="47"/>
        <v>0</v>
      </c>
      <c r="Z341" s="2">
        <f>IF(Y341&gt;$W$1,HLOOKUP(Y341,B341:$U$1609,ROW($B$1610)-ROW($A341),FALSE),0)</f>
        <v>0</v>
      </c>
      <c r="AA341" s="2">
        <f t="shared" si="45"/>
        <v>0</v>
      </c>
      <c r="AB341" s="2">
        <f>VLOOKUP(A341,segment2_SB_quantity!$A$2:$B$1922,2,FALSE)</f>
        <v>22</v>
      </c>
      <c r="AC341" s="4">
        <f t="shared" si="52"/>
        <v>5.7000000000000002E-3</v>
      </c>
      <c r="AD341">
        <f t="shared" si="48"/>
        <v>0</v>
      </c>
      <c r="AE341">
        <f t="shared" si="53"/>
        <v>18.989999999999998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0.133688620607811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0.133688620607811</v>
      </c>
      <c r="Y342" s="2">
        <f t="shared" si="47"/>
        <v>0</v>
      </c>
      <c r="Z342" s="2">
        <f>IF(Y342&gt;$W$1,HLOOKUP(Y342,B342:$U$1609,ROW($B$1610)-ROW($A342),FALSE),0)</f>
        <v>0</v>
      </c>
      <c r="AA342" s="2">
        <f t="shared" si="45"/>
        <v>0</v>
      </c>
      <c r="AB342" s="2">
        <f>VLOOKUP(A342,segment2_SB_quantity!$A$2:$B$1922,2,FALSE)</f>
        <v>50</v>
      </c>
      <c r="AC342" s="4">
        <f t="shared" si="52"/>
        <v>5.7000000000000002E-3</v>
      </c>
      <c r="AD342">
        <f t="shared" si="48"/>
        <v>0</v>
      </c>
      <c r="AE342">
        <f t="shared" si="53"/>
        <v>18.989999999999998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2.5782423871054702E-4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2.5782423871054702E-4</v>
      </c>
      <c r="Y343" s="2">
        <f t="shared" si="47"/>
        <v>0</v>
      </c>
      <c r="Z343" s="2">
        <f>IF(Y343&gt;$W$1,HLOOKUP(Y343,B343:$U$1609,ROW($B$1610)-ROW($A343),FALSE),0)</f>
        <v>0</v>
      </c>
      <c r="AA343" s="2">
        <f t="shared" si="45"/>
        <v>0</v>
      </c>
      <c r="AB343" s="2">
        <f>VLOOKUP(A343,segment2_SB_quantity!$A$2:$B$1922,2,FALSE)</f>
        <v>3</v>
      </c>
      <c r="AC343" s="4">
        <f t="shared" si="52"/>
        <v>5.7000000000000002E-3</v>
      </c>
      <c r="AD343">
        <f t="shared" si="48"/>
        <v>0</v>
      </c>
      <c r="AE343">
        <f t="shared" si="53"/>
        <v>18.989999999999998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1.5967117846425801E-3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1.5967117846425801E-3</v>
      </c>
      <c r="Y344" s="2">
        <f t="shared" si="47"/>
        <v>0</v>
      </c>
      <c r="Z344" s="2">
        <f>IF(Y344&gt;$W$1,HLOOKUP(Y344,B344:$U$1609,ROW($B$1610)-ROW($A344),FALSE),0)</f>
        <v>0</v>
      </c>
      <c r="AA344" s="2">
        <f t="shared" si="45"/>
        <v>0</v>
      </c>
      <c r="AB344" s="2">
        <f>VLOOKUP(A344,segment2_SB_quantity!$A$2:$B$1922,2,FALSE)</f>
        <v>13</v>
      </c>
      <c r="AC344" s="4">
        <f t="shared" si="52"/>
        <v>5.7000000000000002E-3</v>
      </c>
      <c r="AD344">
        <f t="shared" si="48"/>
        <v>0</v>
      </c>
      <c r="AE344">
        <f t="shared" si="53"/>
        <v>18.989999999999998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5.5484415132100598E-3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5.5484415132100598E-3</v>
      </c>
      <c r="Y345" s="2">
        <f t="shared" si="47"/>
        <v>0</v>
      </c>
      <c r="Z345" s="2">
        <f>IF(Y345&gt;$W$1,HLOOKUP(Y345,B345:$U$1609,ROW($B$1610)-ROW($A345),FALSE),0)</f>
        <v>0</v>
      </c>
      <c r="AA345" s="2">
        <f t="shared" si="45"/>
        <v>0</v>
      </c>
      <c r="AB345" s="2">
        <f>VLOOKUP(A345,segment2_SB_quantity!$A$2:$B$1922,2,FALSE)</f>
        <v>19</v>
      </c>
      <c r="AC345" s="4">
        <f t="shared" si="52"/>
        <v>5.7000000000000002E-3</v>
      </c>
      <c r="AD345">
        <f t="shared" si="48"/>
        <v>0</v>
      </c>
      <c r="AE345">
        <f t="shared" si="53"/>
        <v>18.989999999999998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8.2344781587146698E-2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8.2344781587146698E-2</v>
      </c>
      <c r="Y346" s="2">
        <f t="shared" si="47"/>
        <v>0</v>
      </c>
      <c r="Z346" s="2">
        <f>IF(Y346&gt;$W$1,HLOOKUP(Y346,B346:$U$1609,ROW($B$1610)-ROW($A346),FALSE),0)</f>
        <v>0</v>
      </c>
      <c r="AA346" s="2">
        <f t="shared" si="45"/>
        <v>0</v>
      </c>
      <c r="AB346" s="2">
        <f>VLOOKUP(A346,segment2_SB_quantity!$A$2:$B$1922,2,FALSE)</f>
        <v>46</v>
      </c>
      <c r="AC346" s="4">
        <f t="shared" si="52"/>
        <v>5.7000000000000002E-3</v>
      </c>
      <c r="AD346">
        <f t="shared" si="48"/>
        <v>0</v>
      </c>
      <c r="AE346">
        <f t="shared" si="53"/>
        <v>18.989999999999998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5.9831161727840899E-2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5.9831161727840899E-2</v>
      </c>
      <c r="Y347" s="2">
        <f t="shared" si="47"/>
        <v>0</v>
      </c>
      <c r="Z347" s="2">
        <f>IF(Y347&gt;$W$1,HLOOKUP(Y347,B347:$U$1609,ROW($B$1610)-ROW($A347),FALSE),0)</f>
        <v>0</v>
      </c>
      <c r="AA347" s="2">
        <f t="shared" si="45"/>
        <v>0</v>
      </c>
      <c r="AB347" s="2">
        <f>VLOOKUP(A347,segment2_SB_quantity!$A$2:$B$1922,2,FALSE)</f>
        <v>453</v>
      </c>
      <c r="AC347" s="4">
        <f t="shared" si="52"/>
        <v>5.7000000000000002E-3</v>
      </c>
      <c r="AD347">
        <f t="shared" si="48"/>
        <v>0</v>
      </c>
      <c r="AE347">
        <f t="shared" si="53"/>
        <v>18.989999999999998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1.6745575603593601E-2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1.6745575603593601E-2</v>
      </c>
      <c r="Y348" s="2">
        <f t="shared" si="47"/>
        <v>0</v>
      </c>
      <c r="Z348" s="2">
        <f>IF(Y348&gt;$W$1,HLOOKUP(Y348,B348:$U$1609,ROW($B$1610)-ROW($A348),FALSE),0)</f>
        <v>0</v>
      </c>
      <c r="AA348" s="2">
        <f t="shared" si="45"/>
        <v>0</v>
      </c>
      <c r="AB348" s="2">
        <f>VLOOKUP(A348,segment2_SB_quantity!$A$2:$B$1922,2,FALSE)</f>
        <v>3</v>
      </c>
      <c r="AC348" s="4">
        <f t="shared" si="52"/>
        <v>5.7000000000000002E-3</v>
      </c>
      <c r="AD348">
        <f t="shared" si="48"/>
        <v>0</v>
      </c>
      <c r="AE348">
        <f t="shared" si="53"/>
        <v>18.989999999999998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2.4264049122401399E-4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2.4264049122401399E-4</v>
      </c>
      <c r="Y349" s="2">
        <f t="shared" si="47"/>
        <v>0</v>
      </c>
      <c r="Z349" s="2">
        <f>IF(Y349&gt;$W$1,HLOOKUP(Y349,B349:$U$1609,ROW($B$1610)-ROW($A349),FALSE),0)</f>
        <v>0</v>
      </c>
      <c r="AA349" s="2">
        <f t="shared" si="45"/>
        <v>0</v>
      </c>
      <c r="AB349" s="2">
        <f>VLOOKUP(A349,segment2_SB_quantity!$A$2:$B$1922,2,FALSE)</f>
        <v>53</v>
      </c>
      <c r="AC349" s="4">
        <f t="shared" si="52"/>
        <v>5.7000000000000002E-3</v>
      </c>
      <c r="AD349">
        <f t="shared" si="48"/>
        <v>0</v>
      </c>
      <c r="AE349">
        <f t="shared" si="53"/>
        <v>18.989999999999998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0.24933158802599301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0.24933158802599301</v>
      </c>
      <c r="Y350" s="2">
        <f t="shared" si="47"/>
        <v>0</v>
      </c>
      <c r="Z350" s="2">
        <f>IF(Y350&gt;$W$1,HLOOKUP(Y350,B350:$U$1609,ROW($B$1610)-ROW($A350),FALSE),0)</f>
        <v>0</v>
      </c>
      <c r="AA350" s="2">
        <f t="shared" si="45"/>
        <v>0</v>
      </c>
      <c r="AB350" s="2">
        <f>VLOOKUP(A350,segment2_SB_quantity!$A$2:$B$1922,2,FALSE)</f>
        <v>19</v>
      </c>
      <c r="AC350" s="4">
        <f t="shared" si="52"/>
        <v>5.7000000000000002E-3</v>
      </c>
      <c r="AD350">
        <f t="shared" si="48"/>
        <v>0</v>
      </c>
      <c r="AE350">
        <f t="shared" si="53"/>
        <v>18.989999999999998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0.13870344861889999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0.13870344861889999</v>
      </c>
      <c r="Y351" s="2">
        <f t="shared" si="47"/>
        <v>0</v>
      </c>
      <c r="Z351" s="2">
        <f>IF(Y351&gt;$W$1,HLOOKUP(Y351,B351:$U$1609,ROW($B$1610)-ROW($A351),FALSE),0)</f>
        <v>0</v>
      </c>
      <c r="AA351" s="2">
        <f t="shared" si="45"/>
        <v>0</v>
      </c>
      <c r="AB351" s="2">
        <f>VLOOKUP(A351,segment2_SB_quantity!$A$2:$B$1922,2,FALSE)</f>
        <v>24</v>
      </c>
      <c r="AC351" s="4">
        <f t="shared" si="52"/>
        <v>5.7000000000000002E-3</v>
      </c>
      <c r="AD351">
        <f t="shared" si="48"/>
        <v>0</v>
      </c>
      <c r="AE351">
        <f t="shared" si="53"/>
        <v>18.989999999999998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1.9970314269282901E-4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1.9970314269282901E-4</v>
      </c>
      <c r="Y352" s="2">
        <f t="shared" si="47"/>
        <v>0</v>
      </c>
      <c r="Z352" s="2">
        <f>IF(Y352&gt;$W$1,HLOOKUP(Y352,B352:$U$1609,ROW($B$1610)-ROW($A352),FALSE),0)</f>
        <v>0</v>
      </c>
      <c r="AA352" s="2">
        <f t="shared" si="45"/>
        <v>0</v>
      </c>
      <c r="AB352" s="2">
        <f>VLOOKUP(A352,segment2_SB_quantity!$A$2:$B$1922,2,FALSE)</f>
        <v>4</v>
      </c>
      <c r="AC352" s="4">
        <f t="shared" si="52"/>
        <v>5.7000000000000002E-3</v>
      </c>
      <c r="AD352">
        <f t="shared" si="48"/>
        <v>0</v>
      </c>
      <c r="AE352">
        <f t="shared" si="53"/>
        <v>18.989999999999998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1.7285859849507201E-2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1.7285859849507201E-2</v>
      </c>
      <c r="Y353" s="2">
        <f t="shared" si="47"/>
        <v>0</v>
      </c>
      <c r="Z353" s="2">
        <f>IF(Y353&gt;$W$1,HLOOKUP(Y353,B353:$U$1609,ROW($B$1610)-ROW($A353),FALSE),0)</f>
        <v>0</v>
      </c>
      <c r="AA353" s="2">
        <f t="shared" si="45"/>
        <v>0</v>
      </c>
      <c r="AB353" s="2">
        <f>VLOOKUP(A353,segment2_SB_quantity!$A$2:$B$1922,2,FALSE)</f>
        <v>2</v>
      </c>
      <c r="AC353" s="4">
        <f t="shared" si="52"/>
        <v>5.7000000000000002E-3</v>
      </c>
      <c r="AD353">
        <f t="shared" si="48"/>
        <v>0</v>
      </c>
      <c r="AE353">
        <f t="shared" si="53"/>
        <v>18.989999999999998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0</v>
      </c>
      <c r="Y354" s="2">
        <f t="shared" si="47"/>
        <v>0</v>
      </c>
      <c r="Z354" s="2">
        <f>IF(Y354&gt;$W$1,HLOOKUP(Y354,B354:$U$1609,ROW($B$1610)-ROW($A354),FALSE),0)</f>
        <v>0</v>
      </c>
      <c r="AA354" s="2">
        <f t="shared" si="45"/>
        <v>0</v>
      </c>
      <c r="AB354" s="2">
        <f>VLOOKUP(A354,segment2_SB_quantity!$A$2:$B$1922,2,FALSE)</f>
        <v>5</v>
      </c>
      <c r="AC354" s="4">
        <f t="shared" si="52"/>
        <v>5.7000000000000002E-3</v>
      </c>
      <c r="AD354">
        <f t="shared" si="48"/>
        <v>0</v>
      </c>
      <c r="AE354">
        <f t="shared" si="53"/>
        <v>18.989999999999998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1.2937763662792599E-8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1.2937763662792599E-8</v>
      </c>
      <c r="Y355" s="2">
        <f t="shared" si="47"/>
        <v>0</v>
      </c>
      <c r="Z355" s="2">
        <f>IF(Y355&gt;$W$1,HLOOKUP(Y355,B355:$U$1609,ROW($B$1610)-ROW($A355),FALSE),0)</f>
        <v>0</v>
      </c>
      <c r="AA355" s="2">
        <f t="shared" si="45"/>
        <v>0</v>
      </c>
      <c r="AB355" s="2">
        <f>VLOOKUP(A355,segment2_SB_quantity!$A$2:$B$1922,2,FALSE)</f>
        <v>35</v>
      </c>
      <c r="AC355" s="4">
        <f t="shared" si="52"/>
        <v>5.7000000000000002E-3</v>
      </c>
      <c r="AD355">
        <f t="shared" si="48"/>
        <v>0</v>
      </c>
      <c r="AE355">
        <f t="shared" si="53"/>
        <v>18.989999999999998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7.6684406095787204E-7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7.6684406095787204E-7</v>
      </c>
      <c r="Y356" s="2">
        <f t="shared" si="47"/>
        <v>0</v>
      </c>
      <c r="Z356" s="2">
        <f>IF(Y356&gt;$W$1,HLOOKUP(Y356,B356:$U$1609,ROW($B$1610)-ROW($A356),FALSE),0)</f>
        <v>0</v>
      </c>
      <c r="AA356" s="2">
        <f t="shared" si="45"/>
        <v>0</v>
      </c>
      <c r="AB356" s="2">
        <f>VLOOKUP(A356,segment2_SB_quantity!$A$2:$B$1922,2,FALSE)</f>
        <v>2</v>
      </c>
      <c r="AC356" s="4">
        <f t="shared" si="52"/>
        <v>5.7000000000000002E-3</v>
      </c>
      <c r="AD356">
        <f t="shared" si="48"/>
        <v>0</v>
      </c>
      <c r="AE356">
        <f t="shared" si="53"/>
        <v>18.989999999999998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0</v>
      </c>
      <c r="Y357" s="2">
        <f t="shared" si="47"/>
        <v>0</v>
      </c>
      <c r="Z357" s="2">
        <f>IF(Y357&gt;$W$1,HLOOKUP(Y357,B357:$U$1609,ROW($B$1610)-ROW($A357),FALSE),0)</f>
        <v>0</v>
      </c>
      <c r="AA357" s="2">
        <f t="shared" si="45"/>
        <v>0</v>
      </c>
      <c r="AB357" s="2">
        <f>VLOOKUP(A357,segment2_SB_quantity!$A$2:$B$1922,2,FALSE)</f>
        <v>798</v>
      </c>
      <c r="AC357" s="4">
        <f t="shared" si="52"/>
        <v>5.7000000000000002E-3</v>
      </c>
      <c r="AD357">
        <f t="shared" si="48"/>
        <v>0</v>
      </c>
      <c r="AE357">
        <f t="shared" si="53"/>
        <v>18.989999999999998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0.22493858590959101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0.22493858590959101</v>
      </c>
      <c r="Y358" s="2">
        <f t="shared" si="47"/>
        <v>0</v>
      </c>
      <c r="Z358" s="2">
        <f>IF(Y358&gt;$W$1,HLOOKUP(Y358,B358:$U$1609,ROW($B$1610)-ROW($A358),FALSE),0)</f>
        <v>0</v>
      </c>
      <c r="AA358" s="2">
        <f t="shared" si="45"/>
        <v>0</v>
      </c>
      <c r="AB358" s="2">
        <f>VLOOKUP(A358,segment2_SB_quantity!$A$2:$B$1922,2,FALSE)</f>
        <v>8</v>
      </c>
      <c r="AC358" s="4">
        <f t="shared" si="52"/>
        <v>5.7000000000000002E-3</v>
      </c>
      <c r="AD358">
        <f t="shared" si="48"/>
        <v>0</v>
      </c>
      <c r="AE358">
        <f t="shared" si="53"/>
        <v>18.989999999999998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0.159319887648115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0.159319887648115</v>
      </c>
      <c r="Y359" s="2">
        <f t="shared" si="47"/>
        <v>0</v>
      </c>
      <c r="Z359" s="2">
        <f>IF(Y359&gt;$W$1,HLOOKUP(Y359,B359:$U$1609,ROW($B$1610)-ROW($A359),FALSE),0)</f>
        <v>0</v>
      </c>
      <c r="AA359" s="2">
        <f t="shared" si="45"/>
        <v>0</v>
      </c>
      <c r="AB359" s="2">
        <f>VLOOKUP(A359,segment2_SB_quantity!$A$2:$B$1922,2,FALSE)</f>
        <v>9</v>
      </c>
      <c r="AC359" s="4">
        <f t="shared" si="52"/>
        <v>5.7000000000000002E-3</v>
      </c>
      <c r="AD359">
        <f t="shared" si="48"/>
        <v>0</v>
      </c>
      <c r="AE359">
        <f t="shared" si="53"/>
        <v>18.989999999999998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1.68288304509716E-4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1.68288304509716E-4</v>
      </c>
      <c r="Y360" s="2">
        <f t="shared" si="47"/>
        <v>0</v>
      </c>
      <c r="Z360" s="2">
        <f>IF(Y360&gt;$W$1,HLOOKUP(Y360,B360:$U$1609,ROW($B$1610)-ROW($A360),FALSE),0)</f>
        <v>0</v>
      </c>
      <c r="AA360" s="2">
        <f t="shared" si="45"/>
        <v>0</v>
      </c>
      <c r="AB360" s="2">
        <f>VLOOKUP(A360,segment2_SB_quantity!$A$2:$B$1922,2,FALSE)</f>
        <v>150</v>
      </c>
      <c r="AC360" s="4">
        <f t="shared" si="52"/>
        <v>5.7000000000000002E-3</v>
      </c>
      <c r="AD360">
        <f t="shared" si="48"/>
        <v>0</v>
      </c>
      <c r="AE360">
        <f t="shared" si="53"/>
        <v>18.989999999999998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0.73198126414287201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0.73198126414287201</v>
      </c>
      <c r="Y361" s="2">
        <f t="shared" si="47"/>
        <v>0.73198126414287201</v>
      </c>
      <c r="Z361" s="2" t="str">
        <f>IF(Y361&gt;$W$1,HLOOKUP(Y361,B361:$U$1609,ROW($B$1610)-ROW($A361),FALSE),0)</f>
        <v>P_OL7</v>
      </c>
      <c r="AA361" s="2">
        <f t="shared" si="45"/>
        <v>0.32499999999999996</v>
      </c>
      <c r="AB361" s="2">
        <f>VLOOKUP(A361,segment2_SB_quantity!$A$2:$B$1922,2,FALSE)</f>
        <v>40</v>
      </c>
      <c r="AC361" s="4">
        <f t="shared" si="52"/>
        <v>5.7000000000000002E-3</v>
      </c>
      <c r="AD361">
        <f t="shared" si="48"/>
        <v>0.22800000000000001</v>
      </c>
      <c r="AE361">
        <f t="shared" si="53"/>
        <v>18.989999999999998</v>
      </c>
      <c r="AF361" s="2">
        <f t="shared" si="49"/>
        <v>4.32972</v>
      </c>
      <c r="AG361" s="2">
        <f t="shared" si="50"/>
        <v>1.4071589999999996</v>
      </c>
      <c r="AH361" s="1">
        <f t="shared" si="51"/>
        <v>3.076923076923078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3.3411306287128099E-11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3.3411306287128099E-11</v>
      </c>
      <c r="Y362" s="2">
        <f t="shared" si="47"/>
        <v>0</v>
      </c>
      <c r="Z362" s="2">
        <f>IF(Y362&gt;$W$1,HLOOKUP(Y362,B362:$U$1609,ROW($B$1610)-ROW($A362),FALSE),0)</f>
        <v>0</v>
      </c>
      <c r="AA362" s="2">
        <f t="shared" si="45"/>
        <v>0</v>
      </c>
      <c r="AB362" s="2">
        <f>VLOOKUP(A362,segment2_SB_quantity!$A$2:$B$1922,2,FALSE)</f>
        <v>199</v>
      </c>
      <c r="AC362" s="4">
        <f t="shared" si="52"/>
        <v>5.7000000000000002E-3</v>
      </c>
      <c r="AD362">
        <f t="shared" si="48"/>
        <v>0</v>
      </c>
      <c r="AE362">
        <f t="shared" si="53"/>
        <v>18.989999999999998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9.8788726532330895E-2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9.8788726532330895E-2</v>
      </c>
      <c r="Y363" s="2">
        <f t="shared" si="47"/>
        <v>0</v>
      </c>
      <c r="Z363" s="2">
        <f>IF(Y363&gt;$W$1,HLOOKUP(Y363,B363:$U$1609,ROW($B$1610)-ROW($A363),FALSE),0)</f>
        <v>0</v>
      </c>
      <c r="AA363" s="2">
        <f t="shared" si="45"/>
        <v>0</v>
      </c>
      <c r="AB363" s="2">
        <f>VLOOKUP(A363,segment2_SB_quantity!$A$2:$B$1922,2,FALSE)</f>
        <v>2</v>
      </c>
      <c r="AC363" s="4">
        <f t="shared" si="52"/>
        <v>5.7000000000000002E-3</v>
      </c>
      <c r="AD363">
        <f t="shared" si="48"/>
        <v>0</v>
      </c>
      <c r="AE363">
        <f t="shared" si="53"/>
        <v>18.989999999999998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1.1965137077739499E-5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1.1965137077739499E-5</v>
      </c>
      <c r="Y364" s="2">
        <f t="shared" si="47"/>
        <v>0</v>
      </c>
      <c r="Z364" s="2">
        <f>IF(Y364&gt;$W$1,HLOOKUP(Y364,B364:$U$1609,ROW($B$1610)-ROW($A364),FALSE),0)</f>
        <v>0</v>
      </c>
      <c r="AA364" s="2">
        <f t="shared" si="45"/>
        <v>0</v>
      </c>
      <c r="AB364" s="2">
        <f>VLOOKUP(A364,segment2_SB_quantity!$A$2:$B$1922,2,FALSE)</f>
        <v>4</v>
      </c>
      <c r="AC364" s="4">
        <f t="shared" si="52"/>
        <v>5.7000000000000002E-3</v>
      </c>
      <c r="AD364">
        <f t="shared" si="48"/>
        <v>0</v>
      </c>
      <c r="AE364">
        <f t="shared" si="53"/>
        <v>18.989999999999998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7.5983250476818302E-3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7.5983250476818302E-3</v>
      </c>
      <c r="Y365" s="2">
        <f t="shared" si="47"/>
        <v>0</v>
      </c>
      <c r="Z365" s="2">
        <f>IF(Y365&gt;$W$1,HLOOKUP(Y365,B365:$U$1609,ROW($B$1610)-ROW($A365),FALSE),0)</f>
        <v>0</v>
      </c>
      <c r="AA365" s="2">
        <f t="shared" si="45"/>
        <v>0</v>
      </c>
      <c r="AB365" s="2">
        <f>VLOOKUP(A365,segment2_SB_quantity!$A$2:$B$1922,2,FALSE)</f>
        <v>45</v>
      </c>
      <c r="AC365" s="4">
        <f t="shared" si="52"/>
        <v>5.7000000000000002E-3</v>
      </c>
      <c r="AD365">
        <f t="shared" si="48"/>
        <v>0</v>
      </c>
      <c r="AE365">
        <f t="shared" si="53"/>
        <v>18.989999999999998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0.18021320040303701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0.18021320040303701</v>
      </c>
      <c r="Y366" s="2">
        <f t="shared" si="47"/>
        <v>0</v>
      </c>
      <c r="Z366" s="2">
        <f>IF(Y366&gt;$W$1,HLOOKUP(Y366,B366:$U$1609,ROW($B$1610)-ROW($A366),FALSE),0)</f>
        <v>0</v>
      </c>
      <c r="AA366" s="2">
        <f t="shared" si="45"/>
        <v>0</v>
      </c>
      <c r="AB366" s="2">
        <f>VLOOKUP(A366,segment2_SB_quantity!$A$2:$B$1922,2,FALSE)</f>
        <v>25</v>
      </c>
      <c r="AC366" s="4">
        <f t="shared" si="52"/>
        <v>5.7000000000000002E-3</v>
      </c>
      <c r="AD366">
        <f t="shared" si="48"/>
        <v>0</v>
      </c>
      <c r="AE366">
        <f t="shared" si="53"/>
        <v>18.989999999999998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3.2185838333843499E-3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3.2185838333843499E-3</v>
      </c>
      <c r="Y367" s="2">
        <f t="shared" si="47"/>
        <v>0</v>
      </c>
      <c r="Z367" s="2">
        <f>IF(Y367&gt;$W$1,HLOOKUP(Y367,B367:$U$1609,ROW($B$1610)-ROW($A367),FALSE),0)</f>
        <v>0</v>
      </c>
      <c r="AA367" s="2">
        <f t="shared" si="45"/>
        <v>0</v>
      </c>
      <c r="AB367" s="2">
        <f>VLOOKUP(A367,segment2_SB_quantity!$A$2:$B$1922,2,FALSE)</f>
        <v>21</v>
      </c>
      <c r="AC367" s="4">
        <f t="shared" si="52"/>
        <v>5.7000000000000002E-3</v>
      </c>
      <c r="AD367">
        <f t="shared" si="48"/>
        <v>0</v>
      </c>
      <c r="AE367">
        <f t="shared" si="53"/>
        <v>18.989999999999998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23009992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0</v>
      </c>
      <c r="Y368" s="2">
        <f t="shared" si="47"/>
        <v>0</v>
      </c>
      <c r="Z368" s="2">
        <f>IF(Y368&gt;$W$1,HLOOKUP(Y368,B368:$U$1609,ROW($B$1610)-ROW($A368),FALSE),0)</f>
        <v>0</v>
      </c>
      <c r="AA368" s="2">
        <f t="shared" si="45"/>
        <v>0</v>
      </c>
      <c r="AB368" s="2">
        <f>VLOOKUP(A368,segment2_SB_quantity!$A$2:$B$1922,2,FALSE)</f>
        <v>1</v>
      </c>
      <c r="AC368" s="4">
        <f t="shared" si="52"/>
        <v>5.7000000000000002E-3</v>
      </c>
      <c r="AD368">
        <f t="shared" si="48"/>
        <v>0</v>
      </c>
      <c r="AE368">
        <f t="shared" si="53"/>
        <v>18.989999999999998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23059907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0</v>
      </c>
      <c r="Y369" s="2">
        <f t="shared" si="47"/>
        <v>0</v>
      </c>
      <c r="Z369" s="2">
        <f>IF(Y369&gt;$W$1,HLOOKUP(Y369,B369:$U$1609,ROW($B$1610)-ROW($A369),FALSE),0)</f>
        <v>0</v>
      </c>
      <c r="AA369" s="2">
        <f t="shared" si="45"/>
        <v>0</v>
      </c>
      <c r="AB369" s="2">
        <f>VLOOKUP(A369,segment2_SB_quantity!$A$2:$B$1922,2,FALSE)</f>
        <v>25</v>
      </c>
      <c r="AC369" s="4">
        <f t="shared" si="52"/>
        <v>5.7000000000000002E-3</v>
      </c>
      <c r="AD369">
        <f t="shared" si="48"/>
        <v>0</v>
      </c>
      <c r="AE369">
        <f t="shared" si="53"/>
        <v>18.989999999999998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1.0572754743346501E-12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1.0572754743346501E-12</v>
      </c>
      <c r="Y370" s="2">
        <f t="shared" si="47"/>
        <v>0</v>
      </c>
      <c r="Z370" s="2">
        <f>IF(Y370&gt;$W$1,HLOOKUP(Y370,B370:$U$1609,ROW($B$1610)-ROW($A370),FALSE),0)</f>
        <v>0</v>
      </c>
      <c r="AA370" s="2">
        <f t="shared" si="45"/>
        <v>0</v>
      </c>
      <c r="AB370" s="2">
        <f>VLOOKUP(A370,segment2_SB_quantity!$A$2:$B$1922,2,FALSE)</f>
        <v>7</v>
      </c>
      <c r="AC370" s="4">
        <f t="shared" si="52"/>
        <v>5.7000000000000002E-3</v>
      </c>
      <c r="AD370">
        <f t="shared" si="48"/>
        <v>0</v>
      </c>
      <c r="AE370">
        <f t="shared" si="53"/>
        <v>18.989999999999998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8.1753366208509801E-3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8.1753366208509801E-3</v>
      </c>
      <c r="Y371" s="2">
        <f t="shared" si="47"/>
        <v>0</v>
      </c>
      <c r="Z371" s="2">
        <f>IF(Y371&gt;$W$1,HLOOKUP(Y371,B371:$U$1609,ROW($B$1610)-ROW($A371),FALSE),0)</f>
        <v>0</v>
      </c>
      <c r="AA371" s="2">
        <f t="shared" si="45"/>
        <v>0</v>
      </c>
      <c r="AB371" s="2">
        <f>VLOOKUP(A371,segment2_SB_quantity!$A$2:$B$1922,2,FALSE)</f>
        <v>51</v>
      </c>
      <c r="AC371" s="4">
        <f t="shared" si="52"/>
        <v>5.7000000000000002E-3</v>
      </c>
      <c r="AD371">
        <f t="shared" si="48"/>
        <v>0</v>
      </c>
      <c r="AE371">
        <f t="shared" si="53"/>
        <v>18.989999999999998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0.177238539167766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0.177238539167766</v>
      </c>
      <c r="Y372" s="2">
        <f t="shared" si="47"/>
        <v>0</v>
      </c>
      <c r="Z372" s="2">
        <f>IF(Y372&gt;$W$1,HLOOKUP(Y372,B372:$U$1609,ROW($B$1610)-ROW($A372),FALSE),0)</f>
        <v>0</v>
      </c>
      <c r="AA372" s="2">
        <f t="shared" si="45"/>
        <v>0</v>
      </c>
      <c r="AB372" s="2">
        <f>VLOOKUP(A372,segment2_SB_quantity!$A$2:$B$1922,2,FALSE)</f>
        <v>262</v>
      </c>
      <c r="AC372" s="4">
        <f t="shared" si="52"/>
        <v>5.7000000000000002E-3</v>
      </c>
      <c r="AD372">
        <f t="shared" si="48"/>
        <v>0</v>
      </c>
      <c r="AE372">
        <f t="shared" si="53"/>
        <v>18.989999999999998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0.164464165031182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0.164464165031182</v>
      </c>
      <c r="Y373" s="2">
        <f t="shared" si="47"/>
        <v>0</v>
      </c>
      <c r="Z373" s="2">
        <f>IF(Y373&gt;$W$1,HLOOKUP(Y373,B373:$U$1609,ROW($B$1610)-ROW($A373),FALSE),0)</f>
        <v>0</v>
      </c>
      <c r="AA373" s="2">
        <f t="shared" si="45"/>
        <v>0</v>
      </c>
      <c r="AB373" s="2">
        <f>VLOOKUP(A373,segment2_SB_quantity!$A$2:$B$1922,2,FALSE)</f>
        <v>1</v>
      </c>
      <c r="AC373" s="4">
        <f t="shared" si="52"/>
        <v>5.7000000000000002E-3</v>
      </c>
      <c r="AD373">
        <f t="shared" si="48"/>
        <v>0</v>
      </c>
      <c r="AE373">
        <f t="shared" si="53"/>
        <v>18.989999999999998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3.00507308212376E-2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3.00507308212376E-2</v>
      </c>
      <c r="Y374" s="2">
        <f t="shared" si="47"/>
        <v>0</v>
      </c>
      <c r="Z374" s="2">
        <f>IF(Y374&gt;$W$1,HLOOKUP(Y374,B374:$U$1609,ROW($B$1610)-ROW($A374),FALSE),0)</f>
        <v>0</v>
      </c>
      <c r="AA374" s="2">
        <f t="shared" si="45"/>
        <v>0</v>
      </c>
      <c r="AB374" s="2">
        <f>VLOOKUP(A374,segment2_SB_quantity!$A$2:$B$1922,2,FALSE)</f>
        <v>1</v>
      </c>
      <c r="AC374" s="4">
        <f t="shared" si="52"/>
        <v>5.7000000000000002E-3</v>
      </c>
      <c r="AD374">
        <f t="shared" si="48"/>
        <v>0</v>
      </c>
      <c r="AE374">
        <f t="shared" si="53"/>
        <v>18.989999999999998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0.17231374436477401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0.17231374436477401</v>
      </c>
      <c r="Y375" s="2">
        <f t="shared" si="47"/>
        <v>0</v>
      </c>
      <c r="Z375" s="2">
        <f>IF(Y375&gt;$W$1,HLOOKUP(Y375,B375:$U$1609,ROW($B$1610)-ROW($A375),FALSE),0)</f>
        <v>0</v>
      </c>
      <c r="AA375" s="2">
        <f t="shared" si="45"/>
        <v>0</v>
      </c>
      <c r="AB375" s="2">
        <f>VLOOKUP(A375,segment2_SB_quantity!$A$2:$B$1922,2,FALSE)</f>
        <v>46</v>
      </c>
      <c r="AC375" s="4">
        <f t="shared" si="52"/>
        <v>5.7000000000000002E-3</v>
      </c>
      <c r="AD375">
        <f t="shared" si="48"/>
        <v>0</v>
      </c>
      <c r="AE375">
        <f t="shared" si="53"/>
        <v>18.989999999999998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2.9014963029663598E-17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2.9014963029663598E-17</v>
      </c>
      <c r="Y376" s="2">
        <f t="shared" si="47"/>
        <v>0</v>
      </c>
      <c r="Z376" s="2">
        <f>IF(Y376&gt;$W$1,HLOOKUP(Y376,B376:$U$1609,ROW($B$1610)-ROW($A376),FALSE),0)</f>
        <v>0</v>
      </c>
      <c r="AA376" s="2">
        <f t="shared" si="45"/>
        <v>0</v>
      </c>
      <c r="AB376" s="2">
        <f>VLOOKUP(A376,segment2_SB_quantity!$A$2:$B$1922,2,FALSE)</f>
        <v>88</v>
      </c>
      <c r="AC376" s="4">
        <f t="shared" si="52"/>
        <v>5.7000000000000002E-3</v>
      </c>
      <c r="AD376">
        <f t="shared" si="48"/>
        <v>0</v>
      </c>
      <c r="AE376">
        <f t="shared" si="53"/>
        <v>18.989999999999998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0.161712928292396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0.161712928292396</v>
      </c>
      <c r="Y377" s="2">
        <f t="shared" si="47"/>
        <v>0</v>
      </c>
      <c r="Z377" s="2">
        <f>IF(Y377&gt;$W$1,HLOOKUP(Y377,B377:$U$1609,ROW($B$1610)-ROW($A377),FALSE),0)</f>
        <v>0</v>
      </c>
      <c r="AA377" s="2">
        <f t="shared" si="45"/>
        <v>0</v>
      </c>
      <c r="AB377" s="2">
        <f>VLOOKUP(A377,segment2_SB_quantity!$A$2:$B$1922,2,FALSE)</f>
        <v>23</v>
      </c>
      <c r="AC377" s="4">
        <f t="shared" si="52"/>
        <v>5.7000000000000002E-3</v>
      </c>
      <c r="AD377">
        <f t="shared" si="48"/>
        <v>0</v>
      </c>
      <c r="AE377">
        <f t="shared" si="53"/>
        <v>18.989999999999998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0.12862719930805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0.12862719930805</v>
      </c>
      <c r="Y378" s="2">
        <f t="shared" si="47"/>
        <v>0</v>
      </c>
      <c r="Z378" s="2">
        <f>IF(Y378&gt;$W$1,HLOOKUP(Y378,B378:$U$1609,ROW($B$1610)-ROW($A378),FALSE),0)</f>
        <v>0</v>
      </c>
      <c r="AA378" s="2">
        <f t="shared" si="45"/>
        <v>0</v>
      </c>
      <c r="AB378" s="2">
        <f>VLOOKUP(A378,segment2_SB_quantity!$A$2:$B$1922,2,FALSE)</f>
        <v>13</v>
      </c>
      <c r="AC378" s="4">
        <f t="shared" si="52"/>
        <v>5.7000000000000002E-3</v>
      </c>
      <c r="AD378">
        <f t="shared" si="48"/>
        <v>0</v>
      </c>
      <c r="AE378">
        <f t="shared" si="53"/>
        <v>18.989999999999998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6.9910230950409797E-4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6.9910230950409797E-4</v>
      </c>
      <c r="Y379" s="2">
        <f t="shared" si="47"/>
        <v>0</v>
      </c>
      <c r="Z379" s="2">
        <f>IF(Y379&gt;$W$1,HLOOKUP(Y379,B379:$U$1609,ROW($B$1610)-ROW($A379),FALSE),0)</f>
        <v>0</v>
      </c>
      <c r="AA379" s="2">
        <f t="shared" si="45"/>
        <v>0</v>
      </c>
      <c r="AB379" s="2">
        <f>VLOOKUP(A379,segment2_SB_quantity!$A$2:$B$1922,2,FALSE)</f>
        <v>5</v>
      </c>
      <c r="AC379" s="4">
        <f t="shared" si="52"/>
        <v>5.7000000000000002E-3</v>
      </c>
      <c r="AD379">
        <f t="shared" si="48"/>
        <v>0</v>
      </c>
      <c r="AE379">
        <f t="shared" si="53"/>
        <v>18.989999999999998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5.8363867875868301E-2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5.8363867875868301E-2</v>
      </c>
      <c r="Y380" s="2">
        <f t="shared" si="47"/>
        <v>0</v>
      </c>
      <c r="Z380" s="2">
        <f>IF(Y380&gt;$W$1,HLOOKUP(Y380,B380:$U$1609,ROW($B$1610)-ROW($A380),FALSE),0)</f>
        <v>0</v>
      </c>
      <c r="AA380" s="2">
        <f t="shared" si="45"/>
        <v>0</v>
      </c>
      <c r="AB380" s="2">
        <f>VLOOKUP(A380,segment2_SB_quantity!$A$2:$B$1922,2,FALSE)</f>
        <v>189</v>
      </c>
      <c r="AC380" s="4">
        <f t="shared" si="52"/>
        <v>5.7000000000000002E-3</v>
      </c>
      <c r="AD380">
        <f t="shared" si="48"/>
        <v>0</v>
      </c>
      <c r="AE380">
        <f t="shared" si="53"/>
        <v>18.989999999999998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8.2768973307147595E-2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8.2768973307147595E-2</v>
      </c>
      <c r="Y381" s="2">
        <f t="shared" si="47"/>
        <v>0</v>
      </c>
      <c r="Z381" s="2">
        <f>IF(Y381&gt;$W$1,HLOOKUP(Y381,B381:$U$1609,ROW($B$1610)-ROW($A381),FALSE),0)</f>
        <v>0</v>
      </c>
      <c r="AA381" s="2">
        <f t="shared" si="45"/>
        <v>0</v>
      </c>
      <c r="AB381" s="2">
        <f>VLOOKUP(A381,segment2_SB_quantity!$A$2:$B$1922,2,FALSE)</f>
        <v>42</v>
      </c>
      <c r="AC381" s="4">
        <f t="shared" si="52"/>
        <v>5.7000000000000002E-3</v>
      </c>
      <c r="AD381">
        <f t="shared" si="48"/>
        <v>0</v>
      </c>
      <c r="AE381">
        <f t="shared" si="53"/>
        <v>18.989999999999998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0.64899874332278595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0.64899874332278595</v>
      </c>
      <c r="Y382" s="2">
        <f t="shared" si="47"/>
        <v>0.64899874332278595</v>
      </c>
      <c r="Z382" s="2" t="str">
        <f>IF(Y382&gt;$W$1,HLOOKUP(Y382,B382:$U$1609,ROW($B$1610)-ROW($A382),FALSE),0)</f>
        <v>P_OL7</v>
      </c>
      <c r="AA382" s="2">
        <f t="shared" si="45"/>
        <v>0.32499999999999996</v>
      </c>
      <c r="AB382" s="2">
        <f>VLOOKUP(A382,segment2_SB_quantity!$A$2:$B$1922,2,FALSE)</f>
        <v>45</v>
      </c>
      <c r="AC382" s="4">
        <f t="shared" si="52"/>
        <v>5.7000000000000002E-3</v>
      </c>
      <c r="AD382">
        <f t="shared" si="48"/>
        <v>0.25650000000000001</v>
      </c>
      <c r="AE382">
        <f t="shared" si="53"/>
        <v>18.989999999999998</v>
      </c>
      <c r="AF382" s="2">
        <f t="shared" si="49"/>
        <v>4.8709349999999993</v>
      </c>
      <c r="AG382" s="2">
        <f t="shared" si="50"/>
        <v>1.5830538749999996</v>
      </c>
      <c r="AH382" s="1">
        <f t="shared" si="51"/>
        <v>3.0769230769230771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0.104183998742537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0.104183998742537</v>
      </c>
      <c r="Y383" s="2">
        <f t="shared" si="47"/>
        <v>0</v>
      </c>
      <c r="Z383" s="2">
        <f>IF(Y383&gt;$W$1,HLOOKUP(Y383,B383:$U$1609,ROW($B$1610)-ROW($A383),FALSE),0)</f>
        <v>0</v>
      </c>
      <c r="AA383" s="2">
        <f t="shared" si="45"/>
        <v>0</v>
      </c>
      <c r="AB383" s="2">
        <f>VLOOKUP(A383,segment2_SB_quantity!$A$2:$B$1922,2,FALSE)</f>
        <v>87</v>
      </c>
      <c r="AC383" s="4">
        <f t="shared" si="52"/>
        <v>5.7000000000000002E-3</v>
      </c>
      <c r="AD383">
        <f t="shared" si="48"/>
        <v>0</v>
      </c>
      <c r="AE383">
        <f t="shared" si="53"/>
        <v>18.989999999999998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8.0793505624434205E-5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8.0793505624434205E-5</v>
      </c>
      <c r="Y384" s="2">
        <f t="shared" si="47"/>
        <v>0</v>
      </c>
      <c r="Z384" s="2">
        <f>IF(Y384&gt;$W$1,HLOOKUP(Y384,B384:$U$1609,ROW($B$1610)-ROW($A384),FALSE),0)</f>
        <v>0</v>
      </c>
      <c r="AA384" s="2">
        <f t="shared" si="45"/>
        <v>0</v>
      </c>
      <c r="AB384" s="2">
        <f>VLOOKUP(A384,segment2_SB_quantity!$A$2:$B$1922,2,FALSE)</f>
        <v>101</v>
      </c>
      <c r="AC384" s="4">
        <f t="shared" si="52"/>
        <v>5.7000000000000002E-3</v>
      </c>
      <c r="AD384">
        <f t="shared" si="48"/>
        <v>0</v>
      </c>
      <c r="AE384">
        <f t="shared" si="53"/>
        <v>18.989999999999998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23769602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0</v>
      </c>
      <c r="Y385" s="2">
        <f t="shared" si="47"/>
        <v>0</v>
      </c>
      <c r="Z385" s="2">
        <f>IF(Y385&gt;$W$1,HLOOKUP(Y385,B385:$U$1609,ROW($B$1610)-ROW($A385),FALSE),0)</f>
        <v>0</v>
      </c>
      <c r="AA385" s="2">
        <f t="shared" si="45"/>
        <v>0</v>
      </c>
      <c r="AB385" s="2">
        <f>VLOOKUP(A385,segment2_SB_quantity!$A$2:$B$1922,2,FALSE)</f>
        <v>2</v>
      </c>
      <c r="AC385" s="4">
        <f t="shared" si="52"/>
        <v>5.7000000000000002E-3</v>
      </c>
      <c r="AD385">
        <f t="shared" si="48"/>
        <v>0</v>
      </c>
      <c r="AE385">
        <f t="shared" si="53"/>
        <v>18.989999999999998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</v>
      </c>
      <c r="Y386" s="2">
        <f t="shared" si="47"/>
        <v>0</v>
      </c>
      <c r="Z386" s="2">
        <f>IF(Y386&gt;$W$1,HLOOKUP(Y386,B386:$U$1609,ROW($B$1610)-ROW($A386),FALSE),0)</f>
        <v>0</v>
      </c>
      <c r="AA386" s="2">
        <f t="shared" ref="AA386:AA449" si="54">IF(Z386&gt;0,HLOOKUP(Z386,$B$1609:$U$1610,2,FALSE),0)</f>
        <v>0</v>
      </c>
      <c r="AB386" s="2">
        <f>VLOOKUP(A386,segment2_SB_quantity!$A$2:$B$1922,2,FALSE)</f>
        <v>21</v>
      </c>
      <c r="AC386" s="4">
        <f t="shared" si="52"/>
        <v>5.7000000000000002E-3</v>
      </c>
      <c r="AD386">
        <f t="shared" si="48"/>
        <v>0</v>
      </c>
      <c r="AE386">
        <f t="shared" si="53"/>
        <v>18.989999999999998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0.14621071859136001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0.14621071859136001</v>
      </c>
      <c r="Y387" s="2">
        <f t="shared" ref="Y387:Y450" si="56">IF(X387&gt;$W$1,X387,0)</f>
        <v>0</v>
      </c>
      <c r="Z387" s="2">
        <f>IF(Y387&gt;$W$1,HLOOKUP(Y387,B387:$U$1609,ROW($B$1610)-ROW($A387),FALSE),0)</f>
        <v>0</v>
      </c>
      <c r="AA387" s="2">
        <f t="shared" si="54"/>
        <v>0</v>
      </c>
      <c r="AB387" s="2">
        <f>VLOOKUP(A387,segment2_SB_quantity!$A$2:$B$1922,2,FALSE)</f>
        <v>47</v>
      </c>
      <c r="AC387" s="4">
        <f t="shared" si="52"/>
        <v>5.7000000000000002E-3</v>
      </c>
      <c r="AD387">
        <f t="shared" ref="AD387:AD450" si="57">IF(AA387&gt;0,AB387*AC387,0)</f>
        <v>0</v>
      </c>
      <c r="AE387">
        <f t="shared" si="53"/>
        <v>18.989999999999998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4.8598230440989104E-3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4.8598230440989104E-3</v>
      </c>
      <c r="Y388" s="2">
        <f t="shared" si="56"/>
        <v>0</v>
      </c>
      <c r="Z388" s="2">
        <f>IF(Y388&gt;$W$1,HLOOKUP(Y388,B388:$U$1609,ROW($B$1610)-ROW($A388),FALSE),0)</f>
        <v>0</v>
      </c>
      <c r="AA388" s="2">
        <f t="shared" si="54"/>
        <v>0</v>
      </c>
      <c r="AB388" s="2">
        <f>VLOOKUP(A388,segment2_SB_quantity!$A$2:$B$1922,2,FALSE)</f>
        <v>32</v>
      </c>
      <c r="AC388" s="4">
        <f t="shared" ref="AC388:AC451" si="61">AC387</f>
        <v>5.7000000000000002E-3</v>
      </c>
      <c r="AD388">
        <f t="shared" si="57"/>
        <v>0</v>
      </c>
      <c r="AE388">
        <f t="shared" ref="AE388:AE451" si="62">AE387</f>
        <v>18.989999999999998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0.24446671093224101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0.24446671093224101</v>
      </c>
      <c r="Y389" s="2">
        <f t="shared" si="56"/>
        <v>0</v>
      </c>
      <c r="Z389" s="2">
        <f>IF(Y389&gt;$W$1,HLOOKUP(Y389,B389:$U$1609,ROW($B$1610)-ROW($A389),FALSE),0)</f>
        <v>0</v>
      </c>
      <c r="AA389" s="2">
        <f t="shared" si="54"/>
        <v>0</v>
      </c>
      <c r="AB389" s="2">
        <f>VLOOKUP(A389,segment2_SB_quantity!$A$2:$B$1922,2,FALSE)</f>
        <v>245</v>
      </c>
      <c r="AC389" s="4">
        <f t="shared" si="61"/>
        <v>5.7000000000000002E-3</v>
      </c>
      <c r="AD389">
        <f t="shared" si="57"/>
        <v>0</v>
      </c>
      <c r="AE389">
        <f t="shared" si="62"/>
        <v>18.989999999999998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1.8280627959026099E-2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1.8280627959026099E-2</v>
      </c>
      <c r="Y390" s="2">
        <f t="shared" si="56"/>
        <v>0</v>
      </c>
      <c r="Z390" s="2">
        <f>IF(Y390&gt;$W$1,HLOOKUP(Y390,B390:$U$1609,ROW($B$1610)-ROW($A390),FALSE),0)</f>
        <v>0</v>
      </c>
      <c r="AA390" s="2">
        <f t="shared" si="54"/>
        <v>0</v>
      </c>
      <c r="AB390" s="2">
        <f>VLOOKUP(A390,segment2_SB_quantity!$A$2:$B$1922,2,FALSE)</f>
        <v>94</v>
      </c>
      <c r="AC390" s="4">
        <f t="shared" si="61"/>
        <v>5.7000000000000002E-3</v>
      </c>
      <c r="AD390">
        <f t="shared" si="57"/>
        <v>0</v>
      </c>
      <c r="AE390">
        <f t="shared" si="62"/>
        <v>18.989999999999998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1.29589793843173E-9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1.29589793843173E-9</v>
      </c>
      <c r="Y391" s="2">
        <f t="shared" si="56"/>
        <v>0</v>
      </c>
      <c r="Z391" s="2">
        <f>IF(Y391&gt;$W$1,HLOOKUP(Y391,B391:$U$1609,ROW($B$1610)-ROW($A391),FALSE),0)</f>
        <v>0</v>
      </c>
      <c r="AA391" s="2">
        <f t="shared" si="54"/>
        <v>0</v>
      </c>
      <c r="AB391" s="2">
        <f>VLOOKUP(A391,segment2_SB_quantity!$A$2:$B$1922,2,FALSE)</f>
        <v>34</v>
      </c>
      <c r="AC391" s="4">
        <f t="shared" si="61"/>
        <v>5.7000000000000002E-3</v>
      </c>
      <c r="AD391">
        <f t="shared" si="57"/>
        <v>0</v>
      </c>
      <c r="AE391">
        <f t="shared" si="62"/>
        <v>18.989999999999998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24179544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0</v>
      </c>
      <c r="Y392" s="2">
        <f t="shared" si="56"/>
        <v>0</v>
      </c>
      <c r="Z392" s="2">
        <f>IF(Y392&gt;$W$1,HLOOKUP(Y392,B392:$U$1609,ROW($B$1610)-ROW($A392),FALSE),0)</f>
        <v>0</v>
      </c>
      <c r="AA392" s="2">
        <f t="shared" si="54"/>
        <v>0</v>
      </c>
      <c r="AB392" s="2">
        <f>VLOOKUP(A392,segment2_SB_quantity!$A$2:$B$1922,2,FALSE)</f>
        <v>1</v>
      </c>
      <c r="AC392" s="4">
        <f t="shared" si="61"/>
        <v>5.7000000000000002E-3</v>
      </c>
      <c r="AD392">
        <f t="shared" si="57"/>
        <v>0</v>
      </c>
      <c r="AE392">
        <f t="shared" si="62"/>
        <v>18.989999999999998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6.3461039932755606E-2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6.3461039932755606E-2</v>
      </c>
      <c r="Y393" s="2">
        <f t="shared" si="56"/>
        <v>0</v>
      </c>
      <c r="Z393" s="2">
        <f>IF(Y393&gt;$W$1,HLOOKUP(Y393,B393:$U$1609,ROW($B$1610)-ROW($A393),FALSE),0)</f>
        <v>0</v>
      </c>
      <c r="AA393" s="2">
        <f t="shared" si="54"/>
        <v>0</v>
      </c>
      <c r="AB393" s="2">
        <f>VLOOKUP(A393,segment2_SB_quantity!$A$2:$B$1922,2,FALSE)</f>
        <v>4</v>
      </c>
      <c r="AC393" s="4">
        <f t="shared" si="61"/>
        <v>5.7000000000000002E-3</v>
      </c>
      <c r="AD393">
        <f t="shared" si="57"/>
        <v>0</v>
      </c>
      <c r="AE393">
        <f t="shared" si="62"/>
        <v>18.989999999999998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0.16503484206990199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0.16503484206990199</v>
      </c>
      <c r="Y394" s="2">
        <f t="shared" si="56"/>
        <v>0</v>
      </c>
      <c r="Z394" s="2">
        <f>IF(Y394&gt;$W$1,HLOOKUP(Y394,B394:$U$1609,ROW($B$1610)-ROW($A394),FALSE),0)</f>
        <v>0</v>
      </c>
      <c r="AA394" s="2">
        <f t="shared" si="54"/>
        <v>0</v>
      </c>
      <c r="AB394" s="2">
        <f>VLOOKUP(A394,segment2_SB_quantity!$A$2:$B$1922,2,FALSE)</f>
        <v>17</v>
      </c>
      <c r="AC394" s="4">
        <f t="shared" si="61"/>
        <v>5.7000000000000002E-3</v>
      </c>
      <c r="AD394">
        <f t="shared" si="57"/>
        <v>0</v>
      </c>
      <c r="AE394">
        <f t="shared" si="62"/>
        <v>18.989999999999998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3.9362667574736098E-3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3.9362667574736098E-3</v>
      </c>
      <c r="Y395" s="2">
        <f t="shared" si="56"/>
        <v>0</v>
      </c>
      <c r="Z395" s="2">
        <f>IF(Y395&gt;$W$1,HLOOKUP(Y395,B395:$U$1609,ROW($B$1610)-ROW($A395),FALSE),0)</f>
        <v>0</v>
      </c>
      <c r="AA395" s="2">
        <f t="shared" si="54"/>
        <v>0</v>
      </c>
      <c r="AB395" s="2">
        <f>VLOOKUP(A395,segment2_SB_quantity!$A$2:$B$1922,2,FALSE)</f>
        <v>4</v>
      </c>
      <c r="AC395" s="4">
        <f t="shared" si="61"/>
        <v>5.7000000000000002E-3</v>
      </c>
      <c r="AD395">
        <f t="shared" si="57"/>
        <v>0</v>
      </c>
      <c r="AE395">
        <f t="shared" si="62"/>
        <v>18.989999999999998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24599899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IF(Y396&gt;$W$1,HLOOKUP(Y396,B396:$U$1609,ROW($B$1610)-ROW($A396),FALSE),0)</f>
        <v>0</v>
      </c>
      <c r="AA396" s="2">
        <f t="shared" si="54"/>
        <v>0</v>
      </c>
      <c r="AB396" s="2">
        <f>VLOOKUP(A396,segment2_SB_quantity!$A$2:$B$1922,2,FALSE)</f>
        <v>24</v>
      </c>
      <c r="AC396" s="4">
        <f t="shared" si="61"/>
        <v>5.7000000000000002E-3</v>
      </c>
      <c r="AD396">
        <f t="shared" si="57"/>
        <v>0</v>
      </c>
      <c r="AE396">
        <f t="shared" si="62"/>
        <v>18.989999999999998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3.2666322137852601E-3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3.2666322137852601E-3</v>
      </c>
      <c r="Y397" s="2">
        <f t="shared" si="56"/>
        <v>0</v>
      </c>
      <c r="Z397" s="2">
        <f>IF(Y397&gt;$W$1,HLOOKUP(Y397,B397:$U$1609,ROW($B$1610)-ROW($A397),FALSE),0)</f>
        <v>0</v>
      </c>
      <c r="AA397" s="2">
        <f t="shared" si="54"/>
        <v>0</v>
      </c>
      <c r="AB397" s="2">
        <f>VLOOKUP(A397,segment2_SB_quantity!$A$2:$B$1922,2,FALSE)</f>
        <v>372</v>
      </c>
      <c r="AC397" s="4">
        <f t="shared" si="61"/>
        <v>5.7000000000000002E-3</v>
      </c>
      <c r="AD397">
        <f t="shared" si="57"/>
        <v>0</v>
      </c>
      <c r="AE397">
        <f t="shared" si="62"/>
        <v>18.989999999999998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8.3138728236436601E-2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8.3138728236436601E-2</v>
      </c>
      <c r="Y398" s="2">
        <f t="shared" si="56"/>
        <v>0</v>
      </c>
      <c r="Z398" s="2">
        <f>IF(Y398&gt;$W$1,HLOOKUP(Y398,B398:$U$1609,ROW($B$1610)-ROW($A398),FALSE),0)</f>
        <v>0</v>
      </c>
      <c r="AA398" s="2">
        <f t="shared" si="54"/>
        <v>0</v>
      </c>
      <c r="AB398" s="2">
        <f>VLOOKUP(A398,segment2_SB_quantity!$A$2:$B$1922,2,FALSE)</f>
        <v>104</v>
      </c>
      <c r="AC398" s="4">
        <f t="shared" si="61"/>
        <v>5.7000000000000002E-3</v>
      </c>
      <c r="AD398">
        <f t="shared" si="57"/>
        <v>0</v>
      </c>
      <c r="AE398">
        <f t="shared" si="62"/>
        <v>18.989999999999998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8.5134674312399102E-6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8.5134674312399102E-6</v>
      </c>
      <c r="Y399" s="2">
        <f t="shared" si="56"/>
        <v>0</v>
      </c>
      <c r="Z399" s="2">
        <f>IF(Y399&gt;$W$1,HLOOKUP(Y399,B399:$U$1609,ROW($B$1610)-ROW($A399),FALSE),0)</f>
        <v>0</v>
      </c>
      <c r="AA399" s="2">
        <f t="shared" si="54"/>
        <v>0</v>
      </c>
      <c r="AB399" s="2">
        <f>VLOOKUP(A399,segment2_SB_quantity!$A$2:$B$1922,2,FALSE)</f>
        <v>174</v>
      </c>
      <c r="AC399" s="4">
        <f t="shared" si="61"/>
        <v>5.7000000000000002E-3</v>
      </c>
      <c r="AD399">
        <f t="shared" si="57"/>
        <v>0</v>
      </c>
      <c r="AE399">
        <f t="shared" si="62"/>
        <v>18.989999999999998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24939809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0</v>
      </c>
      <c r="Y400" s="2">
        <f t="shared" si="56"/>
        <v>0</v>
      </c>
      <c r="Z400" s="2">
        <f>IF(Y400&gt;$W$1,HLOOKUP(Y400,B400:$U$1609,ROW($B$1610)-ROW($A400),FALSE),0)</f>
        <v>0</v>
      </c>
      <c r="AA400" s="2">
        <f t="shared" si="54"/>
        <v>0</v>
      </c>
      <c r="AB400" s="2">
        <f>VLOOKUP(A400,segment2_SB_quantity!$A$2:$B$1922,2,FALSE)</f>
        <v>21</v>
      </c>
      <c r="AC400" s="4">
        <f t="shared" si="61"/>
        <v>5.7000000000000002E-3</v>
      </c>
      <c r="AD400">
        <f t="shared" si="57"/>
        <v>0</v>
      </c>
      <c r="AE400">
        <f t="shared" si="62"/>
        <v>18.989999999999998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IF(Y401&gt;$W$1,HLOOKUP(Y401,B401:$U$1609,ROW($B$1610)-ROW($A401),FALSE),0)</f>
        <v>0</v>
      </c>
      <c r="AA401" s="2">
        <f t="shared" si="54"/>
        <v>0</v>
      </c>
      <c r="AB401" s="2">
        <f>VLOOKUP(A401,segment2_SB_quantity!$A$2:$B$1922,2,FALSE)</f>
        <v>14</v>
      </c>
      <c r="AC401" s="4">
        <f t="shared" si="61"/>
        <v>5.7000000000000002E-3</v>
      </c>
      <c r="AD401">
        <f t="shared" si="57"/>
        <v>0</v>
      </c>
      <c r="AE401">
        <f t="shared" si="62"/>
        <v>18.989999999999998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25009784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IF(Y402&gt;$W$1,HLOOKUP(Y402,B402:$U$1609,ROW($B$1610)-ROW($A402),FALSE),0)</f>
        <v>0</v>
      </c>
      <c r="AA402" s="2">
        <f t="shared" si="54"/>
        <v>0</v>
      </c>
      <c r="AB402" s="2">
        <f>VLOOKUP(A402,segment2_SB_quantity!$A$2:$B$1922,2,FALSE)</f>
        <v>1</v>
      </c>
      <c r="AC402" s="4">
        <f t="shared" si="61"/>
        <v>5.7000000000000002E-3</v>
      </c>
      <c r="AD402">
        <f t="shared" si="57"/>
        <v>0</v>
      </c>
      <c r="AE402">
        <f t="shared" si="62"/>
        <v>18.989999999999998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3.1259978077324298E-4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3.1259978077324298E-4</v>
      </c>
      <c r="Y403" s="2">
        <f t="shared" si="56"/>
        <v>0</v>
      </c>
      <c r="Z403" s="2">
        <f>IF(Y403&gt;$W$1,HLOOKUP(Y403,B403:$U$1609,ROW($B$1610)-ROW($A403),FALSE),0)</f>
        <v>0</v>
      </c>
      <c r="AA403" s="2">
        <f t="shared" si="54"/>
        <v>0</v>
      </c>
      <c r="AB403" s="2">
        <f>VLOOKUP(A403,segment2_SB_quantity!$A$2:$B$1922,2,FALSE)</f>
        <v>59</v>
      </c>
      <c r="AC403" s="4">
        <f t="shared" si="61"/>
        <v>5.7000000000000002E-3</v>
      </c>
      <c r="AD403">
        <f t="shared" si="57"/>
        <v>0</v>
      </c>
      <c r="AE403">
        <f t="shared" si="62"/>
        <v>18.989999999999998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1.6438733861948399E-2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1.6438733861948399E-2</v>
      </c>
      <c r="Y404" s="2">
        <f t="shared" si="56"/>
        <v>0</v>
      </c>
      <c r="Z404" s="2">
        <f>IF(Y404&gt;$W$1,HLOOKUP(Y404,B404:$U$1609,ROW($B$1610)-ROW($A404),FALSE),0)</f>
        <v>0</v>
      </c>
      <c r="AA404" s="2">
        <f t="shared" si="54"/>
        <v>0</v>
      </c>
      <c r="AB404" s="2">
        <f>VLOOKUP(A404,segment2_SB_quantity!$A$2:$B$1922,2,FALSE)</f>
        <v>1</v>
      </c>
      <c r="AC404" s="4">
        <f t="shared" si="61"/>
        <v>5.7000000000000002E-3</v>
      </c>
      <c r="AD404">
        <f t="shared" si="57"/>
        <v>0</v>
      </c>
      <c r="AE404">
        <f t="shared" si="62"/>
        <v>18.989999999999998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1.58045523003744E-5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1.58045523003744E-5</v>
      </c>
      <c r="Y405" s="2">
        <f t="shared" si="56"/>
        <v>0</v>
      </c>
      <c r="Z405" s="2">
        <f>IF(Y405&gt;$W$1,HLOOKUP(Y405,B405:$U$1609,ROW($B$1610)-ROW($A405),FALSE),0)</f>
        <v>0</v>
      </c>
      <c r="AA405" s="2">
        <f t="shared" si="54"/>
        <v>0</v>
      </c>
      <c r="AB405" s="2">
        <f>VLOOKUP(A405,segment2_SB_quantity!$A$2:$B$1922,2,FALSE)</f>
        <v>24</v>
      </c>
      <c r="AC405" s="4">
        <f t="shared" si="61"/>
        <v>5.7000000000000002E-3</v>
      </c>
      <c r="AD405">
        <f t="shared" si="57"/>
        <v>0</v>
      </c>
      <c r="AE405">
        <f t="shared" si="62"/>
        <v>18.989999999999998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1.46879855940001E-2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1.46879855940001E-2</v>
      </c>
      <c r="Y406" s="2">
        <f t="shared" si="56"/>
        <v>0</v>
      </c>
      <c r="Z406" s="2">
        <f>IF(Y406&gt;$W$1,HLOOKUP(Y406,B406:$U$1609,ROW($B$1610)-ROW($A406),FALSE),0)</f>
        <v>0</v>
      </c>
      <c r="AA406" s="2">
        <f t="shared" si="54"/>
        <v>0</v>
      </c>
      <c r="AB406" s="2">
        <f>VLOOKUP(A406,segment2_SB_quantity!$A$2:$B$1922,2,FALSE)</f>
        <v>25</v>
      </c>
      <c r="AC406" s="4">
        <f t="shared" si="61"/>
        <v>5.7000000000000002E-3</v>
      </c>
      <c r="AD406">
        <f t="shared" si="57"/>
        <v>0</v>
      </c>
      <c r="AE406">
        <f t="shared" si="62"/>
        <v>18.989999999999998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8.6723756513618994E-2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8.6723756513618994E-2</v>
      </c>
      <c r="Y407" s="2">
        <f t="shared" si="56"/>
        <v>0</v>
      </c>
      <c r="Z407" s="2">
        <f>IF(Y407&gt;$W$1,HLOOKUP(Y407,B407:$U$1609,ROW($B$1610)-ROW($A407),FALSE),0)</f>
        <v>0</v>
      </c>
      <c r="AA407" s="2">
        <f t="shared" si="54"/>
        <v>0</v>
      </c>
      <c r="AB407" s="2">
        <f>VLOOKUP(A407,segment2_SB_quantity!$A$2:$B$1922,2,FALSE)</f>
        <v>6</v>
      </c>
      <c r="AC407" s="4">
        <f t="shared" si="61"/>
        <v>5.7000000000000002E-3</v>
      </c>
      <c r="AD407">
        <f t="shared" si="57"/>
        <v>0</v>
      </c>
      <c r="AE407">
        <f t="shared" si="62"/>
        <v>18.989999999999998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0.99417689426662403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0.99417689426662403</v>
      </c>
      <c r="Y408" s="2">
        <f t="shared" si="56"/>
        <v>0.99417689426662403</v>
      </c>
      <c r="Z408" s="2" t="str">
        <f>IF(Y408&gt;$W$1,HLOOKUP(Y408,B408:$U$1609,ROW($B$1610)-ROW($A408),FALSE),0)</f>
        <v>P_OL6</v>
      </c>
      <c r="AA408" s="2">
        <f t="shared" si="54"/>
        <v>0.27499999999999997</v>
      </c>
      <c r="AB408" s="2">
        <f>VLOOKUP(A408,segment2_SB_quantity!$A$2:$B$1922,2,FALSE)</f>
        <v>119</v>
      </c>
      <c r="AC408" s="4">
        <f t="shared" si="61"/>
        <v>5.7000000000000002E-3</v>
      </c>
      <c r="AD408">
        <f t="shared" si="57"/>
        <v>0.67830000000000001</v>
      </c>
      <c r="AE408">
        <f t="shared" si="62"/>
        <v>18.989999999999998</v>
      </c>
      <c r="AF408" s="2">
        <f t="shared" si="58"/>
        <v>12.880916999999998</v>
      </c>
      <c r="AG408" s="2">
        <f t="shared" si="59"/>
        <v>3.5422521749999993</v>
      </c>
      <c r="AH408" s="1">
        <f t="shared" si="60"/>
        <v>3.6363636363636367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1.5376265910702501E-15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1.5376265910702501E-15</v>
      </c>
      <c r="Y409" s="2">
        <f t="shared" si="56"/>
        <v>0</v>
      </c>
      <c r="Z409" s="2">
        <f>IF(Y409&gt;$W$1,HLOOKUP(Y409,B409:$U$1609,ROW($B$1610)-ROW($A409),FALSE),0)</f>
        <v>0</v>
      </c>
      <c r="AA409" s="2">
        <f t="shared" si="54"/>
        <v>0</v>
      </c>
      <c r="AB409" s="2">
        <f>VLOOKUP(A409,segment2_SB_quantity!$A$2:$B$1922,2,FALSE)</f>
        <v>11</v>
      </c>
      <c r="AC409" s="4">
        <f t="shared" si="61"/>
        <v>5.7000000000000002E-3</v>
      </c>
      <c r="AD409">
        <f t="shared" si="57"/>
        <v>0</v>
      </c>
      <c r="AE409">
        <f t="shared" si="62"/>
        <v>18.989999999999998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1.49297388850887E-2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1.49297388850887E-2</v>
      </c>
      <c r="Y410" s="2">
        <f t="shared" si="56"/>
        <v>0</v>
      </c>
      <c r="Z410" s="2">
        <f>IF(Y410&gt;$W$1,HLOOKUP(Y410,B410:$U$1609,ROW($B$1610)-ROW($A410),FALSE),0)</f>
        <v>0</v>
      </c>
      <c r="AA410" s="2">
        <f t="shared" si="54"/>
        <v>0</v>
      </c>
      <c r="AB410" s="2">
        <f>VLOOKUP(A410,segment2_SB_quantity!$A$2:$B$1922,2,FALSE)</f>
        <v>24</v>
      </c>
      <c r="AC410" s="4">
        <f t="shared" si="61"/>
        <v>5.7000000000000002E-3</v>
      </c>
      <c r="AD410">
        <f t="shared" si="57"/>
        <v>0</v>
      </c>
      <c r="AE410">
        <f t="shared" si="62"/>
        <v>18.989999999999998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4.05407942017969E-75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4.05407942017969E-75</v>
      </c>
      <c r="Y411" s="2">
        <f t="shared" si="56"/>
        <v>0</v>
      </c>
      <c r="Z411" s="2">
        <f>IF(Y411&gt;$W$1,HLOOKUP(Y411,B411:$U$1609,ROW($B$1610)-ROW($A411),FALSE),0)</f>
        <v>0</v>
      </c>
      <c r="AA411" s="2">
        <f t="shared" si="54"/>
        <v>0</v>
      </c>
      <c r="AB411" s="2">
        <f>VLOOKUP(A411,segment2_SB_quantity!$A$2:$B$1922,2,FALSE)</f>
        <v>2</v>
      </c>
      <c r="AC411" s="4">
        <f t="shared" si="61"/>
        <v>5.7000000000000002E-3</v>
      </c>
      <c r="AD411">
        <f t="shared" si="57"/>
        <v>0</v>
      </c>
      <c r="AE411">
        <f t="shared" si="62"/>
        <v>18.989999999999998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0.14908725504144099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0.14908725504144099</v>
      </c>
      <c r="Y412" s="2">
        <f t="shared" si="56"/>
        <v>0</v>
      </c>
      <c r="Z412" s="2">
        <f>IF(Y412&gt;$W$1,HLOOKUP(Y412,B412:$U$1609,ROW($B$1610)-ROW($A412),FALSE),0)</f>
        <v>0</v>
      </c>
      <c r="AA412" s="2">
        <f t="shared" si="54"/>
        <v>0</v>
      </c>
      <c r="AB412" s="2">
        <f>VLOOKUP(A412,segment2_SB_quantity!$A$2:$B$1922,2,FALSE)</f>
        <v>78</v>
      </c>
      <c r="AC412" s="4">
        <f t="shared" si="61"/>
        <v>5.7000000000000002E-3</v>
      </c>
      <c r="AD412">
        <f t="shared" si="57"/>
        <v>0</v>
      </c>
      <c r="AE412">
        <f t="shared" si="62"/>
        <v>18.989999999999998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1.46652312669579E-13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1.46652312669579E-13</v>
      </c>
      <c r="Y413" s="2">
        <f t="shared" si="56"/>
        <v>0</v>
      </c>
      <c r="Z413" s="2">
        <f>IF(Y413&gt;$W$1,HLOOKUP(Y413,B413:$U$1609,ROW($B$1610)-ROW($A413),FALSE),0)</f>
        <v>0</v>
      </c>
      <c r="AA413" s="2">
        <f t="shared" si="54"/>
        <v>0</v>
      </c>
      <c r="AB413" s="2">
        <f>VLOOKUP(A413,segment2_SB_quantity!$A$2:$B$1922,2,FALSE)</f>
        <v>23</v>
      </c>
      <c r="AC413" s="4">
        <f t="shared" si="61"/>
        <v>5.7000000000000002E-3</v>
      </c>
      <c r="AD413">
        <f t="shared" si="57"/>
        <v>0</v>
      </c>
      <c r="AE413">
        <f t="shared" si="62"/>
        <v>18.989999999999998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0.21956325251009301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0.21956325251009301</v>
      </c>
      <c r="Y414" s="2">
        <f t="shared" si="56"/>
        <v>0</v>
      </c>
      <c r="Z414" s="2">
        <f>IF(Y414&gt;$W$1,HLOOKUP(Y414,B414:$U$1609,ROW($B$1610)-ROW($A414),FALSE),0)</f>
        <v>0</v>
      </c>
      <c r="AA414" s="2">
        <f t="shared" si="54"/>
        <v>0</v>
      </c>
      <c r="AB414" s="2">
        <f>VLOOKUP(A414,segment2_SB_quantity!$A$2:$B$1922,2,FALSE)</f>
        <v>15</v>
      </c>
      <c r="AC414" s="4">
        <f t="shared" si="61"/>
        <v>5.7000000000000002E-3</v>
      </c>
      <c r="AD414">
        <f t="shared" si="57"/>
        <v>0</v>
      </c>
      <c r="AE414">
        <f t="shared" si="62"/>
        <v>18.989999999999998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2.5669312257562599E-20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2.5669312257562599E-20</v>
      </c>
      <c r="Y415" s="2">
        <f t="shared" si="56"/>
        <v>0</v>
      </c>
      <c r="Z415" s="2">
        <f>IF(Y415&gt;$W$1,HLOOKUP(Y415,B415:$U$1609,ROW($B$1610)-ROW($A415),FALSE),0)</f>
        <v>0</v>
      </c>
      <c r="AA415" s="2">
        <f t="shared" si="54"/>
        <v>0</v>
      </c>
      <c r="AB415" s="2">
        <f>VLOOKUP(A415,segment2_SB_quantity!$A$2:$B$1922,2,FALSE)</f>
        <v>7</v>
      </c>
      <c r="AC415" s="4">
        <f t="shared" si="61"/>
        <v>5.7000000000000002E-3</v>
      </c>
      <c r="AD415">
        <f t="shared" si="57"/>
        <v>0</v>
      </c>
      <c r="AE415">
        <f t="shared" si="62"/>
        <v>18.989999999999998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4.2837456702686599E-2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4.2837456702686599E-2</v>
      </c>
      <c r="Y416" s="2">
        <f t="shared" si="56"/>
        <v>0</v>
      </c>
      <c r="Z416" s="2">
        <f>IF(Y416&gt;$W$1,HLOOKUP(Y416,B416:$U$1609,ROW($B$1610)-ROW($A416),FALSE),0)</f>
        <v>0</v>
      </c>
      <c r="AA416" s="2">
        <f t="shared" si="54"/>
        <v>0</v>
      </c>
      <c r="AB416" s="2">
        <f>VLOOKUP(A416,segment2_SB_quantity!$A$2:$B$1922,2,FALSE)</f>
        <v>203</v>
      </c>
      <c r="AC416" s="4">
        <f t="shared" si="61"/>
        <v>5.7000000000000002E-3</v>
      </c>
      <c r="AD416">
        <f t="shared" si="57"/>
        <v>0</v>
      </c>
      <c r="AE416">
        <f t="shared" si="62"/>
        <v>18.989999999999998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3.0848539035952002E-3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3.0848539035952002E-3</v>
      </c>
      <c r="Y417" s="2">
        <f t="shared" si="56"/>
        <v>0</v>
      </c>
      <c r="Z417" s="2">
        <f>IF(Y417&gt;$W$1,HLOOKUP(Y417,B417:$U$1609,ROW($B$1610)-ROW($A417),FALSE),0)</f>
        <v>0</v>
      </c>
      <c r="AA417" s="2">
        <f t="shared" si="54"/>
        <v>0</v>
      </c>
      <c r="AB417" s="2">
        <f>VLOOKUP(A417,segment2_SB_quantity!$A$2:$B$1922,2,FALSE)</f>
        <v>23</v>
      </c>
      <c r="AC417" s="4">
        <f t="shared" si="61"/>
        <v>5.7000000000000002E-3</v>
      </c>
      <c r="AD417">
        <f t="shared" si="57"/>
        <v>0</v>
      </c>
      <c r="AE417">
        <f t="shared" si="62"/>
        <v>18.989999999999998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5.1994744206230003E-27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5.1994744206230003E-27</v>
      </c>
      <c r="Y418" s="2">
        <f t="shared" si="56"/>
        <v>0</v>
      </c>
      <c r="Z418" s="2">
        <f>IF(Y418&gt;$W$1,HLOOKUP(Y418,B418:$U$1609,ROW($B$1610)-ROW($A418),FALSE),0)</f>
        <v>0</v>
      </c>
      <c r="AA418" s="2">
        <f t="shared" si="54"/>
        <v>0</v>
      </c>
      <c r="AB418" s="2">
        <f>VLOOKUP(A418,segment2_SB_quantity!$A$2:$B$1922,2,FALSE)</f>
        <v>355</v>
      </c>
      <c r="AC418" s="4">
        <f t="shared" si="61"/>
        <v>5.7000000000000002E-3</v>
      </c>
      <c r="AD418">
        <f t="shared" si="57"/>
        <v>0</v>
      </c>
      <c r="AE418">
        <f t="shared" si="62"/>
        <v>18.989999999999998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0.101979624347485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0.101979624347485</v>
      </c>
      <c r="Y419" s="2">
        <f t="shared" si="56"/>
        <v>0</v>
      </c>
      <c r="Z419" s="2">
        <f>IF(Y419&gt;$W$1,HLOOKUP(Y419,B419:$U$1609,ROW($B$1610)-ROW($A419),FALSE),0)</f>
        <v>0</v>
      </c>
      <c r="AA419" s="2">
        <f t="shared" si="54"/>
        <v>0</v>
      </c>
      <c r="AB419" s="2">
        <f>VLOOKUP(A419,segment2_SB_quantity!$A$2:$B$1922,2,FALSE)</f>
        <v>451</v>
      </c>
      <c r="AC419" s="4">
        <f t="shared" si="61"/>
        <v>5.7000000000000002E-3</v>
      </c>
      <c r="AD419">
        <f t="shared" si="57"/>
        <v>0</v>
      </c>
      <c r="AE419">
        <f t="shared" si="62"/>
        <v>18.989999999999998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4.3933626983842901E-3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4.3933626983842901E-3</v>
      </c>
      <c r="Y420" s="2">
        <f t="shared" si="56"/>
        <v>0</v>
      </c>
      <c r="Z420" s="2">
        <f>IF(Y420&gt;$W$1,HLOOKUP(Y420,B420:$U$1609,ROW($B$1610)-ROW($A420),FALSE),0)</f>
        <v>0</v>
      </c>
      <c r="AA420" s="2">
        <f t="shared" si="54"/>
        <v>0</v>
      </c>
      <c r="AB420" s="2">
        <f>VLOOKUP(A420,segment2_SB_quantity!$A$2:$B$1922,2,FALSE)</f>
        <v>45</v>
      </c>
      <c r="AC420" s="4">
        <f t="shared" si="61"/>
        <v>5.7000000000000002E-3</v>
      </c>
      <c r="AD420">
        <f t="shared" si="57"/>
        <v>0</v>
      </c>
      <c r="AE420">
        <f t="shared" si="62"/>
        <v>18.989999999999998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0.19795458208904201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0.19795458208904201</v>
      </c>
      <c r="Y421" s="2">
        <f t="shared" si="56"/>
        <v>0</v>
      </c>
      <c r="Z421" s="2">
        <f>IF(Y421&gt;$W$1,HLOOKUP(Y421,B421:$U$1609,ROW($B$1610)-ROW($A421),FALSE),0)</f>
        <v>0</v>
      </c>
      <c r="AA421" s="2">
        <f t="shared" si="54"/>
        <v>0</v>
      </c>
      <c r="AB421" s="2">
        <f>VLOOKUP(A421,segment2_SB_quantity!$A$2:$B$1922,2,FALSE)</f>
        <v>561</v>
      </c>
      <c r="AC421" s="4">
        <f t="shared" si="61"/>
        <v>5.7000000000000002E-3</v>
      </c>
      <c r="AD421">
        <f t="shared" si="57"/>
        <v>0</v>
      </c>
      <c r="AE421">
        <f t="shared" si="62"/>
        <v>18.989999999999998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4.1059542210937301E-8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4.1059542210937301E-8</v>
      </c>
      <c r="Y422" s="2">
        <f t="shared" si="56"/>
        <v>0</v>
      </c>
      <c r="Z422" s="2">
        <f>IF(Y422&gt;$W$1,HLOOKUP(Y422,B422:$U$1609,ROW($B$1610)-ROW($A422),FALSE),0)</f>
        <v>0</v>
      </c>
      <c r="AA422" s="2">
        <f t="shared" si="54"/>
        <v>0</v>
      </c>
      <c r="AB422" s="2">
        <f>VLOOKUP(A422,segment2_SB_quantity!$A$2:$B$1922,2,FALSE)</f>
        <v>86</v>
      </c>
      <c r="AC422" s="4">
        <f t="shared" si="61"/>
        <v>5.7000000000000002E-3</v>
      </c>
      <c r="AD422">
        <f t="shared" si="57"/>
        <v>0</v>
      </c>
      <c r="AE422">
        <f t="shared" si="62"/>
        <v>18.989999999999998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1.29797976812458E-21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1.29797976812458E-21</v>
      </c>
      <c r="Y423" s="2">
        <f t="shared" si="56"/>
        <v>0</v>
      </c>
      <c r="Z423" s="2">
        <f>IF(Y423&gt;$W$1,HLOOKUP(Y423,B423:$U$1609,ROW($B$1610)-ROW($A423),FALSE),0)</f>
        <v>0</v>
      </c>
      <c r="AA423" s="2">
        <f t="shared" si="54"/>
        <v>0</v>
      </c>
      <c r="AB423" s="2">
        <f>VLOOKUP(A423,segment2_SB_quantity!$A$2:$B$1922,2,FALSE)</f>
        <v>14</v>
      </c>
      <c r="AC423" s="4">
        <f t="shared" si="61"/>
        <v>5.7000000000000002E-3</v>
      </c>
      <c r="AD423">
        <f t="shared" si="57"/>
        <v>0</v>
      </c>
      <c r="AE423">
        <f t="shared" si="62"/>
        <v>18.989999999999998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4.4911197673500403E-3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4.4911197673500403E-3</v>
      </c>
      <c r="Y424" s="2">
        <f t="shared" si="56"/>
        <v>0</v>
      </c>
      <c r="Z424" s="2">
        <f>IF(Y424&gt;$W$1,HLOOKUP(Y424,B424:$U$1609,ROW($B$1610)-ROW($A424),FALSE),0)</f>
        <v>0</v>
      </c>
      <c r="AA424" s="2">
        <f t="shared" si="54"/>
        <v>0</v>
      </c>
      <c r="AB424" s="2">
        <f>VLOOKUP(A424,segment2_SB_quantity!$A$2:$B$1922,2,FALSE)</f>
        <v>146</v>
      </c>
      <c r="AC424" s="4">
        <f t="shared" si="61"/>
        <v>5.7000000000000002E-3</v>
      </c>
      <c r="AD424">
        <f t="shared" si="57"/>
        <v>0</v>
      </c>
      <c r="AE424">
        <f t="shared" si="62"/>
        <v>18.989999999999998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0.321389395713153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0.321389395713153</v>
      </c>
      <c r="Y425" s="2">
        <f t="shared" si="56"/>
        <v>0</v>
      </c>
      <c r="Z425" s="2">
        <f>IF(Y425&gt;$W$1,HLOOKUP(Y425,B425:$U$1609,ROW($B$1610)-ROW($A425),FALSE),0)</f>
        <v>0</v>
      </c>
      <c r="AA425" s="2">
        <f t="shared" si="54"/>
        <v>0</v>
      </c>
      <c r="AB425" s="2">
        <f>VLOOKUP(A425,segment2_SB_quantity!$A$2:$B$1922,2,FALSE)</f>
        <v>57</v>
      </c>
      <c r="AC425" s="4">
        <f t="shared" si="61"/>
        <v>5.7000000000000002E-3</v>
      </c>
      <c r="AD425">
        <f t="shared" si="57"/>
        <v>0</v>
      </c>
      <c r="AE425">
        <f t="shared" si="62"/>
        <v>18.989999999999998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1.2863639417679199E-4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1.2863639417679199E-4</v>
      </c>
      <c r="Y426" s="2">
        <f t="shared" si="56"/>
        <v>0</v>
      </c>
      <c r="Z426" s="2">
        <f>IF(Y426&gt;$W$1,HLOOKUP(Y426,B426:$U$1609,ROW($B$1610)-ROW($A426),FALSE),0)</f>
        <v>0</v>
      </c>
      <c r="AA426" s="2">
        <f t="shared" si="54"/>
        <v>0</v>
      </c>
      <c r="AB426" s="2">
        <f>VLOOKUP(A426,segment2_SB_quantity!$A$2:$B$1922,2,FALSE)</f>
        <v>73</v>
      </c>
      <c r="AC426" s="4">
        <f t="shared" si="61"/>
        <v>5.7000000000000002E-3</v>
      </c>
      <c r="AD426">
        <f t="shared" si="57"/>
        <v>0</v>
      </c>
      <c r="AE426">
        <f t="shared" si="62"/>
        <v>18.989999999999998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1.4594867481230201E-10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1.4594867481230201E-10</v>
      </c>
      <c r="Y427" s="2">
        <f t="shared" si="56"/>
        <v>0</v>
      </c>
      <c r="Z427" s="2">
        <f>IF(Y427&gt;$W$1,HLOOKUP(Y427,B427:$U$1609,ROW($B$1610)-ROW($A427),FALSE),0)</f>
        <v>0</v>
      </c>
      <c r="AA427" s="2">
        <f t="shared" si="54"/>
        <v>0</v>
      </c>
      <c r="AB427" s="2">
        <f>VLOOKUP(A427,segment2_SB_quantity!$A$2:$B$1922,2,FALSE)</f>
        <v>3</v>
      </c>
      <c r="AC427" s="4">
        <f t="shared" si="61"/>
        <v>5.7000000000000002E-3</v>
      </c>
      <c r="AD427">
        <f t="shared" si="57"/>
        <v>0</v>
      </c>
      <c r="AE427">
        <f t="shared" si="62"/>
        <v>18.989999999999998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1.9907687407494899E-2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1.9907687407494899E-2</v>
      </c>
      <c r="Y428" s="2">
        <f t="shared" si="56"/>
        <v>0</v>
      </c>
      <c r="Z428" s="2">
        <f>IF(Y428&gt;$W$1,HLOOKUP(Y428,B428:$U$1609,ROW($B$1610)-ROW($A428),FALSE),0)</f>
        <v>0</v>
      </c>
      <c r="AA428" s="2">
        <f t="shared" si="54"/>
        <v>0</v>
      </c>
      <c r="AB428" s="2">
        <f>VLOOKUP(A428,segment2_SB_quantity!$A$2:$B$1922,2,FALSE)</f>
        <v>22</v>
      </c>
      <c r="AC428" s="4">
        <f t="shared" si="61"/>
        <v>5.7000000000000002E-3</v>
      </c>
      <c r="AD428">
        <f t="shared" si="57"/>
        <v>0</v>
      </c>
      <c r="AE428">
        <f t="shared" si="62"/>
        <v>18.989999999999998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0.113484665040297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0.113484665040297</v>
      </c>
      <c r="Y429" s="2">
        <f t="shared" si="56"/>
        <v>0</v>
      </c>
      <c r="Z429" s="2">
        <f>IF(Y429&gt;$W$1,HLOOKUP(Y429,B429:$U$1609,ROW($B$1610)-ROW($A429),FALSE),0)</f>
        <v>0</v>
      </c>
      <c r="AA429" s="2">
        <f t="shared" si="54"/>
        <v>0</v>
      </c>
      <c r="AB429" s="2">
        <f>VLOOKUP(A429,segment2_SB_quantity!$A$2:$B$1922,2,FALSE)</f>
        <v>317</v>
      </c>
      <c r="AC429" s="4">
        <f t="shared" si="61"/>
        <v>5.7000000000000002E-3</v>
      </c>
      <c r="AD429">
        <f t="shared" si="57"/>
        <v>0</v>
      </c>
      <c r="AE429">
        <f t="shared" si="62"/>
        <v>18.989999999999998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9.3429082071022802E-3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9.3429082071022802E-3</v>
      </c>
      <c r="Y430" s="2">
        <f t="shared" si="56"/>
        <v>0</v>
      </c>
      <c r="Z430" s="2">
        <f>IF(Y430&gt;$W$1,HLOOKUP(Y430,B430:$U$1609,ROW($B$1610)-ROW($A430),FALSE),0)</f>
        <v>0</v>
      </c>
      <c r="AA430" s="2">
        <f t="shared" si="54"/>
        <v>0</v>
      </c>
      <c r="AB430" s="2">
        <f>VLOOKUP(A430,segment2_SB_quantity!$A$2:$B$1922,2,FALSE)</f>
        <v>152</v>
      </c>
      <c r="AC430" s="4">
        <f t="shared" si="61"/>
        <v>5.7000000000000002E-3</v>
      </c>
      <c r="AD430">
        <f t="shared" si="57"/>
        <v>0</v>
      </c>
      <c r="AE430">
        <f t="shared" si="62"/>
        <v>18.989999999999998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7.6926067155656401E-9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7.6926067155656401E-9</v>
      </c>
      <c r="Y431" s="2">
        <f t="shared" si="56"/>
        <v>0</v>
      </c>
      <c r="Z431" s="2">
        <f>IF(Y431&gt;$W$1,HLOOKUP(Y431,B431:$U$1609,ROW($B$1610)-ROW($A431),FALSE),0)</f>
        <v>0</v>
      </c>
      <c r="AA431" s="2">
        <f t="shared" si="54"/>
        <v>0</v>
      </c>
      <c r="AB431" s="2">
        <f>VLOOKUP(A431,segment2_SB_quantity!$A$2:$B$1922,2,FALSE)</f>
        <v>7</v>
      </c>
      <c r="AC431" s="4">
        <f t="shared" si="61"/>
        <v>5.7000000000000002E-3</v>
      </c>
      <c r="AD431">
        <f t="shared" si="57"/>
        <v>0</v>
      </c>
      <c r="AE431">
        <f t="shared" si="62"/>
        <v>18.989999999999998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IF(Y432&gt;$W$1,HLOOKUP(Y432,B432:$U$1609,ROW($B$1610)-ROW($A432),FALSE),0)</f>
        <v>0</v>
      </c>
      <c r="AA432" s="2">
        <f t="shared" si="54"/>
        <v>0</v>
      </c>
      <c r="AB432" s="2">
        <f>VLOOKUP(A432,segment2_SB_quantity!$A$2:$B$1922,2,FALSE)</f>
        <v>1</v>
      </c>
      <c r="AC432" s="4">
        <f t="shared" si="61"/>
        <v>5.7000000000000002E-3</v>
      </c>
      <c r="AD432">
        <f t="shared" si="57"/>
        <v>0</v>
      </c>
      <c r="AE432">
        <f t="shared" si="62"/>
        <v>18.989999999999998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1.4966103942168799E-2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1.4966103942168799E-2</v>
      </c>
      <c r="Y433" s="2">
        <f t="shared" si="56"/>
        <v>0</v>
      </c>
      <c r="Z433" s="2">
        <f>IF(Y433&gt;$W$1,HLOOKUP(Y433,B433:$U$1609,ROW($B$1610)-ROW($A433),FALSE),0)</f>
        <v>0</v>
      </c>
      <c r="AA433" s="2">
        <f t="shared" si="54"/>
        <v>0</v>
      </c>
      <c r="AB433" s="2">
        <f>VLOOKUP(A433,segment2_SB_quantity!$A$2:$B$1922,2,FALSE)</f>
        <v>118</v>
      </c>
      <c r="AC433" s="4">
        <f t="shared" si="61"/>
        <v>5.7000000000000002E-3</v>
      </c>
      <c r="AD433">
        <f t="shared" si="57"/>
        <v>0</v>
      </c>
      <c r="AE433">
        <f t="shared" si="62"/>
        <v>18.989999999999998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0.17646583391757201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0.17646583391757201</v>
      </c>
      <c r="Y434" s="2">
        <f t="shared" si="56"/>
        <v>0</v>
      </c>
      <c r="Z434" s="2">
        <f>IF(Y434&gt;$W$1,HLOOKUP(Y434,B434:$U$1609,ROW($B$1610)-ROW($A434),FALSE),0)</f>
        <v>0</v>
      </c>
      <c r="AA434" s="2">
        <f t="shared" si="54"/>
        <v>0</v>
      </c>
      <c r="AB434" s="2">
        <f>VLOOKUP(A434,segment2_SB_quantity!$A$2:$B$1922,2,FALSE)</f>
        <v>159</v>
      </c>
      <c r="AC434" s="4">
        <f t="shared" si="61"/>
        <v>5.7000000000000002E-3</v>
      </c>
      <c r="AD434">
        <f t="shared" si="57"/>
        <v>0</v>
      </c>
      <c r="AE434">
        <f t="shared" si="62"/>
        <v>18.989999999999998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7.5870698620753102E-2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7.5870698620753102E-2</v>
      </c>
      <c r="Y435" s="2">
        <f t="shared" si="56"/>
        <v>0</v>
      </c>
      <c r="Z435" s="2">
        <f>IF(Y435&gt;$W$1,HLOOKUP(Y435,B435:$U$1609,ROW($B$1610)-ROW($A435),FALSE),0)</f>
        <v>0</v>
      </c>
      <c r="AA435" s="2">
        <f t="shared" si="54"/>
        <v>0</v>
      </c>
      <c r="AB435" s="2">
        <f>VLOOKUP(A435,segment2_SB_quantity!$A$2:$B$1922,2,FALSE)</f>
        <v>63</v>
      </c>
      <c r="AC435" s="4">
        <f t="shared" si="61"/>
        <v>5.7000000000000002E-3</v>
      </c>
      <c r="AD435">
        <f t="shared" si="57"/>
        <v>0</v>
      </c>
      <c r="AE435">
        <f t="shared" si="62"/>
        <v>18.989999999999998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1.95672313052901E-26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1.95672313052901E-26</v>
      </c>
      <c r="Y436" s="2">
        <f t="shared" si="56"/>
        <v>0</v>
      </c>
      <c r="Z436" s="2">
        <f>IF(Y436&gt;$W$1,HLOOKUP(Y436,B436:$U$1609,ROW($B$1610)-ROW($A436),FALSE),0)</f>
        <v>0</v>
      </c>
      <c r="AA436" s="2">
        <f t="shared" si="54"/>
        <v>0</v>
      </c>
      <c r="AB436" s="2">
        <f>VLOOKUP(A436,segment2_SB_quantity!$A$2:$B$1922,2,FALSE)</f>
        <v>2</v>
      </c>
      <c r="AC436" s="4">
        <f t="shared" si="61"/>
        <v>5.7000000000000002E-3</v>
      </c>
      <c r="AD436">
        <f t="shared" si="57"/>
        <v>0</v>
      </c>
      <c r="AE436">
        <f t="shared" si="62"/>
        <v>18.989999999999998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0.11648835669514999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0.11648835669514999</v>
      </c>
      <c r="Y437" s="2">
        <f t="shared" si="56"/>
        <v>0</v>
      </c>
      <c r="Z437" s="2">
        <f>IF(Y437&gt;$W$1,HLOOKUP(Y437,B437:$U$1609,ROW($B$1610)-ROW($A437),FALSE),0)</f>
        <v>0</v>
      </c>
      <c r="AA437" s="2">
        <f t="shared" si="54"/>
        <v>0</v>
      </c>
      <c r="AB437" s="2">
        <f>VLOOKUP(A437,segment2_SB_quantity!$A$2:$B$1922,2,FALSE)</f>
        <v>18</v>
      </c>
      <c r="AC437" s="4">
        <f t="shared" si="61"/>
        <v>5.7000000000000002E-3</v>
      </c>
      <c r="AD437">
        <f t="shared" si="57"/>
        <v>0</v>
      </c>
      <c r="AE437">
        <f t="shared" si="62"/>
        <v>18.989999999999998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0.15527372043004001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0.15527372043004001</v>
      </c>
      <c r="Y438" s="2">
        <f t="shared" si="56"/>
        <v>0</v>
      </c>
      <c r="Z438" s="2">
        <f>IF(Y438&gt;$W$1,HLOOKUP(Y438,B438:$U$1609,ROW($B$1610)-ROW($A438),FALSE),0)</f>
        <v>0</v>
      </c>
      <c r="AA438" s="2">
        <f t="shared" si="54"/>
        <v>0</v>
      </c>
      <c r="AB438" s="2">
        <f>VLOOKUP(A438,segment2_SB_quantity!$A$2:$B$1922,2,FALSE)</f>
        <v>30</v>
      </c>
      <c r="AC438" s="4">
        <f t="shared" si="61"/>
        <v>5.7000000000000002E-3</v>
      </c>
      <c r="AD438">
        <f t="shared" si="57"/>
        <v>0</v>
      </c>
      <c r="AE438">
        <f t="shared" si="62"/>
        <v>18.989999999999998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1.8461839328450601E-2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1.8461839328450601E-2</v>
      </c>
      <c r="Y439" s="2">
        <f t="shared" si="56"/>
        <v>0</v>
      </c>
      <c r="Z439" s="2">
        <f>IF(Y439&gt;$W$1,HLOOKUP(Y439,B439:$U$1609,ROW($B$1610)-ROW($A439),FALSE),0)</f>
        <v>0</v>
      </c>
      <c r="AA439" s="2">
        <f t="shared" si="54"/>
        <v>0</v>
      </c>
      <c r="AB439" s="2">
        <f>VLOOKUP(A439,segment2_SB_quantity!$A$2:$B$1922,2,FALSE)</f>
        <v>73</v>
      </c>
      <c r="AC439" s="4">
        <f t="shared" si="61"/>
        <v>5.7000000000000002E-3</v>
      </c>
      <c r="AD439">
        <f t="shared" si="57"/>
        <v>0</v>
      </c>
      <c r="AE439">
        <f t="shared" si="62"/>
        <v>18.989999999999998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7.5511853930765403E-3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7.5511853930765403E-3</v>
      </c>
      <c r="Y440" s="2">
        <f t="shared" si="56"/>
        <v>0</v>
      </c>
      <c r="Z440" s="2">
        <f>IF(Y440&gt;$W$1,HLOOKUP(Y440,B440:$U$1609,ROW($B$1610)-ROW($A440),FALSE),0)</f>
        <v>0</v>
      </c>
      <c r="AA440" s="2">
        <f t="shared" si="54"/>
        <v>0</v>
      </c>
      <c r="AB440" s="2">
        <f>VLOOKUP(A440,segment2_SB_quantity!$A$2:$B$1922,2,FALSE)</f>
        <v>1</v>
      </c>
      <c r="AC440" s="4">
        <f t="shared" si="61"/>
        <v>5.7000000000000002E-3</v>
      </c>
      <c r="AD440">
        <f t="shared" si="57"/>
        <v>0</v>
      </c>
      <c r="AE440">
        <f t="shared" si="62"/>
        <v>18.989999999999998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1.9834371295285001E-3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1.9834371295285001E-3</v>
      </c>
      <c r="Y441" s="2">
        <f t="shared" si="56"/>
        <v>0</v>
      </c>
      <c r="Z441" s="2">
        <f>IF(Y441&gt;$W$1,HLOOKUP(Y441,B441:$U$1609,ROW($B$1610)-ROW($A441),FALSE),0)</f>
        <v>0</v>
      </c>
      <c r="AA441" s="2">
        <f t="shared" si="54"/>
        <v>0</v>
      </c>
      <c r="AB441" s="2">
        <f>VLOOKUP(A441,segment2_SB_quantity!$A$2:$B$1922,2,FALSE)</f>
        <v>149</v>
      </c>
      <c r="AC441" s="4">
        <f t="shared" si="61"/>
        <v>5.7000000000000002E-3</v>
      </c>
      <c r="AD441">
        <f t="shared" si="57"/>
        <v>0</v>
      </c>
      <c r="AE441">
        <f t="shared" si="62"/>
        <v>18.989999999999998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0.24903522080496099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0.24903522080496099</v>
      </c>
      <c r="Y442" s="2">
        <f t="shared" si="56"/>
        <v>0</v>
      </c>
      <c r="Z442" s="2">
        <f>IF(Y442&gt;$W$1,HLOOKUP(Y442,B442:$U$1609,ROW($B$1610)-ROW($A442),FALSE),0)</f>
        <v>0</v>
      </c>
      <c r="AA442" s="2">
        <f t="shared" si="54"/>
        <v>0</v>
      </c>
      <c r="AB442" s="2">
        <f>VLOOKUP(A442,segment2_SB_quantity!$A$2:$B$1922,2,FALSE)</f>
        <v>32</v>
      </c>
      <c r="AC442" s="4">
        <f t="shared" si="61"/>
        <v>5.7000000000000002E-3</v>
      </c>
      <c r="AD442">
        <f t="shared" si="57"/>
        <v>0</v>
      </c>
      <c r="AE442">
        <f t="shared" si="62"/>
        <v>18.989999999999998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0.357095769452832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0.357095769452832</v>
      </c>
      <c r="Y443" s="2">
        <f t="shared" si="56"/>
        <v>0</v>
      </c>
      <c r="Z443" s="2">
        <f>IF(Y443&gt;$W$1,HLOOKUP(Y443,B443:$U$1609,ROW($B$1610)-ROW($A443),FALSE),0)</f>
        <v>0</v>
      </c>
      <c r="AA443" s="2">
        <f t="shared" si="54"/>
        <v>0</v>
      </c>
      <c r="AB443" s="2">
        <f>VLOOKUP(A443,segment2_SB_quantity!$A$2:$B$1922,2,FALSE)</f>
        <v>5</v>
      </c>
      <c r="AC443" s="4">
        <f t="shared" si="61"/>
        <v>5.7000000000000002E-3</v>
      </c>
      <c r="AD443">
        <f t="shared" si="57"/>
        <v>0</v>
      </c>
      <c r="AE443">
        <f t="shared" si="62"/>
        <v>18.989999999999998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27719832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IF(Y444&gt;$W$1,HLOOKUP(Y444,B444:$U$1609,ROW($B$1610)-ROW($A444),FALSE),0)</f>
        <v>0</v>
      </c>
      <c r="AA444" s="2">
        <f t="shared" si="54"/>
        <v>0</v>
      </c>
      <c r="AB444" s="2">
        <f>VLOOKUP(A444,segment2_SB_quantity!$A$2:$B$1922,2,FALSE)</f>
        <v>2</v>
      </c>
      <c r="AC444" s="4">
        <f t="shared" si="61"/>
        <v>5.7000000000000002E-3</v>
      </c>
      <c r="AD444">
        <f t="shared" si="57"/>
        <v>0</v>
      </c>
      <c r="AE444">
        <f t="shared" si="62"/>
        <v>18.989999999999998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1.10825792587344E-5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1.10825792587344E-5</v>
      </c>
      <c r="Y445" s="2">
        <f t="shared" si="56"/>
        <v>0</v>
      </c>
      <c r="Z445" s="2">
        <f>IF(Y445&gt;$W$1,HLOOKUP(Y445,B445:$U$1609,ROW($B$1610)-ROW($A445),FALSE),0)</f>
        <v>0</v>
      </c>
      <c r="AA445" s="2">
        <f t="shared" si="54"/>
        <v>0</v>
      </c>
      <c r="AB445" s="2">
        <f>VLOOKUP(A445,segment2_SB_quantity!$A$2:$B$1922,2,FALSE)</f>
        <v>79</v>
      </c>
      <c r="AC445" s="4">
        <f t="shared" si="61"/>
        <v>5.7000000000000002E-3</v>
      </c>
      <c r="AD445">
        <f t="shared" si="57"/>
        <v>0</v>
      </c>
      <c r="AE445">
        <f t="shared" si="62"/>
        <v>18.989999999999998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0.11684488340016699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0.11684488340016699</v>
      </c>
      <c r="Y446" s="2">
        <f t="shared" si="56"/>
        <v>0</v>
      </c>
      <c r="Z446" s="2">
        <f>IF(Y446&gt;$W$1,HLOOKUP(Y446,B446:$U$1609,ROW($B$1610)-ROW($A446),FALSE),0)</f>
        <v>0</v>
      </c>
      <c r="AA446" s="2">
        <f t="shared" si="54"/>
        <v>0</v>
      </c>
      <c r="AB446" s="2">
        <f>VLOOKUP(A446,segment2_SB_quantity!$A$2:$B$1922,2,FALSE)</f>
        <v>14</v>
      </c>
      <c r="AC446" s="4">
        <f t="shared" si="61"/>
        <v>5.7000000000000002E-3</v>
      </c>
      <c r="AD446">
        <f t="shared" si="57"/>
        <v>0</v>
      </c>
      <c r="AE446">
        <f t="shared" si="62"/>
        <v>18.989999999999998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9.48819397496313E-2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9.48819397496313E-2</v>
      </c>
      <c r="Y447" s="2">
        <f t="shared" si="56"/>
        <v>0</v>
      </c>
      <c r="Z447" s="2">
        <f>IF(Y447&gt;$W$1,HLOOKUP(Y447,B447:$U$1609,ROW($B$1610)-ROW($A447),FALSE),0)</f>
        <v>0</v>
      </c>
      <c r="AA447" s="2">
        <f t="shared" si="54"/>
        <v>0</v>
      </c>
      <c r="AB447" s="2">
        <f>VLOOKUP(A447,segment2_SB_quantity!$A$2:$B$1922,2,FALSE)</f>
        <v>188</v>
      </c>
      <c r="AC447" s="4">
        <f t="shared" si="61"/>
        <v>5.7000000000000002E-3</v>
      </c>
      <c r="AD447">
        <f t="shared" si="57"/>
        <v>0</v>
      </c>
      <c r="AE447">
        <f t="shared" si="62"/>
        <v>18.989999999999998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0.14797841391236399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0.14797841391236399</v>
      </c>
      <c r="Y448" s="2">
        <f t="shared" si="56"/>
        <v>0</v>
      </c>
      <c r="Z448" s="2">
        <f>IF(Y448&gt;$W$1,HLOOKUP(Y448,B448:$U$1609,ROW($B$1610)-ROW($A448),FALSE),0)</f>
        <v>0</v>
      </c>
      <c r="AA448" s="2">
        <f t="shared" si="54"/>
        <v>0</v>
      </c>
      <c r="AB448" s="2">
        <f>VLOOKUP(A448,segment2_SB_quantity!$A$2:$B$1922,2,FALSE)</f>
        <v>1</v>
      </c>
      <c r="AC448" s="4">
        <f t="shared" si="61"/>
        <v>5.7000000000000002E-3</v>
      </c>
      <c r="AD448">
        <f t="shared" si="57"/>
        <v>0</v>
      </c>
      <c r="AE448">
        <f t="shared" si="62"/>
        <v>18.989999999999998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27879910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0</v>
      </c>
      <c r="Y449" s="2">
        <f t="shared" si="56"/>
        <v>0</v>
      </c>
      <c r="Z449" s="2">
        <f>IF(Y449&gt;$W$1,HLOOKUP(Y449,B449:$U$1609,ROW($B$1610)-ROW($A449),FALSE),0)</f>
        <v>0</v>
      </c>
      <c r="AA449" s="2">
        <f t="shared" si="54"/>
        <v>0</v>
      </c>
      <c r="AB449" s="2">
        <f>VLOOKUP(A449,segment2_SB_quantity!$A$2:$B$1922,2,FALSE)</f>
        <v>2</v>
      </c>
      <c r="AC449" s="4">
        <f t="shared" si="61"/>
        <v>5.7000000000000002E-3</v>
      </c>
      <c r="AD449">
        <f t="shared" si="57"/>
        <v>0</v>
      </c>
      <c r="AE449">
        <f t="shared" si="62"/>
        <v>18.989999999999998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</v>
      </c>
      <c r="Y450" s="2">
        <f t="shared" si="56"/>
        <v>0</v>
      </c>
      <c r="Z450" s="2">
        <f>IF(Y450&gt;$W$1,HLOOKUP(Y450,B450:$U$1609,ROW($B$1610)-ROW($A450),FALSE),0)</f>
        <v>0</v>
      </c>
      <c r="AA450" s="2">
        <f t="shared" ref="AA450:AA513" si="63">IF(Z450&gt;0,HLOOKUP(Z450,$B$1609:$U$1610,2,FALSE),0)</f>
        <v>0</v>
      </c>
      <c r="AB450" s="2">
        <f>VLOOKUP(A450,segment2_SB_quantity!$A$2:$B$1922,2,FALSE)</f>
        <v>23</v>
      </c>
      <c r="AC450" s="4">
        <f t="shared" si="61"/>
        <v>5.7000000000000002E-3</v>
      </c>
      <c r="AD450">
        <f t="shared" si="57"/>
        <v>0</v>
      </c>
      <c r="AE450">
        <f t="shared" si="62"/>
        <v>18.989999999999998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9.1123796669278306E-2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9.1123796669278306E-2</v>
      </c>
      <c r="Y451" s="2">
        <f t="shared" ref="Y451:Y514" si="65">IF(X451&gt;$W$1,X451,0)</f>
        <v>0</v>
      </c>
      <c r="Z451" s="2">
        <f>IF(Y451&gt;$W$1,HLOOKUP(Y451,B451:$U$1609,ROW($B$1610)-ROW($A451),FALSE),0)</f>
        <v>0</v>
      </c>
      <c r="AA451" s="2">
        <f t="shared" si="63"/>
        <v>0</v>
      </c>
      <c r="AB451" s="2">
        <f>VLOOKUP(A451,segment2_SB_quantity!$A$2:$B$1922,2,FALSE)</f>
        <v>4</v>
      </c>
      <c r="AC451" s="4">
        <f t="shared" si="61"/>
        <v>5.7000000000000002E-3</v>
      </c>
      <c r="AD451">
        <f t="shared" ref="AD451:AD514" si="66">IF(AA451&gt;0,AB451*AC451,0)</f>
        <v>0</v>
      </c>
      <c r="AE451">
        <f t="shared" si="62"/>
        <v>18.989999999999998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6.1860855039907198E-3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6.1860855039907198E-3</v>
      </c>
      <c r="Y452" s="2">
        <f t="shared" si="65"/>
        <v>0</v>
      </c>
      <c r="Z452" s="2">
        <f>IF(Y452&gt;$W$1,HLOOKUP(Y452,B452:$U$1609,ROW($B$1610)-ROW($A452),FALSE),0)</f>
        <v>0</v>
      </c>
      <c r="AA452" s="2">
        <f t="shared" si="63"/>
        <v>0</v>
      </c>
      <c r="AB452" s="2">
        <f>VLOOKUP(A452,segment2_SB_quantity!$A$2:$B$1922,2,FALSE)</f>
        <v>1</v>
      </c>
      <c r="AC452" s="4">
        <f t="shared" ref="AC452:AC515" si="70">AC451</f>
        <v>5.7000000000000002E-3</v>
      </c>
      <c r="AD452">
        <f t="shared" si="66"/>
        <v>0</v>
      </c>
      <c r="AE452">
        <f t="shared" ref="AE452:AE515" si="71">AE451</f>
        <v>18.989999999999998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4.7169997859963604E-3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4.7169997859963604E-3</v>
      </c>
      <c r="Y453" s="2">
        <f t="shared" si="65"/>
        <v>0</v>
      </c>
      <c r="Z453" s="2">
        <f>IF(Y453&gt;$W$1,HLOOKUP(Y453,B453:$U$1609,ROW($B$1610)-ROW($A453),FALSE),0)</f>
        <v>0</v>
      </c>
      <c r="AA453" s="2">
        <f t="shared" si="63"/>
        <v>0</v>
      </c>
      <c r="AB453" s="2">
        <f>VLOOKUP(A453,segment2_SB_quantity!$A$2:$B$1922,2,FALSE)</f>
        <v>95</v>
      </c>
      <c r="AC453" s="4">
        <f t="shared" si="70"/>
        <v>5.7000000000000002E-3</v>
      </c>
      <c r="AD453">
        <f t="shared" si="66"/>
        <v>0</v>
      </c>
      <c r="AE453">
        <f t="shared" si="71"/>
        <v>18.989999999999998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1.1963520273839101E-2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1.1963520273839101E-2</v>
      </c>
      <c r="Y454" s="2">
        <f t="shared" si="65"/>
        <v>0</v>
      </c>
      <c r="Z454" s="2">
        <f>IF(Y454&gt;$W$1,HLOOKUP(Y454,B454:$U$1609,ROW($B$1610)-ROW($A454),FALSE),0)</f>
        <v>0</v>
      </c>
      <c r="AA454" s="2">
        <f t="shared" si="63"/>
        <v>0</v>
      </c>
      <c r="AB454" s="2">
        <f>VLOOKUP(A454,segment2_SB_quantity!$A$2:$B$1922,2,FALSE)</f>
        <v>7</v>
      </c>
      <c r="AC454" s="4">
        <f t="shared" si="70"/>
        <v>5.7000000000000002E-3</v>
      </c>
      <c r="AD454">
        <f t="shared" si="66"/>
        <v>0</v>
      </c>
      <c r="AE454">
        <f t="shared" si="71"/>
        <v>18.989999999999998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28119749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</v>
      </c>
      <c r="Y455" s="2">
        <f t="shared" si="65"/>
        <v>0</v>
      </c>
      <c r="Z455" s="2">
        <f>IF(Y455&gt;$W$1,HLOOKUP(Y455,B455:$U$1609,ROW($B$1610)-ROW($A455),FALSE),0)</f>
        <v>0</v>
      </c>
      <c r="AA455" s="2">
        <f t="shared" si="63"/>
        <v>0</v>
      </c>
      <c r="AB455" s="2">
        <f>VLOOKUP(A455,segment2_SB_quantity!$A$2:$B$1922,2,FALSE)</f>
        <v>1</v>
      </c>
      <c r="AC455" s="4">
        <f t="shared" si="70"/>
        <v>5.7000000000000002E-3</v>
      </c>
      <c r="AD455">
        <f t="shared" si="66"/>
        <v>0</v>
      </c>
      <c r="AE455">
        <f t="shared" si="71"/>
        <v>18.989999999999998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5.4168767761658802E-13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5.4168767761658802E-13</v>
      </c>
      <c r="Y456" s="2">
        <f t="shared" si="65"/>
        <v>0</v>
      </c>
      <c r="Z456" s="2">
        <f>IF(Y456&gt;$W$1,HLOOKUP(Y456,B456:$U$1609,ROW($B$1610)-ROW($A456),FALSE),0)</f>
        <v>0</v>
      </c>
      <c r="AA456" s="2">
        <f t="shared" si="63"/>
        <v>0</v>
      </c>
      <c r="AB456" s="2">
        <f>VLOOKUP(A456,segment2_SB_quantity!$A$2:$B$1922,2,FALSE)</f>
        <v>1</v>
      </c>
      <c r="AC456" s="4">
        <f t="shared" si="70"/>
        <v>5.7000000000000002E-3</v>
      </c>
      <c r="AD456">
        <f t="shared" si="66"/>
        <v>0</v>
      </c>
      <c r="AE456">
        <f t="shared" si="71"/>
        <v>18.989999999999998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4.5417401721116697E-2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4.5417401721116697E-2</v>
      </c>
      <c r="Y457" s="2">
        <f t="shared" si="65"/>
        <v>0</v>
      </c>
      <c r="Z457" s="2">
        <f>IF(Y457&gt;$W$1,HLOOKUP(Y457,B457:$U$1609,ROW($B$1610)-ROW($A457),FALSE),0)</f>
        <v>0</v>
      </c>
      <c r="AA457" s="2">
        <f t="shared" si="63"/>
        <v>0</v>
      </c>
      <c r="AB457" s="2">
        <f>VLOOKUP(A457,segment2_SB_quantity!$A$2:$B$1922,2,FALSE)</f>
        <v>16</v>
      </c>
      <c r="AC457" s="4">
        <f t="shared" si="70"/>
        <v>5.7000000000000002E-3</v>
      </c>
      <c r="AD457">
        <f t="shared" si="66"/>
        <v>0</v>
      </c>
      <c r="AE457">
        <f t="shared" si="71"/>
        <v>18.989999999999998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0.13274443593275401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0.13274443593275401</v>
      </c>
      <c r="Y458" s="2">
        <f t="shared" si="65"/>
        <v>0</v>
      </c>
      <c r="Z458" s="2">
        <f>IF(Y458&gt;$W$1,HLOOKUP(Y458,B458:$U$1609,ROW($B$1610)-ROW($A458),FALSE),0)</f>
        <v>0</v>
      </c>
      <c r="AA458" s="2">
        <f t="shared" si="63"/>
        <v>0</v>
      </c>
      <c r="AB458" s="2">
        <f>VLOOKUP(A458,segment2_SB_quantity!$A$2:$B$1922,2,FALSE)</f>
        <v>18</v>
      </c>
      <c r="AC458" s="4">
        <f t="shared" si="70"/>
        <v>5.7000000000000002E-3</v>
      </c>
      <c r="AD458">
        <f t="shared" si="66"/>
        <v>0</v>
      </c>
      <c r="AE458">
        <f t="shared" si="71"/>
        <v>18.989999999999998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1.5465469016224E-2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1.5465469016224E-2</v>
      </c>
      <c r="Y459" s="2">
        <f t="shared" si="65"/>
        <v>0</v>
      </c>
      <c r="Z459" s="2">
        <f>IF(Y459&gt;$W$1,HLOOKUP(Y459,B459:$U$1609,ROW($B$1610)-ROW($A459),FALSE),0)</f>
        <v>0</v>
      </c>
      <c r="AA459" s="2">
        <f t="shared" si="63"/>
        <v>0</v>
      </c>
      <c r="AB459" s="2">
        <f>VLOOKUP(A459,segment2_SB_quantity!$A$2:$B$1922,2,FALSE)</f>
        <v>7</v>
      </c>
      <c r="AC459" s="4">
        <f t="shared" si="70"/>
        <v>5.7000000000000002E-3</v>
      </c>
      <c r="AD459">
        <f t="shared" si="66"/>
        <v>0</v>
      </c>
      <c r="AE459">
        <f t="shared" si="71"/>
        <v>18.989999999999998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6.4231511748210303E-3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6.4231511748210303E-3</v>
      </c>
      <c r="Y460" s="2">
        <f t="shared" si="65"/>
        <v>0</v>
      </c>
      <c r="Z460" s="2">
        <f>IF(Y460&gt;$W$1,HLOOKUP(Y460,B460:$U$1609,ROW($B$1610)-ROW($A460),FALSE),0)</f>
        <v>0</v>
      </c>
      <c r="AA460" s="2">
        <f t="shared" si="63"/>
        <v>0</v>
      </c>
      <c r="AB460" s="2">
        <f>VLOOKUP(A460,segment2_SB_quantity!$A$2:$B$1922,2,FALSE)</f>
        <v>28</v>
      </c>
      <c r="AC460" s="4">
        <f t="shared" si="70"/>
        <v>5.7000000000000002E-3</v>
      </c>
      <c r="AD460">
        <f t="shared" si="66"/>
        <v>0</v>
      </c>
      <c r="AE460">
        <f t="shared" si="71"/>
        <v>18.989999999999998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0.17465929760290799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0.17465929760290799</v>
      </c>
      <c r="Y461" s="2">
        <f t="shared" si="65"/>
        <v>0</v>
      </c>
      <c r="Z461" s="2">
        <f>IF(Y461&gt;$W$1,HLOOKUP(Y461,B461:$U$1609,ROW($B$1610)-ROW($A461),FALSE),0)</f>
        <v>0</v>
      </c>
      <c r="AA461" s="2">
        <f t="shared" si="63"/>
        <v>0</v>
      </c>
      <c r="AB461" s="2">
        <f>VLOOKUP(A461,segment2_SB_quantity!$A$2:$B$1922,2,FALSE)</f>
        <v>171</v>
      </c>
      <c r="AC461" s="4">
        <f t="shared" si="70"/>
        <v>5.7000000000000002E-3</v>
      </c>
      <c r="AD461">
        <f t="shared" si="66"/>
        <v>0</v>
      </c>
      <c r="AE461">
        <f t="shared" si="71"/>
        <v>18.989999999999998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8.4567866036779505E-3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8.4567866036779505E-3</v>
      </c>
      <c r="Y462" s="2">
        <f t="shared" si="65"/>
        <v>0</v>
      </c>
      <c r="Z462" s="2">
        <f>IF(Y462&gt;$W$1,HLOOKUP(Y462,B462:$U$1609,ROW($B$1610)-ROW($A462),FALSE),0)</f>
        <v>0</v>
      </c>
      <c r="AA462" s="2">
        <f t="shared" si="63"/>
        <v>0</v>
      </c>
      <c r="AB462" s="2">
        <f>VLOOKUP(A462,segment2_SB_quantity!$A$2:$B$1922,2,FALSE)</f>
        <v>87</v>
      </c>
      <c r="AC462" s="4">
        <f t="shared" si="70"/>
        <v>5.7000000000000002E-3</v>
      </c>
      <c r="AD462">
        <f t="shared" si="66"/>
        <v>0</v>
      </c>
      <c r="AE462">
        <f t="shared" si="71"/>
        <v>18.989999999999998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9.0324670498199001E-4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9.0324670498199001E-4</v>
      </c>
      <c r="Y463" s="2">
        <f t="shared" si="65"/>
        <v>0</v>
      </c>
      <c r="Z463" s="2">
        <f>IF(Y463&gt;$W$1,HLOOKUP(Y463,B463:$U$1609,ROW($B$1610)-ROW($A463),FALSE),0)</f>
        <v>0</v>
      </c>
      <c r="AA463" s="2">
        <f t="shared" si="63"/>
        <v>0</v>
      </c>
      <c r="AB463" s="2">
        <f>VLOOKUP(A463,segment2_SB_quantity!$A$2:$B$1922,2,FALSE)</f>
        <v>15</v>
      </c>
      <c r="AC463" s="4">
        <f t="shared" si="70"/>
        <v>5.7000000000000002E-3</v>
      </c>
      <c r="AD463">
        <f t="shared" si="66"/>
        <v>0</v>
      </c>
      <c r="AE463">
        <f t="shared" si="71"/>
        <v>18.989999999999998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28449658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</v>
      </c>
      <c r="Y464" s="2">
        <f t="shared" si="65"/>
        <v>0</v>
      </c>
      <c r="Z464" s="2">
        <f>IF(Y464&gt;$W$1,HLOOKUP(Y464,B464:$U$1609,ROW($B$1610)-ROW($A464),FALSE),0)</f>
        <v>0</v>
      </c>
      <c r="AA464" s="2">
        <f t="shared" si="63"/>
        <v>0</v>
      </c>
      <c r="AB464" s="2">
        <f>VLOOKUP(A464,segment2_SB_quantity!$A$2:$B$1922,2,FALSE)</f>
        <v>11</v>
      </c>
      <c r="AC464" s="4">
        <f t="shared" si="70"/>
        <v>5.7000000000000002E-3</v>
      </c>
      <c r="AD464">
        <f t="shared" si="66"/>
        <v>0</v>
      </c>
      <c r="AE464">
        <f t="shared" si="71"/>
        <v>18.989999999999998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2.1225429270851302E-6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2.1225429270851302E-6</v>
      </c>
      <c r="Y465" s="2">
        <f t="shared" si="65"/>
        <v>0</v>
      </c>
      <c r="Z465" s="2">
        <f>IF(Y465&gt;$W$1,HLOOKUP(Y465,B465:$U$1609,ROW($B$1610)-ROW($A465),FALSE),0)</f>
        <v>0</v>
      </c>
      <c r="AA465" s="2">
        <f t="shared" si="63"/>
        <v>0</v>
      </c>
      <c r="AB465" s="2">
        <f>VLOOKUP(A465,segment2_SB_quantity!$A$2:$B$1922,2,FALSE)</f>
        <v>21</v>
      </c>
      <c r="AC465" s="4">
        <f t="shared" si="70"/>
        <v>5.7000000000000002E-3</v>
      </c>
      <c r="AD465">
        <f t="shared" si="66"/>
        <v>0</v>
      </c>
      <c r="AE465">
        <f t="shared" si="71"/>
        <v>18.989999999999998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0</v>
      </c>
      <c r="Y466" s="2">
        <f t="shared" si="65"/>
        <v>0</v>
      </c>
      <c r="Z466" s="2">
        <f>IF(Y466&gt;$W$1,HLOOKUP(Y466,B466:$U$1609,ROW($B$1610)-ROW($A466),FALSE),0)</f>
        <v>0</v>
      </c>
      <c r="AA466" s="2">
        <f t="shared" si="63"/>
        <v>0</v>
      </c>
      <c r="AB466" s="2">
        <f>VLOOKUP(A466,segment2_SB_quantity!$A$2:$B$1922,2,FALSE)</f>
        <v>4</v>
      </c>
      <c r="AC466" s="4">
        <f t="shared" si="70"/>
        <v>5.7000000000000002E-3</v>
      </c>
      <c r="AD466">
        <f t="shared" si="66"/>
        <v>0</v>
      </c>
      <c r="AE466">
        <f t="shared" si="71"/>
        <v>18.989999999999998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0.22777929755629001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0.22777929755629001</v>
      </c>
      <c r="Y467" s="2">
        <f t="shared" si="65"/>
        <v>0</v>
      </c>
      <c r="Z467" s="2">
        <f>IF(Y467&gt;$W$1,HLOOKUP(Y467,B467:$U$1609,ROW($B$1610)-ROW($A467),FALSE),0)</f>
        <v>0</v>
      </c>
      <c r="AA467" s="2">
        <f t="shared" si="63"/>
        <v>0</v>
      </c>
      <c r="AB467" s="2">
        <f>VLOOKUP(A467,segment2_SB_quantity!$A$2:$B$1922,2,FALSE)</f>
        <v>25</v>
      </c>
      <c r="AC467" s="4">
        <f t="shared" si="70"/>
        <v>5.7000000000000002E-3</v>
      </c>
      <c r="AD467">
        <f t="shared" si="66"/>
        <v>0</v>
      </c>
      <c r="AE467">
        <f t="shared" si="71"/>
        <v>18.989999999999998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2.9555521443140402E-6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2.9555521443140402E-6</v>
      </c>
      <c r="Y468" s="2">
        <f t="shared" si="65"/>
        <v>0</v>
      </c>
      <c r="Z468" s="2">
        <f>IF(Y468&gt;$W$1,HLOOKUP(Y468,B468:$U$1609,ROW($B$1610)-ROW($A468),FALSE),0)</f>
        <v>0</v>
      </c>
      <c r="AA468" s="2">
        <f t="shared" si="63"/>
        <v>0</v>
      </c>
      <c r="AB468" s="2">
        <f>VLOOKUP(A468,segment2_SB_quantity!$A$2:$B$1922,2,FALSE)</f>
        <v>51</v>
      </c>
      <c r="AC468" s="4">
        <f t="shared" si="70"/>
        <v>5.7000000000000002E-3</v>
      </c>
      <c r="AD468">
        <f t="shared" si="66"/>
        <v>0</v>
      </c>
      <c r="AE468">
        <f t="shared" si="71"/>
        <v>18.989999999999998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0.25882858377478002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0.25882858377478002</v>
      </c>
      <c r="Y469" s="2">
        <f t="shared" si="65"/>
        <v>0</v>
      </c>
      <c r="Z469" s="2">
        <f>IF(Y469&gt;$W$1,HLOOKUP(Y469,B469:$U$1609,ROW($B$1610)-ROW($A469),FALSE),0)</f>
        <v>0</v>
      </c>
      <c r="AA469" s="2">
        <f t="shared" si="63"/>
        <v>0</v>
      </c>
      <c r="AB469" s="2">
        <f>VLOOKUP(A469,segment2_SB_quantity!$A$2:$B$1922,2,FALSE)</f>
        <v>8</v>
      </c>
      <c r="AC469" s="4">
        <f t="shared" si="70"/>
        <v>5.7000000000000002E-3</v>
      </c>
      <c r="AD469">
        <f t="shared" si="66"/>
        <v>0</v>
      </c>
      <c r="AE469">
        <f t="shared" si="71"/>
        <v>18.989999999999998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1.4623591791812E-8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1.4623591791812E-8</v>
      </c>
      <c r="Y470" s="2">
        <f t="shared" si="65"/>
        <v>0</v>
      </c>
      <c r="Z470" s="2">
        <f>IF(Y470&gt;$W$1,HLOOKUP(Y470,B470:$U$1609,ROW($B$1610)-ROW($A470),FALSE),0)</f>
        <v>0</v>
      </c>
      <c r="AA470" s="2">
        <f t="shared" si="63"/>
        <v>0</v>
      </c>
      <c r="AB470" s="2">
        <f>VLOOKUP(A470,segment2_SB_quantity!$A$2:$B$1922,2,FALSE)</f>
        <v>20</v>
      </c>
      <c r="AC470" s="4">
        <f t="shared" si="70"/>
        <v>5.7000000000000002E-3</v>
      </c>
      <c r="AD470">
        <f t="shared" si="66"/>
        <v>0</v>
      </c>
      <c r="AE470">
        <f t="shared" si="71"/>
        <v>18.989999999999998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9.4703167371208097E-30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9.4703167371208097E-30</v>
      </c>
      <c r="Y471" s="2">
        <f t="shared" si="65"/>
        <v>0</v>
      </c>
      <c r="Z471" s="2">
        <f>IF(Y471&gt;$W$1,HLOOKUP(Y471,B471:$U$1609,ROW($B$1610)-ROW($A471),FALSE),0)</f>
        <v>0</v>
      </c>
      <c r="AA471" s="2">
        <f t="shared" si="63"/>
        <v>0</v>
      </c>
      <c r="AB471" s="2">
        <f>VLOOKUP(A471,segment2_SB_quantity!$A$2:$B$1922,2,FALSE)</f>
        <v>108</v>
      </c>
      <c r="AC471" s="4">
        <f t="shared" si="70"/>
        <v>5.7000000000000002E-3</v>
      </c>
      <c r="AD471">
        <f t="shared" si="66"/>
        <v>0</v>
      </c>
      <c r="AE471">
        <f t="shared" si="71"/>
        <v>18.989999999999998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9.9470254725384694E-8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9.9470254725384694E-8</v>
      </c>
      <c r="Y472" s="2">
        <f t="shared" si="65"/>
        <v>0</v>
      </c>
      <c r="Z472" s="2">
        <f>IF(Y472&gt;$W$1,HLOOKUP(Y472,B472:$U$1609,ROW($B$1610)-ROW($A472),FALSE),0)</f>
        <v>0</v>
      </c>
      <c r="AA472" s="2">
        <f t="shared" si="63"/>
        <v>0</v>
      </c>
      <c r="AB472" s="2">
        <f>VLOOKUP(A472,segment2_SB_quantity!$A$2:$B$1922,2,FALSE)</f>
        <v>423</v>
      </c>
      <c r="AC472" s="4">
        <f t="shared" si="70"/>
        <v>5.7000000000000002E-3</v>
      </c>
      <c r="AD472">
        <f t="shared" si="66"/>
        <v>0</v>
      </c>
      <c r="AE472">
        <f t="shared" si="71"/>
        <v>18.989999999999998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0</v>
      </c>
      <c r="Y473" s="2">
        <f t="shared" si="65"/>
        <v>0</v>
      </c>
      <c r="Z473" s="2">
        <f>IF(Y473&gt;$W$1,HLOOKUP(Y473,B473:$U$1609,ROW($B$1610)-ROW($A473),FALSE),0)</f>
        <v>0</v>
      </c>
      <c r="AA473" s="2">
        <f t="shared" si="63"/>
        <v>0</v>
      </c>
      <c r="AB473" s="2">
        <f>VLOOKUP(A473,segment2_SB_quantity!$A$2:$B$1922,2,FALSE)</f>
        <v>21</v>
      </c>
      <c r="AC473" s="4">
        <f t="shared" si="70"/>
        <v>5.7000000000000002E-3</v>
      </c>
      <c r="AD473">
        <f t="shared" si="66"/>
        <v>0</v>
      </c>
      <c r="AE473">
        <f t="shared" si="71"/>
        <v>18.989999999999998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5.1256788317408902E-2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5.1256788317408902E-2</v>
      </c>
      <c r="Y474" s="2">
        <f t="shared" si="65"/>
        <v>0</v>
      </c>
      <c r="Z474" s="2">
        <f>IF(Y474&gt;$W$1,HLOOKUP(Y474,B474:$U$1609,ROW($B$1610)-ROW($A474),FALSE),0)</f>
        <v>0</v>
      </c>
      <c r="AA474" s="2">
        <f t="shared" si="63"/>
        <v>0</v>
      </c>
      <c r="AB474" s="2">
        <f>VLOOKUP(A474,segment2_SB_quantity!$A$2:$B$1922,2,FALSE)</f>
        <v>260</v>
      </c>
      <c r="AC474" s="4">
        <f t="shared" si="70"/>
        <v>5.7000000000000002E-3</v>
      </c>
      <c r="AD474">
        <f t="shared" si="66"/>
        <v>0</v>
      </c>
      <c r="AE474">
        <f t="shared" si="71"/>
        <v>18.989999999999998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28929854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0</v>
      </c>
      <c r="Y475" s="2">
        <f t="shared" si="65"/>
        <v>0</v>
      </c>
      <c r="Z475" s="2">
        <f>IF(Y475&gt;$W$1,HLOOKUP(Y475,B475:$U$1609,ROW($B$1610)-ROW($A475),FALSE),0)</f>
        <v>0</v>
      </c>
      <c r="AA475" s="2">
        <f t="shared" si="63"/>
        <v>0</v>
      </c>
      <c r="AB475" s="2">
        <f>VLOOKUP(A475,segment2_SB_quantity!$A$2:$B$1922,2,FALSE)</f>
        <v>1</v>
      </c>
      <c r="AC475" s="4">
        <f t="shared" si="70"/>
        <v>5.7000000000000002E-3</v>
      </c>
      <c r="AD475">
        <f t="shared" si="66"/>
        <v>0</v>
      </c>
      <c r="AE475">
        <f t="shared" si="71"/>
        <v>18.989999999999998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2.2028706350951999E-5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2.2028706350951999E-5</v>
      </c>
      <c r="Y476" s="2">
        <f t="shared" si="65"/>
        <v>0</v>
      </c>
      <c r="Z476" s="2">
        <f>IF(Y476&gt;$W$1,HLOOKUP(Y476,B476:$U$1609,ROW($B$1610)-ROW($A476),FALSE),0)</f>
        <v>0</v>
      </c>
      <c r="AA476" s="2">
        <f t="shared" si="63"/>
        <v>0</v>
      </c>
      <c r="AB476" s="2">
        <f>VLOOKUP(A476,segment2_SB_quantity!$A$2:$B$1922,2,FALSE)</f>
        <v>8</v>
      </c>
      <c r="AC476" s="4">
        <f t="shared" si="70"/>
        <v>5.7000000000000002E-3</v>
      </c>
      <c r="AD476">
        <f t="shared" si="66"/>
        <v>0</v>
      </c>
      <c r="AE476">
        <f t="shared" si="71"/>
        <v>18.989999999999998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4.5741163756271302E-22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4.5741163756271302E-22</v>
      </c>
      <c r="Y477" s="2">
        <f t="shared" si="65"/>
        <v>0</v>
      </c>
      <c r="Z477" s="2">
        <f>IF(Y477&gt;$W$1,HLOOKUP(Y477,B477:$U$1609,ROW($B$1610)-ROW($A477),FALSE),0)</f>
        <v>0</v>
      </c>
      <c r="AA477" s="2">
        <f t="shared" si="63"/>
        <v>0</v>
      </c>
      <c r="AB477" s="2">
        <f>VLOOKUP(A477,segment2_SB_quantity!$A$2:$B$1922,2,FALSE)</f>
        <v>1</v>
      </c>
      <c r="AC477" s="4">
        <f t="shared" si="70"/>
        <v>5.7000000000000002E-3</v>
      </c>
      <c r="AD477">
        <f t="shared" si="66"/>
        <v>0</v>
      </c>
      <c r="AE477">
        <f t="shared" si="71"/>
        <v>18.989999999999998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0.77464698393443199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0.77464698393443199</v>
      </c>
      <c r="Y478" s="2">
        <f t="shared" si="65"/>
        <v>0.77464698393443199</v>
      </c>
      <c r="Z478" s="2" t="str">
        <f>IF(Y478&gt;$W$1,HLOOKUP(Y478,B478:$U$1609,ROW($B$1610)-ROW($A478),FALSE),0)</f>
        <v>P_OL7</v>
      </c>
      <c r="AA478" s="2">
        <f t="shared" si="63"/>
        <v>0.32499999999999996</v>
      </c>
      <c r="AB478" s="2">
        <f>VLOOKUP(A478,segment2_SB_quantity!$A$2:$B$1922,2,FALSE)</f>
        <v>10</v>
      </c>
      <c r="AC478" s="4">
        <f t="shared" si="70"/>
        <v>5.7000000000000002E-3</v>
      </c>
      <c r="AD478">
        <f t="shared" si="66"/>
        <v>5.7000000000000002E-2</v>
      </c>
      <c r="AE478">
        <f t="shared" si="71"/>
        <v>18.989999999999998</v>
      </c>
      <c r="AF478" s="2">
        <f t="shared" si="67"/>
        <v>1.08243</v>
      </c>
      <c r="AG478" s="2">
        <f t="shared" si="68"/>
        <v>0.3517897499999999</v>
      </c>
      <c r="AH478" s="1">
        <f t="shared" si="69"/>
        <v>3.076923076923078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1.7295071881882298E-2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1.7295071881882298E-2</v>
      </c>
      <c r="Y479" s="2">
        <f t="shared" si="65"/>
        <v>0</v>
      </c>
      <c r="Z479" s="2">
        <f>IF(Y479&gt;$W$1,HLOOKUP(Y479,B479:$U$1609,ROW($B$1610)-ROW($A479),FALSE),0)</f>
        <v>0</v>
      </c>
      <c r="AA479" s="2">
        <f t="shared" si="63"/>
        <v>0</v>
      </c>
      <c r="AB479" s="2">
        <f>VLOOKUP(A479,segment2_SB_quantity!$A$2:$B$1922,2,FALSE)</f>
        <v>4</v>
      </c>
      <c r="AC479" s="4">
        <f t="shared" si="70"/>
        <v>5.7000000000000002E-3</v>
      </c>
      <c r="AD479">
        <f t="shared" si="66"/>
        <v>0</v>
      </c>
      <c r="AE479">
        <f t="shared" si="71"/>
        <v>18.989999999999998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6.3597416449557402E-3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6.3597416449557402E-3</v>
      </c>
      <c r="Y480" s="2">
        <f t="shared" si="65"/>
        <v>0</v>
      </c>
      <c r="Z480" s="2">
        <f>IF(Y480&gt;$W$1,HLOOKUP(Y480,B480:$U$1609,ROW($B$1610)-ROW($A480),FALSE),0)</f>
        <v>0</v>
      </c>
      <c r="AA480" s="2">
        <f t="shared" si="63"/>
        <v>0</v>
      </c>
      <c r="AB480" s="2">
        <f>VLOOKUP(A480,segment2_SB_quantity!$A$2:$B$1922,2,FALSE)</f>
        <v>6</v>
      </c>
      <c r="AC480" s="4">
        <f t="shared" si="70"/>
        <v>5.7000000000000002E-3</v>
      </c>
      <c r="AD480">
        <f t="shared" si="66"/>
        <v>0</v>
      </c>
      <c r="AE480">
        <f t="shared" si="71"/>
        <v>18.989999999999998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7.0198995527641899E-3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7.0198995527641899E-3</v>
      </c>
      <c r="Y481" s="2">
        <f t="shared" si="65"/>
        <v>0</v>
      </c>
      <c r="Z481" s="2">
        <f>IF(Y481&gt;$W$1,HLOOKUP(Y481,B481:$U$1609,ROW($B$1610)-ROW($A481),FALSE),0)</f>
        <v>0</v>
      </c>
      <c r="AA481" s="2">
        <f t="shared" si="63"/>
        <v>0</v>
      </c>
      <c r="AB481" s="2">
        <f>VLOOKUP(A481,segment2_SB_quantity!$A$2:$B$1922,2,FALSE)</f>
        <v>21</v>
      </c>
      <c r="AC481" s="4">
        <f t="shared" si="70"/>
        <v>5.7000000000000002E-3</v>
      </c>
      <c r="AD481">
        <f t="shared" si="66"/>
        <v>0</v>
      </c>
      <c r="AE481">
        <f t="shared" si="71"/>
        <v>18.989999999999998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</v>
      </c>
      <c r="Y482" s="2">
        <f t="shared" si="65"/>
        <v>0</v>
      </c>
      <c r="Z482" s="2">
        <f>IF(Y482&gt;$W$1,HLOOKUP(Y482,B482:$U$1609,ROW($B$1610)-ROW($A482),FALSE),0)</f>
        <v>0</v>
      </c>
      <c r="AA482" s="2">
        <f t="shared" si="63"/>
        <v>0</v>
      </c>
      <c r="AB482" s="2">
        <f>VLOOKUP(A482,segment2_SB_quantity!$A$2:$B$1922,2,FALSE)</f>
        <v>2</v>
      </c>
      <c r="AC482" s="4">
        <f t="shared" si="70"/>
        <v>5.7000000000000002E-3</v>
      </c>
      <c r="AD482">
        <f t="shared" si="66"/>
        <v>0</v>
      </c>
      <c r="AE482">
        <f t="shared" si="71"/>
        <v>18.989999999999998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0</v>
      </c>
      <c r="Y483" s="2">
        <f t="shared" si="65"/>
        <v>0</v>
      </c>
      <c r="Z483" s="2">
        <f>IF(Y483&gt;$W$1,HLOOKUP(Y483,B483:$U$1609,ROW($B$1610)-ROW($A483),FALSE),0)</f>
        <v>0</v>
      </c>
      <c r="AA483" s="2">
        <f t="shared" si="63"/>
        <v>0</v>
      </c>
      <c r="AB483" s="2">
        <f>VLOOKUP(A483,segment2_SB_quantity!$A$2:$B$1922,2,FALSE)</f>
        <v>1</v>
      </c>
      <c r="AC483" s="4">
        <f t="shared" si="70"/>
        <v>5.7000000000000002E-3</v>
      </c>
      <c r="AD483">
        <f t="shared" si="66"/>
        <v>0</v>
      </c>
      <c r="AE483">
        <f t="shared" si="71"/>
        <v>18.989999999999998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1.28649080788241E-9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1.28649080788241E-9</v>
      </c>
      <c r="Y484" s="2">
        <f t="shared" si="65"/>
        <v>0</v>
      </c>
      <c r="Z484" s="2">
        <f>IF(Y484&gt;$W$1,HLOOKUP(Y484,B484:$U$1609,ROW($B$1610)-ROW($A484),FALSE),0)</f>
        <v>0</v>
      </c>
      <c r="AA484" s="2">
        <f t="shared" si="63"/>
        <v>0</v>
      </c>
      <c r="AB484" s="2">
        <f>VLOOKUP(A484,segment2_SB_quantity!$A$2:$B$1922,2,FALSE)</f>
        <v>137</v>
      </c>
      <c r="AC484" s="4">
        <f t="shared" si="70"/>
        <v>5.7000000000000002E-3</v>
      </c>
      <c r="AD484">
        <f t="shared" si="66"/>
        <v>0</v>
      </c>
      <c r="AE484">
        <f t="shared" si="71"/>
        <v>18.989999999999998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4.2292312552143002E-4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4.2292312552143002E-4</v>
      </c>
      <c r="Y485" s="2">
        <f t="shared" si="65"/>
        <v>0</v>
      </c>
      <c r="Z485" s="2">
        <f>IF(Y485&gt;$W$1,HLOOKUP(Y485,B485:$U$1609,ROW($B$1610)-ROW($A485),FALSE),0)</f>
        <v>0</v>
      </c>
      <c r="AA485" s="2">
        <f t="shared" si="63"/>
        <v>0</v>
      </c>
      <c r="AB485" s="2">
        <f>VLOOKUP(A485,segment2_SB_quantity!$A$2:$B$1922,2,FALSE)</f>
        <v>154</v>
      </c>
      <c r="AC485" s="4">
        <f t="shared" si="70"/>
        <v>5.7000000000000002E-3</v>
      </c>
      <c r="AD485">
        <f t="shared" si="66"/>
        <v>0</v>
      </c>
      <c r="AE485">
        <f t="shared" si="71"/>
        <v>18.989999999999998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7.4210782535575004E-2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7.4210782535575004E-2</v>
      </c>
      <c r="Y486" s="2">
        <f t="shared" si="65"/>
        <v>0</v>
      </c>
      <c r="Z486" s="2">
        <f>IF(Y486&gt;$W$1,HLOOKUP(Y486,B486:$U$1609,ROW($B$1610)-ROW($A486),FALSE),0)</f>
        <v>0</v>
      </c>
      <c r="AA486" s="2">
        <f t="shared" si="63"/>
        <v>0</v>
      </c>
      <c r="AB486" s="2">
        <f>VLOOKUP(A486,segment2_SB_quantity!$A$2:$B$1922,2,FALSE)</f>
        <v>221</v>
      </c>
      <c r="AC486" s="4">
        <f t="shared" si="70"/>
        <v>5.7000000000000002E-3</v>
      </c>
      <c r="AD486">
        <f t="shared" si="66"/>
        <v>0</v>
      </c>
      <c r="AE486">
        <f t="shared" si="71"/>
        <v>18.989999999999998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2.01606935146579E-2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2.01606935146579E-2</v>
      </c>
      <c r="Y487" s="2">
        <f t="shared" si="65"/>
        <v>0</v>
      </c>
      <c r="Z487" s="2">
        <f>IF(Y487&gt;$W$1,HLOOKUP(Y487,B487:$U$1609,ROW($B$1610)-ROW($A487),FALSE),0)</f>
        <v>0</v>
      </c>
      <c r="AA487" s="2">
        <f t="shared" si="63"/>
        <v>0</v>
      </c>
      <c r="AB487" s="2">
        <f>VLOOKUP(A487,segment2_SB_quantity!$A$2:$B$1922,2,FALSE)</f>
        <v>2</v>
      </c>
      <c r="AC487" s="4">
        <f t="shared" si="70"/>
        <v>5.7000000000000002E-3</v>
      </c>
      <c r="AD487">
        <f t="shared" si="66"/>
        <v>0</v>
      </c>
      <c r="AE487">
        <f t="shared" si="71"/>
        <v>18.989999999999998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8.7962234469211698E-2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8.7962234469211698E-2</v>
      </c>
      <c r="Y488" s="2">
        <f t="shared" si="65"/>
        <v>0</v>
      </c>
      <c r="Z488" s="2">
        <f>IF(Y488&gt;$W$1,HLOOKUP(Y488,B488:$U$1609,ROW($B$1610)-ROW($A488),FALSE),0)</f>
        <v>0</v>
      </c>
      <c r="AA488" s="2">
        <f t="shared" si="63"/>
        <v>0</v>
      </c>
      <c r="AB488" s="2">
        <f>VLOOKUP(A488,segment2_SB_quantity!$A$2:$B$1922,2,FALSE)</f>
        <v>34</v>
      </c>
      <c r="AC488" s="4">
        <f t="shared" si="70"/>
        <v>5.7000000000000002E-3</v>
      </c>
      <c r="AD488">
        <f t="shared" si="66"/>
        <v>0</v>
      </c>
      <c r="AE488">
        <f t="shared" si="71"/>
        <v>18.989999999999998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0.13712555324610201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0.13712555324610201</v>
      </c>
      <c r="Y489" s="2">
        <f t="shared" si="65"/>
        <v>0</v>
      </c>
      <c r="Z489" s="2">
        <f>IF(Y489&gt;$W$1,HLOOKUP(Y489,B489:$U$1609,ROW($B$1610)-ROW($A489),FALSE),0)</f>
        <v>0</v>
      </c>
      <c r="AA489" s="2">
        <f t="shared" si="63"/>
        <v>0</v>
      </c>
      <c r="AB489" s="2">
        <f>VLOOKUP(A489,segment2_SB_quantity!$A$2:$B$1922,2,FALSE)</f>
        <v>25</v>
      </c>
      <c r="AC489" s="4">
        <f t="shared" si="70"/>
        <v>5.7000000000000002E-3</v>
      </c>
      <c r="AD489">
        <f t="shared" si="66"/>
        <v>0</v>
      </c>
      <c r="AE489">
        <f t="shared" si="71"/>
        <v>18.989999999999998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1.7375425121418501E-3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1.7375425121418501E-3</v>
      </c>
      <c r="Y490" s="2">
        <f t="shared" si="65"/>
        <v>0</v>
      </c>
      <c r="Z490" s="2">
        <f>IF(Y490&gt;$W$1,HLOOKUP(Y490,B490:$U$1609,ROW($B$1610)-ROW($A490),FALSE),0)</f>
        <v>0</v>
      </c>
      <c r="AA490" s="2">
        <f t="shared" si="63"/>
        <v>0</v>
      </c>
      <c r="AB490" s="2">
        <f>VLOOKUP(A490,segment2_SB_quantity!$A$2:$B$1922,2,FALSE)</f>
        <v>1</v>
      </c>
      <c r="AC490" s="4">
        <f t="shared" si="70"/>
        <v>5.7000000000000002E-3</v>
      </c>
      <c r="AD490">
        <f t="shared" si="66"/>
        <v>0</v>
      </c>
      <c r="AE490">
        <f t="shared" si="71"/>
        <v>18.989999999999998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1.06608156916443E-2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1.06608156916443E-2</v>
      </c>
      <c r="Y491" s="2">
        <f t="shared" si="65"/>
        <v>0</v>
      </c>
      <c r="Z491" s="2">
        <f>IF(Y491&gt;$W$1,HLOOKUP(Y491,B491:$U$1609,ROW($B$1610)-ROW($A491),FALSE),0)</f>
        <v>0</v>
      </c>
      <c r="AA491" s="2">
        <f t="shared" si="63"/>
        <v>0</v>
      </c>
      <c r="AB491" s="2">
        <f>VLOOKUP(A491,segment2_SB_quantity!$A$2:$B$1922,2,FALSE)</f>
        <v>335</v>
      </c>
      <c r="AC491" s="4">
        <f t="shared" si="70"/>
        <v>5.7000000000000002E-3</v>
      </c>
      <c r="AD491">
        <f t="shared" si="66"/>
        <v>0</v>
      </c>
      <c r="AE491">
        <f t="shared" si="71"/>
        <v>18.989999999999998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29749988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</v>
      </c>
      <c r="Y492" s="2">
        <f t="shared" si="65"/>
        <v>0</v>
      </c>
      <c r="Z492" s="2">
        <f>IF(Y492&gt;$W$1,HLOOKUP(Y492,B492:$U$1609,ROW($B$1610)-ROW($A492),FALSE),0)</f>
        <v>0</v>
      </c>
      <c r="AA492" s="2">
        <f t="shared" si="63"/>
        <v>0</v>
      </c>
      <c r="AB492" s="2">
        <f>VLOOKUP(A492,segment2_SB_quantity!$A$2:$B$1922,2,FALSE)</f>
        <v>2</v>
      </c>
      <c r="AC492" s="4">
        <f t="shared" si="70"/>
        <v>5.7000000000000002E-3</v>
      </c>
      <c r="AD492">
        <f t="shared" si="66"/>
        <v>0</v>
      </c>
      <c r="AE492">
        <f t="shared" si="71"/>
        <v>18.989999999999998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29939964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0</v>
      </c>
      <c r="Y493" s="2">
        <f t="shared" si="65"/>
        <v>0</v>
      </c>
      <c r="Z493" s="2">
        <f>IF(Y493&gt;$W$1,HLOOKUP(Y493,B493:$U$1609,ROW($B$1610)-ROW($A493),FALSE),0)</f>
        <v>0</v>
      </c>
      <c r="AA493" s="2">
        <f t="shared" si="63"/>
        <v>0</v>
      </c>
      <c r="AB493" s="2">
        <f>VLOOKUP(A493,segment2_SB_quantity!$A$2:$B$1922,2,FALSE)</f>
        <v>10</v>
      </c>
      <c r="AC493" s="4">
        <f t="shared" si="70"/>
        <v>5.7000000000000002E-3</v>
      </c>
      <c r="AD493">
        <f t="shared" si="66"/>
        <v>0</v>
      </c>
      <c r="AE493">
        <f t="shared" si="71"/>
        <v>18.989999999999998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6.9674381010744705E-4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6.9674381010744705E-4</v>
      </c>
      <c r="Y494" s="2">
        <f t="shared" si="65"/>
        <v>0</v>
      </c>
      <c r="Z494" s="2">
        <f>IF(Y494&gt;$W$1,HLOOKUP(Y494,B494:$U$1609,ROW($B$1610)-ROW($A494),FALSE),0)</f>
        <v>0</v>
      </c>
      <c r="AA494" s="2">
        <f t="shared" si="63"/>
        <v>0</v>
      </c>
      <c r="AB494" s="2">
        <f>VLOOKUP(A494,segment2_SB_quantity!$A$2:$B$1922,2,FALSE)</f>
        <v>65</v>
      </c>
      <c r="AC494" s="4">
        <f t="shared" si="70"/>
        <v>5.7000000000000002E-3</v>
      </c>
      <c r="AD494">
        <f t="shared" si="66"/>
        <v>0</v>
      </c>
      <c r="AE494">
        <f t="shared" si="71"/>
        <v>18.989999999999998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2.3317248046559602E-3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2.3317248046559602E-3</v>
      </c>
      <c r="Y495" s="2">
        <f t="shared" si="65"/>
        <v>0</v>
      </c>
      <c r="Z495" s="2">
        <f>IF(Y495&gt;$W$1,HLOOKUP(Y495,B495:$U$1609,ROW($B$1610)-ROW($A495),FALSE),0)</f>
        <v>0</v>
      </c>
      <c r="AA495" s="2">
        <f t="shared" si="63"/>
        <v>0</v>
      </c>
      <c r="AB495" s="2">
        <f>VLOOKUP(A495,segment2_SB_quantity!$A$2:$B$1922,2,FALSE)</f>
        <v>3</v>
      </c>
      <c r="AC495" s="4">
        <f t="shared" si="70"/>
        <v>5.7000000000000002E-3</v>
      </c>
      <c r="AD495">
        <f t="shared" si="66"/>
        <v>0</v>
      </c>
      <c r="AE495">
        <f t="shared" si="71"/>
        <v>18.989999999999998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8.0493265338600403E-3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8.0493265338600403E-3</v>
      </c>
      <c r="Y496" s="2">
        <f t="shared" si="65"/>
        <v>0</v>
      </c>
      <c r="Z496" s="2">
        <f>IF(Y496&gt;$W$1,HLOOKUP(Y496,B496:$U$1609,ROW($B$1610)-ROW($A496),FALSE),0)</f>
        <v>0</v>
      </c>
      <c r="AA496" s="2">
        <f t="shared" si="63"/>
        <v>0</v>
      </c>
      <c r="AB496" s="2">
        <f>VLOOKUP(A496,segment2_SB_quantity!$A$2:$B$1922,2,FALSE)</f>
        <v>127</v>
      </c>
      <c r="AC496" s="4">
        <f t="shared" si="70"/>
        <v>5.7000000000000002E-3</v>
      </c>
      <c r="AD496">
        <f t="shared" si="66"/>
        <v>0</v>
      </c>
      <c r="AE496">
        <f t="shared" si="71"/>
        <v>18.989999999999998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2.6747414381046301E-16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2.6747414381046301E-16</v>
      </c>
      <c r="Y497" s="2">
        <f t="shared" si="65"/>
        <v>0</v>
      </c>
      <c r="Z497" s="2">
        <f>IF(Y497&gt;$W$1,HLOOKUP(Y497,B497:$U$1609,ROW($B$1610)-ROW($A497),FALSE),0)</f>
        <v>0</v>
      </c>
      <c r="AA497" s="2">
        <f t="shared" si="63"/>
        <v>0</v>
      </c>
      <c r="AB497" s="2">
        <f>VLOOKUP(A497,segment2_SB_quantity!$A$2:$B$1922,2,FALSE)</f>
        <v>9</v>
      </c>
      <c r="AC497" s="4">
        <f t="shared" si="70"/>
        <v>5.7000000000000002E-3</v>
      </c>
      <c r="AD497">
        <f t="shared" si="66"/>
        <v>0</v>
      </c>
      <c r="AE497">
        <f t="shared" si="71"/>
        <v>18.989999999999998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1.09769797893513E-31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1.09769797893513E-31</v>
      </c>
      <c r="Y498" s="2">
        <f t="shared" si="65"/>
        <v>0</v>
      </c>
      <c r="Z498" s="2">
        <f>IF(Y498&gt;$W$1,HLOOKUP(Y498,B498:$U$1609,ROW($B$1610)-ROW($A498),FALSE),0)</f>
        <v>0</v>
      </c>
      <c r="AA498" s="2">
        <f t="shared" si="63"/>
        <v>0</v>
      </c>
      <c r="AB498" s="2">
        <f>VLOOKUP(A498,segment2_SB_quantity!$A$2:$B$1922,2,FALSE)</f>
        <v>677</v>
      </c>
      <c r="AC498" s="4">
        <f t="shared" si="70"/>
        <v>5.7000000000000002E-3</v>
      </c>
      <c r="AD498">
        <f t="shared" si="66"/>
        <v>0</v>
      </c>
      <c r="AE498">
        <f t="shared" si="71"/>
        <v>18.989999999999998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1.29804269702031E-2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1.29804269702031E-2</v>
      </c>
      <c r="Y499" s="2">
        <f t="shared" si="65"/>
        <v>0</v>
      </c>
      <c r="Z499" s="2">
        <f>IF(Y499&gt;$W$1,HLOOKUP(Y499,B499:$U$1609,ROW($B$1610)-ROW($A499),FALSE),0)</f>
        <v>0</v>
      </c>
      <c r="AA499" s="2">
        <f t="shared" si="63"/>
        <v>0</v>
      </c>
      <c r="AB499" s="2">
        <f>VLOOKUP(A499,segment2_SB_quantity!$A$2:$B$1922,2,FALSE)</f>
        <v>2</v>
      </c>
      <c r="AC499" s="4">
        <f t="shared" si="70"/>
        <v>5.7000000000000002E-3</v>
      </c>
      <c r="AD499">
        <f t="shared" si="66"/>
        <v>0</v>
      </c>
      <c r="AE499">
        <f t="shared" si="71"/>
        <v>18.989999999999998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3.2027454678747801E-14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3.2027454678747801E-14</v>
      </c>
      <c r="Y500" s="2">
        <f t="shared" si="65"/>
        <v>0</v>
      </c>
      <c r="Z500" s="2">
        <f>IF(Y500&gt;$W$1,HLOOKUP(Y500,B500:$U$1609,ROW($B$1610)-ROW($A500),FALSE),0)</f>
        <v>0</v>
      </c>
      <c r="AA500" s="2">
        <f t="shared" si="63"/>
        <v>0</v>
      </c>
      <c r="AB500" s="2">
        <f>VLOOKUP(A500,segment2_SB_quantity!$A$2:$B$1922,2,FALSE)</f>
        <v>11</v>
      </c>
      <c r="AC500" s="4">
        <f t="shared" si="70"/>
        <v>5.7000000000000002E-3</v>
      </c>
      <c r="AD500">
        <f t="shared" si="66"/>
        <v>0</v>
      </c>
      <c r="AE500">
        <f t="shared" si="71"/>
        <v>18.989999999999998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4.5212579532147398E-2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4.5212579532147398E-2</v>
      </c>
      <c r="Y501" s="2">
        <f t="shared" si="65"/>
        <v>0</v>
      </c>
      <c r="Z501" s="2">
        <f>IF(Y501&gt;$W$1,HLOOKUP(Y501,B501:$U$1609,ROW($B$1610)-ROW($A501),FALSE),0)</f>
        <v>0</v>
      </c>
      <c r="AA501" s="2">
        <f t="shared" si="63"/>
        <v>0</v>
      </c>
      <c r="AB501" s="2">
        <f>VLOOKUP(A501,segment2_SB_quantity!$A$2:$B$1922,2,FALSE)</f>
        <v>11</v>
      </c>
      <c r="AC501" s="4">
        <f t="shared" si="70"/>
        <v>5.7000000000000002E-3</v>
      </c>
      <c r="AD501">
        <f t="shared" si="66"/>
        <v>0</v>
      </c>
      <c r="AE501">
        <f t="shared" si="71"/>
        <v>18.989999999999998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4.1953561416137E-2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4.1953561416137E-2</v>
      </c>
      <c r="Y502" s="2">
        <f t="shared" si="65"/>
        <v>0</v>
      </c>
      <c r="Z502" s="2">
        <f>IF(Y502&gt;$W$1,HLOOKUP(Y502,B502:$U$1609,ROW($B$1610)-ROW($A502),FALSE),0)</f>
        <v>0</v>
      </c>
      <c r="AA502" s="2">
        <f t="shared" si="63"/>
        <v>0</v>
      </c>
      <c r="AB502" s="2">
        <f>VLOOKUP(A502,segment2_SB_quantity!$A$2:$B$1922,2,FALSE)</f>
        <v>144</v>
      </c>
      <c r="AC502" s="4">
        <f t="shared" si="70"/>
        <v>5.7000000000000002E-3</v>
      </c>
      <c r="AD502">
        <f t="shared" si="66"/>
        <v>0</v>
      </c>
      <c r="AE502">
        <f t="shared" si="71"/>
        <v>18.989999999999998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1.21067536633928E-2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1.21067536633928E-2</v>
      </c>
      <c r="Y503" s="2">
        <f t="shared" si="65"/>
        <v>0</v>
      </c>
      <c r="Z503" s="2">
        <f>IF(Y503&gt;$W$1,HLOOKUP(Y503,B503:$U$1609,ROW($B$1610)-ROW($A503),FALSE),0)</f>
        <v>0</v>
      </c>
      <c r="AA503" s="2">
        <f t="shared" si="63"/>
        <v>0</v>
      </c>
      <c r="AB503" s="2">
        <f>VLOOKUP(A503,segment2_SB_quantity!$A$2:$B$1922,2,FALSE)</f>
        <v>148</v>
      </c>
      <c r="AC503" s="4">
        <f t="shared" si="70"/>
        <v>5.7000000000000002E-3</v>
      </c>
      <c r="AD503">
        <f t="shared" si="66"/>
        <v>0</v>
      </c>
      <c r="AE503">
        <f t="shared" si="71"/>
        <v>18.989999999999998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0.256930433632795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0.256930433632795</v>
      </c>
      <c r="Y504" s="2">
        <f t="shared" si="65"/>
        <v>0</v>
      </c>
      <c r="Z504" s="2">
        <f>IF(Y504&gt;$W$1,HLOOKUP(Y504,B504:$U$1609,ROW($B$1610)-ROW($A504),FALSE),0)</f>
        <v>0</v>
      </c>
      <c r="AA504" s="2">
        <f t="shared" si="63"/>
        <v>0</v>
      </c>
      <c r="AB504" s="2">
        <f>VLOOKUP(A504,segment2_SB_quantity!$A$2:$B$1922,2,FALSE)</f>
        <v>30</v>
      </c>
      <c r="AC504" s="4">
        <f t="shared" si="70"/>
        <v>5.7000000000000002E-3</v>
      </c>
      <c r="AD504">
        <f t="shared" si="66"/>
        <v>0</v>
      </c>
      <c r="AE504">
        <f t="shared" si="71"/>
        <v>18.989999999999998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6.3853929445785096E-6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6.3853929445785096E-6</v>
      </c>
      <c r="Y505" s="2">
        <f t="shared" si="65"/>
        <v>0</v>
      </c>
      <c r="Z505" s="2">
        <f>IF(Y505&gt;$W$1,HLOOKUP(Y505,B505:$U$1609,ROW($B$1610)-ROW($A505),FALSE),0)</f>
        <v>0</v>
      </c>
      <c r="AA505" s="2">
        <f t="shared" si="63"/>
        <v>0</v>
      </c>
      <c r="AB505" s="2">
        <f>VLOOKUP(A505,segment2_SB_quantity!$A$2:$B$1922,2,FALSE)</f>
        <v>87</v>
      </c>
      <c r="AC505" s="4">
        <f t="shared" si="70"/>
        <v>5.7000000000000002E-3</v>
      </c>
      <c r="AD505">
        <f t="shared" si="66"/>
        <v>0</v>
      </c>
      <c r="AE505">
        <f t="shared" si="71"/>
        <v>18.989999999999998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30869590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0</v>
      </c>
      <c r="Y506" s="2">
        <f t="shared" si="65"/>
        <v>0</v>
      </c>
      <c r="Z506" s="2">
        <f>IF(Y506&gt;$W$1,HLOOKUP(Y506,B506:$U$1609,ROW($B$1610)-ROW($A506),FALSE),0)</f>
        <v>0</v>
      </c>
      <c r="AA506" s="2">
        <f t="shared" si="63"/>
        <v>0</v>
      </c>
      <c r="AB506" s="2">
        <f>VLOOKUP(A506,segment2_SB_quantity!$A$2:$B$1922,2,FALSE)</f>
        <v>3</v>
      </c>
      <c r="AC506" s="4">
        <f t="shared" si="70"/>
        <v>5.7000000000000002E-3</v>
      </c>
      <c r="AD506">
        <f t="shared" si="66"/>
        <v>0</v>
      </c>
      <c r="AE506">
        <f t="shared" si="71"/>
        <v>18.989999999999998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1.7889943292676101E-2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1.7889943292676101E-2</v>
      </c>
      <c r="Y507" s="2">
        <f t="shared" si="65"/>
        <v>0</v>
      </c>
      <c r="Z507" s="2">
        <f>IF(Y507&gt;$W$1,HLOOKUP(Y507,B507:$U$1609,ROW($B$1610)-ROW($A507),FALSE),0)</f>
        <v>0</v>
      </c>
      <c r="AA507" s="2">
        <f t="shared" si="63"/>
        <v>0</v>
      </c>
      <c r="AB507" s="2">
        <f>VLOOKUP(A507,segment2_SB_quantity!$A$2:$B$1922,2,FALSE)</f>
        <v>77</v>
      </c>
      <c r="AC507" s="4">
        <f t="shared" si="70"/>
        <v>5.7000000000000002E-3</v>
      </c>
      <c r="AD507">
        <f t="shared" si="66"/>
        <v>0</v>
      </c>
      <c r="AE507">
        <f t="shared" si="71"/>
        <v>18.989999999999998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0</v>
      </c>
      <c r="Y508" s="2">
        <f t="shared" si="65"/>
        <v>0</v>
      </c>
      <c r="Z508" s="2">
        <f>IF(Y508&gt;$W$1,HLOOKUP(Y508,B508:$U$1609,ROW($B$1610)-ROW($A508),FALSE),0)</f>
        <v>0</v>
      </c>
      <c r="AA508" s="2">
        <f t="shared" si="63"/>
        <v>0</v>
      </c>
      <c r="AB508" s="2">
        <f>VLOOKUP(A508,segment2_SB_quantity!$A$2:$B$1922,2,FALSE)</f>
        <v>1</v>
      </c>
      <c r="AC508" s="4">
        <f t="shared" si="70"/>
        <v>5.7000000000000002E-3</v>
      </c>
      <c r="AD508">
        <f t="shared" si="66"/>
        <v>0</v>
      </c>
      <c r="AE508">
        <f t="shared" si="71"/>
        <v>18.989999999999998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1.70513310622235E-2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1.70513310622235E-2</v>
      </c>
      <c r="Y509" s="2">
        <f t="shared" si="65"/>
        <v>0</v>
      </c>
      <c r="Z509" s="2">
        <f>IF(Y509&gt;$W$1,HLOOKUP(Y509,B509:$U$1609,ROW($B$1610)-ROW($A509),FALSE),0)</f>
        <v>0</v>
      </c>
      <c r="AA509" s="2">
        <f t="shared" si="63"/>
        <v>0</v>
      </c>
      <c r="AB509" s="2">
        <f>VLOOKUP(A509,segment2_SB_quantity!$A$2:$B$1922,2,FALSE)</f>
        <v>436</v>
      </c>
      <c r="AC509" s="4">
        <f t="shared" si="70"/>
        <v>5.7000000000000002E-3</v>
      </c>
      <c r="AD509">
        <f t="shared" si="66"/>
        <v>0</v>
      </c>
      <c r="AE509">
        <f t="shared" si="71"/>
        <v>18.989999999999998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2.70317059510558E-2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2.70317059510558E-2</v>
      </c>
      <c r="Y510" s="2">
        <f t="shared" si="65"/>
        <v>0</v>
      </c>
      <c r="Z510" s="2">
        <f>IF(Y510&gt;$W$1,HLOOKUP(Y510,B510:$U$1609,ROW($B$1610)-ROW($A510),FALSE),0)</f>
        <v>0</v>
      </c>
      <c r="AA510" s="2">
        <f t="shared" si="63"/>
        <v>0</v>
      </c>
      <c r="AB510" s="2">
        <f>VLOOKUP(A510,segment2_SB_quantity!$A$2:$B$1922,2,FALSE)</f>
        <v>42</v>
      </c>
      <c r="AC510" s="4">
        <f t="shared" si="70"/>
        <v>5.7000000000000002E-3</v>
      </c>
      <c r="AD510">
        <f t="shared" si="66"/>
        <v>0</v>
      </c>
      <c r="AE510">
        <f t="shared" si="71"/>
        <v>18.989999999999998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31009728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0</v>
      </c>
      <c r="Y511" s="2">
        <f t="shared" si="65"/>
        <v>0</v>
      </c>
      <c r="Z511" s="2">
        <f>IF(Y511&gt;$W$1,HLOOKUP(Y511,B511:$U$1609,ROW($B$1610)-ROW($A511),FALSE),0)</f>
        <v>0</v>
      </c>
      <c r="AA511" s="2">
        <f t="shared" si="63"/>
        <v>0</v>
      </c>
      <c r="AB511" s="2">
        <f>VLOOKUP(A511,segment2_SB_quantity!$A$2:$B$1922,2,FALSE)</f>
        <v>1</v>
      </c>
      <c r="AC511" s="4">
        <f t="shared" si="70"/>
        <v>5.7000000000000002E-3</v>
      </c>
      <c r="AD511">
        <f t="shared" si="66"/>
        <v>0</v>
      </c>
      <c r="AE511">
        <f t="shared" si="71"/>
        <v>18.989999999999998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6.9997856497662506E-2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6.9997856497662506E-2</v>
      </c>
      <c r="Y512" s="2">
        <f t="shared" si="65"/>
        <v>0</v>
      </c>
      <c r="Z512" s="2">
        <f>IF(Y512&gt;$W$1,HLOOKUP(Y512,B512:$U$1609,ROW($B$1610)-ROW($A512),FALSE),0)</f>
        <v>0</v>
      </c>
      <c r="AA512" s="2">
        <f t="shared" si="63"/>
        <v>0</v>
      </c>
      <c r="AB512" s="2">
        <f>VLOOKUP(A512,segment2_SB_quantity!$A$2:$B$1922,2,FALSE)</f>
        <v>39</v>
      </c>
      <c r="AC512" s="4">
        <f t="shared" si="70"/>
        <v>5.7000000000000002E-3</v>
      </c>
      <c r="AD512">
        <f t="shared" si="66"/>
        <v>0</v>
      </c>
      <c r="AE512">
        <f t="shared" si="71"/>
        <v>18.989999999999998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0.103056494058007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0.103056494058007</v>
      </c>
      <c r="Y513" s="2">
        <f t="shared" si="65"/>
        <v>0</v>
      </c>
      <c r="Z513" s="2">
        <f>IF(Y513&gt;$W$1,HLOOKUP(Y513,B513:$U$1609,ROW($B$1610)-ROW($A513),FALSE),0)</f>
        <v>0</v>
      </c>
      <c r="AA513" s="2">
        <f t="shared" si="63"/>
        <v>0</v>
      </c>
      <c r="AB513" s="2">
        <f>VLOOKUP(A513,segment2_SB_quantity!$A$2:$B$1922,2,FALSE)</f>
        <v>119</v>
      </c>
      <c r="AC513" s="4">
        <f t="shared" si="70"/>
        <v>5.7000000000000002E-3</v>
      </c>
      <c r="AD513">
        <f t="shared" si="66"/>
        <v>0</v>
      </c>
      <c r="AE513">
        <f t="shared" si="71"/>
        <v>18.989999999999998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0.19995463899470001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0.19995463899470001</v>
      </c>
      <c r="Y514" s="2">
        <f t="shared" si="65"/>
        <v>0</v>
      </c>
      <c r="Z514" s="2">
        <f>IF(Y514&gt;$W$1,HLOOKUP(Y514,B514:$U$1609,ROW($B$1610)-ROW($A514),FALSE),0)</f>
        <v>0</v>
      </c>
      <c r="AA514" s="2">
        <f t="shared" ref="AA514:AA577" si="72">IF(Z514&gt;0,HLOOKUP(Z514,$B$1609:$U$1610,2,FALSE),0)</f>
        <v>0</v>
      </c>
      <c r="AB514" s="2">
        <f>VLOOKUP(A514,segment2_SB_quantity!$A$2:$B$1922,2,FALSE)</f>
        <v>180</v>
      </c>
      <c r="AC514" s="4">
        <f t="shared" si="70"/>
        <v>5.7000000000000002E-3</v>
      </c>
      <c r="AD514">
        <f t="shared" si="66"/>
        <v>0</v>
      </c>
      <c r="AE514">
        <f t="shared" si="71"/>
        <v>18.989999999999998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</v>
      </c>
      <c r="Y515" s="2">
        <f t="shared" ref="Y515:Y578" si="74">IF(X515&gt;$W$1,X515,0)</f>
        <v>0</v>
      </c>
      <c r="Z515" s="2">
        <f>IF(Y515&gt;$W$1,HLOOKUP(Y515,B515:$U$1609,ROW($B$1610)-ROW($A515),FALSE),0)</f>
        <v>0</v>
      </c>
      <c r="AA515" s="2">
        <f t="shared" si="72"/>
        <v>0</v>
      </c>
      <c r="AB515" s="2">
        <f>VLOOKUP(A515,segment2_SB_quantity!$A$2:$B$1922,2,FALSE)</f>
        <v>9</v>
      </c>
      <c r="AC515" s="4">
        <f t="shared" si="70"/>
        <v>5.7000000000000002E-3</v>
      </c>
      <c r="AD515">
        <f t="shared" ref="AD515:AD578" si="75">IF(AA515&gt;0,AB515*AC515,0)</f>
        <v>0</v>
      </c>
      <c r="AE515">
        <f t="shared" si="71"/>
        <v>18.989999999999998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0.79259007532539905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0.79259007532539905</v>
      </c>
      <c r="Y516" s="2">
        <f t="shared" si="74"/>
        <v>0.79259007532539905</v>
      </c>
      <c r="Z516" s="2" t="str">
        <f>IF(Y516&gt;$W$1,HLOOKUP(Y516,B516:$U$1609,ROW($B$1610)-ROW($A516),FALSE),0)</f>
        <v>P_OL7</v>
      </c>
      <c r="AA516" s="2">
        <f t="shared" si="72"/>
        <v>0.32499999999999996</v>
      </c>
      <c r="AB516" s="2">
        <f>VLOOKUP(A516,segment2_SB_quantity!$A$2:$B$1922,2,FALSE)</f>
        <v>4</v>
      </c>
      <c r="AC516" s="4">
        <f t="shared" ref="AC516:AC579" si="79">AC515</f>
        <v>5.7000000000000002E-3</v>
      </c>
      <c r="AD516">
        <f t="shared" si="75"/>
        <v>2.2800000000000001E-2</v>
      </c>
      <c r="AE516">
        <f t="shared" ref="AE516:AE579" si="80">AE515</f>
        <v>18.989999999999998</v>
      </c>
      <c r="AF516" s="2">
        <f t="shared" si="76"/>
        <v>0.43297199999999997</v>
      </c>
      <c r="AG516" s="2">
        <f t="shared" si="77"/>
        <v>0.14071589999999998</v>
      </c>
      <c r="AH516" s="1">
        <f t="shared" si="78"/>
        <v>3.0769230769230771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6.5522934334134495E-4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6.5522934334134495E-4</v>
      </c>
      <c r="Y517" s="2">
        <f t="shared" si="74"/>
        <v>0</v>
      </c>
      <c r="Z517" s="2">
        <f>IF(Y517&gt;$W$1,HLOOKUP(Y517,B517:$U$1609,ROW($B$1610)-ROW($A517),FALSE),0)</f>
        <v>0</v>
      </c>
      <c r="AA517" s="2">
        <f t="shared" si="72"/>
        <v>0</v>
      </c>
      <c r="AB517" s="2">
        <f>VLOOKUP(A517,segment2_SB_quantity!$A$2:$B$1922,2,FALSE)</f>
        <v>34</v>
      </c>
      <c r="AC517" s="4">
        <f t="shared" si="79"/>
        <v>5.7000000000000002E-3</v>
      </c>
      <c r="AD517">
        <f t="shared" si="75"/>
        <v>0</v>
      </c>
      <c r="AE517">
        <f t="shared" si="80"/>
        <v>18.989999999999998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0.105835432834396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0.105835432834396</v>
      </c>
      <c r="Y518" s="2">
        <f t="shared" si="74"/>
        <v>0</v>
      </c>
      <c r="Z518" s="2">
        <f>IF(Y518&gt;$W$1,HLOOKUP(Y518,B518:$U$1609,ROW($B$1610)-ROW($A518),FALSE),0)</f>
        <v>0</v>
      </c>
      <c r="AA518" s="2">
        <f t="shared" si="72"/>
        <v>0</v>
      </c>
      <c r="AB518" s="2">
        <f>VLOOKUP(A518,segment2_SB_quantity!$A$2:$B$1922,2,FALSE)</f>
        <v>206</v>
      </c>
      <c r="AC518" s="4">
        <f t="shared" si="79"/>
        <v>5.7000000000000002E-3</v>
      </c>
      <c r="AD518">
        <f t="shared" si="75"/>
        <v>0</v>
      </c>
      <c r="AE518">
        <f t="shared" si="80"/>
        <v>18.989999999999998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1.96157557482764E-3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1.96157557482764E-3</v>
      </c>
      <c r="Y519" s="2">
        <f t="shared" si="74"/>
        <v>0</v>
      </c>
      <c r="Z519" s="2">
        <f>IF(Y519&gt;$W$1,HLOOKUP(Y519,B519:$U$1609,ROW($B$1610)-ROW($A519),FALSE),0)</f>
        <v>0</v>
      </c>
      <c r="AA519" s="2">
        <f t="shared" si="72"/>
        <v>0</v>
      </c>
      <c r="AB519" s="2">
        <f>VLOOKUP(A519,segment2_SB_quantity!$A$2:$B$1922,2,FALSE)</f>
        <v>83</v>
      </c>
      <c r="AC519" s="4">
        <f t="shared" si="79"/>
        <v>5.7000000000000002E-3</v>
      </c>
      <c r="AD519">
        <f t="shared" si="75"/>
        <v>0</v>
      </c>
      <c r="AE519">
        <f t="shared" si="80"/>
        <v>18.989999999999998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1.93334273719937E-2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1.93334273719937E-2</v>
      </c>
      <c r="Y520" s="2">
        <f t="shared" si="74"/>
        <v>0</v>
      </c>
      <c r="Z520" s="2">
        <f>IF(Y520&gt;$W$1,HLOOKUP(Y520,B520:$U$1609,ROW($B$1610)-ROW($A520),FALSE),0)</f>
        <v>0</v>
      </c>
      <c r="AA520" s="2">
        <f t="shared" si="72"/>
        <v>0</v>
      </c>
      <c r="AB520" s="2">
        <f>VLOOKUP(A520,segment2_SB_quantity!$A$2:$B$1922,2,FALSE)</f>
        <v>11</v>
      </c>
      <c r="AC520" s="4">
        <f t="shared" si="79"/>
        <v>5.7000000000000002E-3</v>
      </c>
      <c r="AD520">
        <f t="shared" si="75"/>
        <v>0</v>
      </c>
      <c r="AE520">
        <f t="shared" si="80"/>
        <v>18.989999999999998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1.5789564096385499E-2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1.5789564096385499E-2</v>
      </c>
      <c r="Y521" s="2">
        <f t="shared" si="74"/>
        <v>0</v>
      </c>
      <c r="Z521" s="2">
        <f>IF(Y521&gt;$W$1,HLOOKUP(Y521,B521:$U$1609,ROW($B$1610)-ROW($A521),FALSE),0)</f>
        <v>0</v>
      </c>
      <c r="AA521" s="2">
        <f t="shared" si="72"/>
        <v>0</v>
      </c>
      <c r="AB521" s="2">
        <f>VLOOKUP(A521,segment2_SB_quantity!$A$2:$B$1922,2,FALSE)</f>
        <v>102</v>
      </c>
      <c r="AC521" s="4">
        <f t="shared" si="79"/>
        <v>5.7000000000000002E-3</v>
      </c>
      <c r="AD521">
        <f t="shared" si="75"/>
        <v>0</v>
      </c>
      <c r="AE521">
        <f t="shared" si="80"/>
        <v>18.989999999999998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0.10650275541134401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0.10650275541134401</v>
      </c>
      <c r="Y522" s="2">
        <f t="shared" si="74"/>
        <v>0</v>
      </c>
      <c r="Z522" s="2">
        <f>IF(Y522&gt;$W$1,HLOOKUP(Y522,B522:$U$1609,ROW($B$1610)-ROW($A522),FALSE),0)</f>
        <v>0</v>
      </c>
      <c r="AA522" s="2">
        <f t="shared" si="72"/>
        <v>0</v>
      </c>
      <c r="AB522" s="2">
        <f>VLOOKUP(A522,segment2_SB_quantity!$A$2:$B$1922,2,FALSE)</f>
        <v>14</v>
      </c>
      <c r="AC522" s="4">
        <f t="shared" si="79"/>
        <v>5.7000000000000002E-3</v>
      </c>
      <c r="AD522">
        <f t="shared" si="75"/>
        <v>0</v>
      </c>
      <c r="AE522">
        <f t="shared" si="80"/>
        <v>18.989999999999998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0</v>
      </c>
      <c r="Y523" s="2">
        <f t="shared" si="74"/>
        <v>0</v>
      </c>
      <c r="Z523" s="2">
        <f>IF(Y523&gt;$W$1,HLOOKUP(Y523,B523:$U$1609,ROW($B$1610)-ROW($A523),FALSE),0)</f>
        <v>0</v>
      </c>
      <c r="AA523" s="2">
        <f t="shared" si="72"/>
        <v>0</v>
      </c>
      <c r="AB523" s="2">
        <f>VLOOKUP(A523,segment2_SB_quantity!$A$2:$B$1922,2,FALSE)</f>
        <v>1</v>
      </c>
      <c r="AC523" s="4">
        <f t="shared" si="79"/>
        <v>5.7000000000000002E-3</v>
      </c>
      <c r="AD523">
        <f t="shared" si="75"/>
        <v>0</v>
      </c>
      <c r="AE523">
        <f t="shared" si="80"/>
        <v>18.989999999999998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6.1864774665491096E-9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6.1864774665491096E-9</v>
      </c>
      <c r="Y524" s="2">
        <f t="shared" si="74"/>
        <v>0</v>
      </c>
      <c r="Z524" s="2">
        <f>IF(Y524&gt;$W$1,HLOOKUP(Y524,B524:$U$1609,ROW($B$1610)-ROW($A524),FALSE),0)</f>
        <v>0</v>
      </c>
      <c r="AA524" s="2">
        <f t="shared" si="72"/>
        <v>0</v>
      </c>
      <c r="AB524" s="2">
        <f>VLOOKUP(A524,segment2_SB_quantity!$A$2:$B$1922,2,FALSE)</f>
        <v>51</v>
      </c>
      <c r="AC524" s="4">
        <f t="shared" si="79"/>
        <v>5.7000000000000002E-3</v>
      </c>
      <c r="AD524">
        <f t="shared" si="75"/>
        <v>0</v>
      </c>
      <c r="AE524">
        <f t="shared" si="80"/>
        <v>18.989999999999998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2.5127306589003602E-6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2.5127306589003602E-6</v>
      </c>
      <c r="Y525" s="2">
        <f t="shared" si="74"/>
        <v>0</v>
      </c>
      <c r="Z525" s="2">
        <f>IF(Y525&gt;$W$1,HLOOKUP(Y525,B525:$U$1609,ROW($B$1610)-ROW($A525),FALSE),0)</f>
        <v>0</v>
      </c>
      <c r="AA525" s="2">
        <f t="shared" si="72"/>
        <v>0</v>
      </c>
      <c r="AB525" s="2">
        <f>VLOOKUP(A525,segment2_SB_quantity!$A$2:$B$1922,2,FALSE)</f>
        <v>25</v>
      </c>
      <c r="AC525" s="4">
        <f t="shared" si="79"/>
        <v>5.7000000000000002E-3</v>
      </c>
      <c r="AD525">
        <f t="shared" si="75"/>
        <v>0</v>
      </c>
      <c r="AE525">
        <f t="shared" si="80"/>
        <v>18.989999999999998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0.164643487524227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0.164643487524227</v>
      </c>
      <c r="Y526" s="2">
        <f t="shared" si="74"/>
        <v>0</v>
      </c>
      <c r="Z526" s="2">
        <f>IF(Y526&gt;$W$1,HLOOKUP(Y526,B526:$U$1609,ROW($B$1610)-ROW($A526),FALSE),0)</f>
        <v>0</v>
      </c>
      <c r="AA526" s="2">
        <f t="shared" si="72"/>
        <v>0</v>
      </c>
      <c r="AB526" s="2">
        <f>VLOOKUP(A526,segment2_SB_quantity!$A$2:$B$1922,2,FALSE)</f>
        <v>35</v>
      </c>
      <c r="AC526" s="4">
        <f t="shared" si="79"/>
        <v>5.7000000000000002E-3</v>
      </c>
      <c r="AD526">
        <f t="shared" si="75"/>
        <v>0</v>
      </c>
      <c r="AE526">
        <f t="shared" si="80"/>
        <v>18.989999999999998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1.8754805362959301E-3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1.8754805362959301E-3</v>
      </c>
      <c r="Y527" s="2">
        <f t="shared" si="74"/>
        <v>0</v>
      </c>
      <c r="Z527" s="2">
        <f>IF(Y527&gt;$W$1,HLOOKUP(Y527,B527:$U$1609,ROW($B$1610)-ROW($A527),FALSE),0)</f>
        <v>0</v>
      </c>
      <c r="AA527" s="2">
        <f t="shared" si="72"/>
        <v>0</v>
      </c>
      <c r="AB527" s="2">
        <f>VLOOKUP(A527,segment2_SB_quantity!$A$2:$B$1922,2,FALSE)</f>
        <v>102</v>
      </c>
      <c r="AC527" s="4">
        <f t="shared" si="79"/>
        <v>5.7000000000000002E-3</v>
      </c>
      <c r="AD527">
        <f t="shared" si="75"/>
        <v>0</v>
      </c>
      <c r="AE527">
        <f t="shared" si="80"/>
        <v>18.989999999999998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32329887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0</v>
      </c>
      <c r="Y528" s="2">
        <f t="shared" si="74"/>
        <v>0</v>
      </c>
      <c r="Z528" s="2">
        <f>IF(Y528&gt;$W$1,HLOOKUP(Y528,B528:$U$1609,ROW($B$1610)-ROW($A528),FALSE),0)</f>
        <v>0</v>
      </c>
      <c r="AA528" s="2">
        <f t="shared" si="72"/>
        <v>0</v>
      </c>
      <c r="AB528" s="2">
        <f>VLOOKUP(A528,segment2_SB_quantity!$A$2:$B$1922,2,FALSE)</f>
        <v>2</v>
      </c>
      <c r="AC528" s="4">
        <f t="shared" si="79"/>
        <v>5.7000000000000002E-3</v>
      </c>
      <c r="AD528">
        <f t="shared" si="75"/>
        <v>0</v>
      </c>
      <c r="AE528">
        <f t="shared" si="80"/>
        <v>18.989999999999998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1.4714056168221798E-14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1.4714056168221798E-14</v>
      </c>
      <c r="Y529" s="2">
        <f t="shared" si="74"/>
        <v>0</v>
      </c>
      <c r="Z529" s="2">
        <f>IF(Y529&gt;$W$1,HLOOKUP(Y529,B529:$U$1609,ROW($B$1610)-ROW($A529),FALSE),0)</f>
        <v>0</v>
      </c>
      <c r="AA529" s="2">
        <f t="shared" si="72"/>
        <v>0</v>
      </c>
      <c r="AB529" s="2">
        <f>VLOOKUP(A529,segment2_SB_quantity!$A$2:$B$1922,2,FALSE)</f>
        <v>66</v>
      </c>
      <c r="AC529" s="4">
        <f t="shared" si="79"/>
        <v>5.7000000000000002E-3</v>
      </c>
      <c r="AD529">
        <f t="shared" si="75"/>
        <v>0</v>
      </c>
      <c r="AE529">
        <f t="shared" si="80"/>
        <v>18.989999999999998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4.64607547046946E-6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4.64607547046946E-6</v>
      </c>
      <c r="Y530" s="2">
        <f t="shared" si="74"/>
        <v>0</v>
      </c>
      <c r="Z530" s="2">
        <f>IF(Y530&gt;$W$1,HLOOKUP(Y530,B530:$U$1609,ROW($B$1610)-ROW($A530),FALSE),0)</f>
        <v>0</v>
      </c>
      <c r="AA530" s="2">
        <f t="shared" si="72"/>
        <v>0</v>
      </c>
      <c r="AB530" s="2">
        <f>VLOOKUP(A530,segment2_SB_quantity!$A$2:$B$1922,2,FALSE)</f>
        <v>80</v>
      </c>
      <c r="AC530" s="4">
        <f t="shared" si="79"/>
        <v>5.7000000000000002E-3</v>
      </c>
      <c r="AD530">
        <f t="shared" si="75"/>
        <v>0</v>
      </c>
      <c r="AE530">
        <f t="shared" si="80"/>
        <v>18.989999999999998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4.1993214367178396E-3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4.1993214367178396E-3</v>
      </c>
      <c r="Y531" s="2">
        <f t="shared" si="74"/>
        <v>0</v>
      </c>
      <c r="Z531" s="2">
        <f>IF(Y531&gt;$W$1,HLOOKUP(Y531,B531:$U$1609,ROW($B$1610)-ROW($A531),FALSE),0)</f>
        <v>0</v>
      </c>
      <c r="AA531" s="2">
        <f t="shared" si="72"/>
        <v>0</v>
      </c>
      <c r="AB531" s="2">
        <f>VLOOKUP(A531,segment2_SB_quantity!$A$2:$B$1922,2,FALSE)</f>
        <v>6</v>
      </c>
      <c r="AC531" s="4">
        <f t="shared" si="79"/>
        <v>5.7000000000000002E-3</v>
      </c>
      <c r="AD531">
        <f t="shared" si="75"/>
        <v>0</v>
      </c>
      <c r="AE531">
        <f t="shared" si="80"/>
        <v>18.989999999999998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4.8477129748308997E-3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4.8477129748308997E-3</v>
      </c>
      <c r="Y532" s="2">
        <f t="shared" si="74"/>
        <v>0</v>
      </c>
      <c r="Z532" s="2">
        <f>IF(Y532&gt;$W$1,HLOOKUP(Y532,B532:$U$1609,ROW($B$1610)-ROW($A532),FALSE),0)</f>
        <v>0</v>
      </c>
      <c r="AA532" s="2">
        <f t="shared" si="72"/>
        <v>0</v>
      </c>
      <c r="AB532" s="2">
        <f>VLOOKUP(A532,segment2_SB_quantity!$A$2:$B$1922,2,FALSE)</f>
        <v>6</v>
      </c>
      <c r="AC532" s="4">
        <f t="shared" si="79"/>
        <v>5.7000000000000002E-3</v>
      </c>
      <c r="AD532">
        <f t="shared" si="75"/>
        <v>0</v>
      </c>
      <c r="AE532">
        <f t="shared" si="80"/>
        <v>18.989999999999998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1.5590649432501401E-4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1.5590649432501401E-4</v>
      </c>
      <c r="Y533" s="2">
        <f t="shared" si="74"/>
        <v>0</v>
      </c>
      <c r="Z533" s="2">
        <f>IF(Y533&gt;$W$1,HLOOKUP(Y533,B533:$U$1609,ROW($B$1610)-ROW($A533),FALSE),0)</f>
        <v>0</v>
      </c>
      <c r="AA533" s="2">
        <f t="shared" si="72"/>
        <v>0</v>
      </c>
      <c r="AB533" s="2">
        <f>VLOOKUP(A533,segment2_SB_quantity!$A$2:$B$1922,2,FALSE)</f>
        <v>38</v>
      </c>
      <c r="AC533" s="4">
        <f t="shared" si="79"/>
        <v>5.7000000000000002E-3</v>
      </c>
      <c r="AD533">
        <f t="shared" si="75"/>
        <v>0</v>
      </c>
      <c r="AE533">
        <f t="shared" si="80"/>
        <v>18.989999999999998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2.8045934429039601E-2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2.8045934429039601E-2</v>
      </c>
      <c r="Y534" s="2">
        <f t="shared" si="74"/>
        <v>0</v>
      </c>
      <c r="Z534" s="2">
        <f>IF(Y534&gt;$W$1,HLOOKUP(Y534,B534:$U$1609,ROW($B$1610)-ROW($A534),FALSE),0)</f>
        <v>0</v>
      </c>
      <c r="AA534" s="2">
        <f t="shared" si="72"/>
        <v>0</v>
      </c>
      <c r="AB534" s="2">
        <f>VLOOKUP(A534,segment2_SB_quantity!$A$2:$B$1922,2,FALSE)</f>
        <v>4</v>
      </c>
      <c r="AC534" s="4">
        <f t="shared" si="79"/>
        <v>5.7000000000000002E-3</v>
      </c>
      <c r="AD534">
        <f t="shared" si="75"/>
        <v>0</v>
      </c>
      <c r="AE534">
        <f t="shared" si="80"/>
        <v>18.989999999999998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3.0605642999117301E-4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3.0605642999117301E-4</v>
      </c>
      <c r="Y535" s="2">
        <f t="shared" si="74"/>
        <v>0</v>
      </c>
      <c r="Z535" s="2">
        <f>IF(Y535&gt;$W$1,HLOOKUP(Y535,B535:$U$1609,ROW($B$1610)-ROW($A535),FALSE),0)</f>
        <v>0</v>
      </c>
      <c r="AA535" s="2">
        <f t="shared" si="72"/>
        <v>0</v>
      </c>
      <c r="AB535" s="2">
        <f>VLOOKUP(A535,segment2_SB_quantity!$A$2:$B$1922,2,FALSE)</f>
        <v>8</v>
      </c>
      <c r="AC535" s="4">
        <f t="shared" si="79"/>
        <v>5.7000000000000002E-3</v>
      </c>
      <c r="AD535">
        <f t="shared" si="75"/>
        <v>0</v>
      </c>
      <c r="AE535">
        <f t="shared" si="80"/>
        <v>18.989999999999998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2.08732724577339E-9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2.08732724577339E-9</v>
      </c>
      <c r="Y536" s="2">
        <f t="shared" si="74"/>
        <v>0</v>
      </c>
      <c r="Z536" s="2">
        <f>IF(Y536&gt;$W$1,HLOOKUP(Y536,B536:$U$1609,ROW($B$1610)-ROW($A536),FALSE),0)</f>
        <v>0</v>
      </c>
      <c r="AA536" s="2">
        <f t="shared" si="72"/>
        <v>0</v>
      </c>
      <c r="AB536" s="2">
        <f>VLOOKUP(A536,segment2_SB_quantity!$A$2:$B$1922,2,FALSE)</f>
        <v>1</v>
      </c>
      <c r="AC536" s="4">
        <f t="shared" si="79"/>
        <v>5.7000000000000002E-3</v>
      </c>
      <c r="AD536">
        <f t="shared" si="75"/>
        <v>0</v>
      </c>
      <c r="AE536">
        <f t="shared" si="80"/>
        <v>18.989999999999998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6.2927750748561898E-2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6.2927750748561898E-2</v>
      </c>
      <c r="Y537" s="2">
        <f t="shared" si="74"/>
        <v>0</v>
      </c>
      <c r="Z537" s="2">
        <f>IF(Y537&gt;$W$1,HLOOKUP(Y537,B537:$U$1609,ROW($B$1610)-ROW($A537),FALSE),0)</f>
        <v>0</v>
      </c>
      <c r="AA537" s="2">
        <f t="shared" si="72"/>
        <v>0</v>
      </c>
      <c r="AB537" s="2">
        <f>VLOOKUP(A537,segment2_SB_quantity!$A$2:$B$1922,2,FALSE)</f>
        <v>87</v>
      </c>
      <c r="AC537" s="4">
        <f t="shared" si="79"/>
        <v>5.7000000000000002E-3</v>
      </c>
      <c r="AD537">
        <f t="shared" si="75"/>
        <v>0</v>
      </c>
      <c r="AE537">
        <f t="shared" si="80"/>
        <v>18.989999999999998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9.0380109227702204E-2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9.0380109227702204E-2</v>
      </c>
      <c r="Y538" s="2">
        <f t="shared" si="74"/>
        <v>0</v>
      </c>
      <c r="Z538" s="2">
        <f>IF(Y538&gt;$W$1,HLOOKUP(Y538,B538:$U$1609,ROW($B$1610)-ROW($A538),FALSE),0)</f>
        <v>0</v>
      </c>
      <c r="AA538" s="2">
        <f t="shared" si="72"/>
        <v>0</v>
      </c>
      <c r="AB538" s="2">
        <f>VLOOKUP(A538,segment2_SB_quantity!$A$2:$B$1922,2,FALSE)</f>
        <v>7</v>
      </c>
      <c r="AC538" s="4">
        <f t="shared" si="79"/>
        <v>5.7000000000000002E-3</v>
      </c>
      <c r="AD538">
        <f t="shared" si="75"/>
        <v>0</v>
      </c>
      <c r="AE538">
        <f t="shared" si="80"/>
        <v>18.989999999999998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32979648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0</v>
      </c>
      <c r="Y539" s="2">
        <f t="shared" si="74"/>
        <v>0</v>
      </c>
      <c r="Z539" s="2">
        <f>IF(Y539&gt;$W$1,HLOOKUP(Y539,B539:$U$1609,ROW($B$1610)-ROW($A539),FALSE),0)</f>
        <v>0</v>
      </c>
      <c r="AA539" s="2">
        <f t="shared" si="72"/>
        <v>0</v>
      </c>
      <c r="AB539" s="2">
        <f>VLOOKUP(A539,segment2_SB_quantity!$A$2:$B$1922,2,FALSE)</f>
        <v>1</v>
      </c>
      <c r="AC539" s="4">
        <f t="shared" si="79"/>
        <v>5.7000000000000002E-3</v>
      </c>
      <c r="AD539">
        <f t="shared" si="75"/>
        <v>0</v>
      </c>
      <c r="AE539">
        <f t="shared" si="80"/>
        <v>18.989999999999998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33029952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0</v>
      </c>
      <c r="Y540" s="2">
        <f t="shared" si="74"/>
        <v>0</v>
      </c>
      <c r="Z540" s="2">
        <f>IF(Y540&gt;$W$1,HLOOKUP(Y540,B540:$U$1609,ROW($B$1610)-ROW($A540),FALSE),0)</f>
        <v>0</v>
      </c>
      <c r="AA540" s="2">
        <f t="shared" si="72"/>
        <v>0</v>
      </c>
      <c r="AB540" s="2">
        <f>VLOOKUP(A540,segment2_SB_quantity!$A$2:$B$1922,2,FALSE)</f>
        <v>1</v>
      </c>
      <c r="AC540" s="4">
        <f t="shared" si="79"/>
        <v>5.7000000000000002E-3</v>
      </c>
      <c r="AD540">
        <f t="shared" si="75"/>
        <v>0</v>
      </c>
      <c r="AE540">
        <f t="shared" si="80"/>
        <v>18.989999999999998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0.54571908478226105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0.54571908478226105</v>
      </c>
      <c r="Y541" s="2">
        <f t="shared" si="74"/>
        <v>0.54571908478226105</v>
      </c>
      <c r="Z541" s="2" t="str">
        <f>IF(Y541&gt;$W$1,HLOOKUP(Y541,B541:$U$1609,ROW($B$1610)-ROW($A541),FALSE),0)</f>
        <v>P_OL11</v>
      </c>
      <c r="AA541" s="2">
        <f t="shared" si="72"/>
        <v>0.52499999999999991</v>
      </c>
      <c r="AB541" s="2">
        <f>VLOOKUP(A541,segment2_SB_quantity!$A$2:$B$1922,2,FALSE)</f>
        <v>20</v>
      </c>
      <c r="AC541" s="4">
        <f t="shared" si="79"/>
        <v>5.7000000000000002E-3</v>
      </c>
      <c r="AD541">
        <f t="shared" si="75"/>
        <v>0.114</v>
      </c>
      <c r="AE541">
        <f t="shared" si="80"/>
        <v>18.989999999999998</v>
      </c>
      <c r="AF541" s="2">
        <f t="shared" si="76"/>
        <v>2.16486</v>
      </c>
      <c r="AG541" s="2">
        <f t="shared" si="77"/>
        <v>1.1365514999999997</v>
      </c>
      <c r="AH541" s="1">
        <f t="shared" si="78"/>
        <v>1.9047619047619053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IF(Y542&gt;$W$1,HLOOKUP(Y542,B542:$U$1609,ROW($B$1610)-ROW($A542),FALSE),0)</f>
        <v>0</v>
      </c>
      <c r="AA542" s="2">
        <f t="shared" si="72"/>
        <v>0</v>
      </c>
      <c r="AB542" s="2">
        <f>VLOOKUP(A542,segment2_SB_quantity!$A$2:$B$1922,2,FALSE)</f>
        <v>6</v>
      </c>
      <c r="AC542" s="4">
        <f t="shared" si="79"/>
        <v>5.7000000000000002E-3</v>
      </c>
      <c r="AD542">
        <f t="shared" si="75"/>
        <v>0</v>
      </c>
      <c r="AE542">
        <f t="shared" si="80"/>
        <v>18.989999999999998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6.4138251773522503E-2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6.4138251773522503E-2</v>
      </c>
      <c r="Y543" s="2">
        <f t="shared" si="74"/>
        <v>0</v>
      </c>
      <c r="Z543" s="2">
        <f>IF(Y543&gt;$W$1,HLOOKUP(Y543,B543:$U$1609,ROW($B$1610)-ROW($A543),FALSE),0)</f>
        <v>0</v>
      </c>
      <c r="AA543" s="2">
        <f t="shared" si="72"/>
        <v>0</v>
      </c>
      <c r="AB543" s="2">
        <f>VLOOKUP(A543,segment2_SB_quantity!$A$2:$B$1922,2,FALSE)</f>
        <v>1</v>
      </c>
      <c r="AC543" s="4">
        <f t="shared" si="79"/>
        <v>5.7000000000000002E-3</v>
      </c>
      <c r="AD543">
        <f t="shared" si="75"/>
        <v>0</v>
      </c>
      <c r="AE543">
        <f t="shared" si="80"/>
        <v>18.989999999999998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7.4645865389821098E-2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7.4645865389821098E-2</v>
      </c>
      <c r="Y544" s="2">
        <f t="shared" si="74"/>
        <v>0</v>
      </c>
      <c r="Z544" s="2">
        <f>IF(Y544&gt;$W$1,HLOOKUP(Y544,B544:$U$1609,ROW($B$1610)-ROW($A544),FALSE),0)</f>
        <v>0</v>
      </c>
      <c r="AA544" s="2">
        <f t="shared" si="72"/>
        <v>0</v>
      </c>
      <c r="AB544" s="2">
        <f>VLOOKUP(A544,segment2_SB_quantity!$A$2:$B$1922,2,FALSE)</f>
        <v>38</v>
      </c>
      <c r="AC544" s="4">
        <f t="shared" si="79"/>
        <v>5.7000000000000002E-3</v>
      </c>
      <c r="AD544">
        <f t="shared" si="75"/>
        <v>0</v>
      </c>
      <c r="AE544">
        <f t="shared" si="80"/>
        <v>18.989999999999998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33129967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0</v>
      </c>
      <c r="Y545" s="2">
        <f t="shared" si="74"/>
        <v>0</v>
      </c>
      <c r="Z545" s="2">
        <f>IF(Y545&gt;$W$1,HLOOKUP(Y545,B545:$U$1609,ROW($B$1610)-ROW($A545),FALSE),0)</f>
        <v>0</v>
      </c>
      <c r="AA545" s="2">
        <f t="shared" si="72"/>
        <v>0</v>
      </c>
      <c r="AB545" s="2">
        <f>VLOOKUP(A545,segment2_SB_quantity!$A$2:$B$1922,2,FALSE)</f>
        <v>17</v>
      </c>
      <c r="AC545" s="4">
        <f t="shared" si="79"/>
        <v>5.7000000000000002E-3</v>
      </c>
      <c r="AD545">
        <f t="shared" si="75"/>
        <v>0</v>
      </c>
      <c r="AE545">
        <f t="shared" si="80"/>
        <v>18.989999999999998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7.2363969442545403E-5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7.2363969442545403E-5</v>
      </c>
      <c r="Y546" s="2">
        <f t="shared" si="74"/>
        <v>0</v>
      </c>
      <c r="Z546" s="2">
        <f>IF(Y546&gt;$W$1,HLOOKUP(Y546,B546:$U$1609,ROW($B$1610)-ROW($A546),FALSE),0)</f>
        <v>0</v>
      </c>
      <c r="AA546" s="2">
        <f t="shared" si="72"/>
        <v>0</v>
      </c>
      <c r="AB546" s="2">
        <f>VLOOKUP(A546,segment2_SB_quantity!$A$2:$B$1922,2,FALSE)</f>
        <v>6</v>
      </c>
      <c r="AC546" s="4">
        <f t="shared" si="79"/>
        <v>5.7000000000000002E-3</v>
      </c>
      <c r="AD546">
        <f t="shared" si="75"/>
        <v>0</v>
      </c>
      <c r="AE546">
        <f t="shared" si="80"/>
        <v>18.989999999999998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2.7878265307492701E-2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2.7878265307492701E-2</v>
      </c>
      <c r="Y547" s="2">
        <f t="shared" si="74"/>
        <v>0</v>
      </c>
      <c r="Z547" s="2">
        <f>IF(Y547&gt;$W$1,HLOOKUP(Y547,B547:$U$1609,ROW($B$1610)-ROW($A547),FALSE),0)</f>
        <v>0</v>
      </c>
      <c r="AA547" s="2">
        <f t="shared" si="72"/>
        <v>0</v>
      </c>
      <c r="AB547" s="2">
        <f>VLOOKUP(A547,segment2_SB_quantity!$A$2:$B$1922,2,FALSE)</f>
        <v>49</v>
      </c>
      <c r="AC547" s="4">
        <f t="shared" si="79"/>
        <v>5.7000000000000002E-3</v>
      </c>
      <c r="AD547">
        <f t="shared" si="75"/>
        <v>0</v>
      </c>
      <c r="AE547">
        <f t="shared" si="80"/>
        <v>18.989999999999998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0.696458401546034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0.696458401546034</v>
      </c>
      <c r="Y548" s="2">
        <f t="shared" si="74"/>
        <v>0.696458401546034</v>
      </c>
      <c r="Z548" s="2" t="str">
        <f>IF(Y548&gt;$W$1,HLOOKUP(Y548,B548:$U$1609,ROW($B$1610)-ROW($A548),FALSE),0)</f>
        <v>P_OL7</v>
      </c>
      <c r="AA548" s="2">
        <f t="shared" si="72"/>
        <v>0.32499999999999996</v>
      </c>
      <c r="AB548" s="2">
        <f>VLOOKUP(A548,segment2_SB_quantity!$A$2:$B$1922,2,FALSE)</f>
        <v>60</v>
      </c>
      <c r="AC548" s="4">
        <f t="shared" si="79"/>
        <v>5.7000000000000002E-3</v>
      </c>
      <c r="AD548">
        <f t="shared" si="75"/>
        <v>0.34200000000000003</v>
      </c>
      <c r="AE548">
        <f t="shared" si="80"/>
        <v>18.989999999999998</v>
      </c>
      <c r="AF548" s="2">
        <f t="shared" si="76"/>
        <v>6.49458</v>
      </c>
      <c r="AG548" s="2">
        <f t="shared" si="77"/>
        <v>2.1107384999999996</v>
      </c>
      <c r="AH548" s="1">
        <f t="shared" si="78"/>
        <v>3.0769230769230775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1.33988227988883E-2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1.33988227988883E-2</v>
      </c>
      <c r="Y549" s="2">
        <f t="shared" si="74"/>
        <v>0</v>
      </c>
      <c r="Z549" s="2">
        <f>IF(Y549&gt;$W$1,HLOOKUP(Y549,B549:$U$1609,ROW($B$1610)-ROW($A549),FALSE),0)</f>
        <v>0</v>
      </c>
      <c r="AA549" s="2">
        <f t="shared" si="72"/>
        <v>0</v>
      </c>
      <c r="AB549" s="2">
        <f>VLOOKUP(A549,segment2_SB_quantity!$A$2:$B$1922,2,FALSE)</f>
        <v>351</v>
      </c>
      <c r="AC549" s="4">
        <f t="shared" si="79"/>
        <v>5.7000000000000002E-3</v>
      </c>
      <c r="AD549">
        <f t="shared" si="75"/>
        <v>0</v>
      </c>
      <c r="AE549">
        <f t="shared" si="80"/>
        <v>18.989999999999998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33309932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0</v>
      </c>
      <c r="Y550" s="2">
        <f t="shared" si="74"/>
        <v>0</v>
      </c>
      <c r="Z550" s="2">
        <f>IF(Y550&gt;$W$1,HLOOKUP(Y550,B550:$U$1609,ROW($B$1610)-ROW($A550),FALSE),0)</f>
        <v>0</v>
      </c>
      <c r="AA550" s="2">
        <f t="shared" si="72"/>
        <v>0</v>
      </c>
      <c r="AB550" s="2">
        <f>VLOOKUP(A550,segment2_SB_quantity!$A$2:$B$1922,2,FALSE)</f>
        <v>6</v>
      </c>
      <c r="AC550" s="4">
        <f t="shared" si="79"/>
        <v>5.7000000000000002E-3</v>
      </c>
      <c r="AD550">
        <f t="shared" si="75"/>
        <v>0</v>
      </c>
      <c r="AE550">
        <f t="shared" si="80"/>
        <v>18.989999999999998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9.5682176318858997E-10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9.5682176318858997E-10</v>
      </c>
      <c r="Y551" s="2">
        <f t="shared" si="74"/>
        <v>0</v>
      </c>
      <c r="Z551" s="2">
        <f>IF(Y551&gt;$W$1,HLOOKUP(Y551,B551:$U$1609,ROW($B$1610)-ROW($A551),FALSE),0)</f>
        <v>0</v>
      </c>
      <c r="AA551" s="2">
        <f t="shared" si="72"/>
        <v>0</v>
      </c>
      <c r="AB551" s="2">
        <f>VLOOKUP(A551,segment2_SB_quantity!$A$2:$B$1922,2,FALSE)</f>
        <v>241</v>
      </c>
      <c r="AC551" s="4">
        <f t="shared" si="79"/>
        <v>5.7000000000000002E-3</v>
      </c>
      <c r="AD551">
        <f t="shared" si="75"/>
        <v>0</v>
      </c>
      <c r="AE551">
        <f t="shared" si="80"/>
        <v>18.989999999999998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1.6972653985661999E-3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1.6972653985661999E-3</v>
      </c>
      <c r="Y552" s="2">
        <f t="shared" si="74"/>
        <v>0</v>
      </c>
      <c r="Z552" s="2">
        <f>IF(Y552&gt;$W$1,HLOOKUP(Y552,B552:$U$1609,ROW($B$1610)-ROW($A552),FALSE),0)</f>
        <v>0</v>
      </c>
      <c r="AA552" s="2">
        <f t="shared" si="72"/>
        <v>0</v>
      </c>
      <c r="AB552" s="2">
        <f>VLOOKUP(A552,segment2_SB_quantity!$A$2:$B$1922,2,FALSE)</f>
        <v>24</v>
      </c>
      <c r="AC552" s="4">
        <f t="shared" si="79"/>
        <v>5.7000000000000002E-3</v>
      </c>
      <c r="AD552">
        <f t="shared" si="75"/>
        <v>0</v>
      </c>
      <c r="AE552">
        <f t="shared" si="80"/>
        <v>18.989999999999998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2.7534227600784001E-3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2.7534227600784001E-3</v>
      </c>
      <c r="Y553" s="2">
        <f t="shared" si="74"/>
        <v>0</v>
      </c>
      <c r="Z553" s="2">
        <f>IF(Y553&gt;$W$1,HLOOKUP(Y553,B553:$U$1609,ROW($B$1610)-ROW($A553),FALSE),0)</f>
        <v>0</v>
      </c>
      <c r="AA553" s="2">
        <f t="shared" si="72"/>
        <v>0</v>
      </c>
      <c r="AB553" s="2">
        <f>VLOOKUP(A553,segment2_SB_quantity!$A$2:$B$1922,2,FALSE)</f>
        <v>56</v>
      </c>
      <c r="AC553" s="4">
        <f t="shared" si="79"/>
        <v>5.7000000000000002E-3</v>
      </c>
      <c r="AD553">
        <f t="shared" si="75"/>
        <v>0</v>
      </c>
      <c r="AE553">
        <f t="shared" si="80"/>
        <v>18.989999999999998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0.179880108812389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0.179880108812389</v>
      </c>
      <c r="Y554" s="2">
        <f t="shared" si="74"/>
        <v>0</v>
      </c>
      <c r="Z554" s="2">
        <f>IF(Y554&gt;$W$1,HLOOKUP(Y554,B554:$U$1609,ROW($B$1610)-ROW($A554),FALSE),0)</f>
        <v>0</v>
      </c>
      <c r="AA554" s="2">
        <f t="shared" si="72"/>
        <v>0</v>
      </c>
      <c r="AB554" s="2">
        <f>VLOOKUP(A554,segment2_SB_quantity!$A$2:$B$1922,2,FALSE)</f>
        <v>26</v>
      </c>
      <c r="AC554" s="4">
        <f t="shared" si="79"/>
        <v>5.7000000000000002E-3</v>
      </c>
      <c r="AD554">
        <f t="shared" si="75"/>
        <v>0</v>
      </c>
      <c r="AE554">
        <f t="shared" si="80"/>
        <v>18.989999999999998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2.1434060105096598E-9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2.1434060105096598E-9</v>
      </c>
      <c r="Y555" s="2">
        <f t="shared" si="74"/>
        <v>0</v>
      </c>
      <c r="Z555" s="2">
        <f>IF(Y555&gt;$W$1,HLOOKUP(Y555,B555:$U$1609,ROW($B$1610)-ROW($A555),FALSE),0)</f>
        <v>0</v>
      </c>
      <c r="AA555" s="2">
        <f t="shared" si="72"/>
        <v>0</v>
      </c>
      <c r="AB555" s="2">
        <f>VLOOKUP(A555,segment2_SB_quantity!$A$2:$B$1922,2,FALSE)</f>
        <v>164</v>
      </c>
      <c r="AC555" s="4">
        <f t="shared" si="79"/>
        <v>5.7000000000000002E-3</v>
      </c>
      <c r="AD555">
        <f t="shared" si="75"/>
        <v>0</v>
      </c>
      <c r="AE555">
        <f t="shared" si="80"/>
        <v>18.989999999999998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0.39235772504471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0.39235772504471</v>
      </c>
      <c r="Y556" s="2">
        <f t="shared" si="74"/>
        <v>0</v>
      </c>
      <c r="Z556" s="2">
        <f>IF(Y556&gt;$W$1,HLOOKUP(Y556,B556:$U$1609,ROW($B$1610)-ROW($A556),FALSE),0)</f>
        <v>0</v>
      </c>
      <c r="AA556" s="2">
        <f t="shared" si="72"/>
        <v>0</v>
      </c>
      <c r="AB556" s="2">
        <f>VLOOKUP(A556,segment2_SB_quantity!$A$2:$B$1922,2,FALSE)</f>
        <v>12</v>
      </c>
      <c r="AC556" s="4">
        <f t="shared" si="79"/>
        <v>5.7000000000000002E-3</v>
      </c>
      <c r="AD556">
        <f t="shared" si="75"/>
        <v>0</v>
      </c>
      <c r="AE556">
        <f t="shared" si="80"/>
        <v>18.989999999999998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9.5380620564311701E-6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9.5380620564311701E-6</v>
      </c>
      <c r="Y557" s="2">
        <f t="shared" si="74"/>
        <v>0</v>
      </c>
      <c r="Z557" s="2">
        <f>IF(Y557&gt;$W$1,HLOOKUP(Y557,B557:$U$1609,ROW($B$1610)-ROW($A557),FALSE),0)</f>
        <v>0</v>
      </c>
      <c r="AA557" s="2">
        <f t="shared" si="72"/>
        <v>0</v>
      </c>
      <c r="AB557" s="2">
        <f>VLOOKUP(A557,segment2_SB_quantity!$A$2:$B$1922,2,FALSE)</f>
        <v>269</v>
      </c>
      <c r="AC557" s="4">
        <f t="shared" si="79"/>
        <v>5.7000000000000002E-3</v>
      </c>
      <c r="AD557">
        <f t="shared" si="75"/>
        <v>0</v>
      </c>
      <c r="AE557">
        <f t="shared" si="80"/>
        <v>18.989999999999998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IF(Y558&gt;$W$1,HLOOKUP(Y558,B558:$U$1609,ROW($B$1610)-ROW($A558),FALSE),0)</f>
        <v>0</v>
      </c>
      <c r="AA558" s="2">
        <f t="shared" si="72"/>
        <v>0</v>
      </c>
      <c r="AB558" s="2">
        <f>VLOOKUP(A558,segment2_SB_quantity!$A$2:$B$1922,2,FALSE)</f>
        <v>1</v>
      </c>
      <c r="AC558" s="4">
        <f t="shared" si="79"/>
        <v>5.7000000000000002E-3</v>
      </c>
      <c r="AD558">
        <f t="shared" si="75"/>
        <v>0</v>
      </c>
      <c r="AE558">
        <f t="shared" si="80"/>
        <v>18.989999999999998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1.06369947946118E-2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1.06369947946118E-2</v>
      </c>
      <c r="Y559" s="2">
        <f t="shared" si="74"/>
        <v>0</v>
      </c>
      <c r="Z559" s="2">
        <f>IF(Y559&gt;$W$1,HLOOKUP(Y559,B559:$U$1609,ROW($B$1610)-ROW($A559),FALSE),0)</f>
        <v>0</v>
      </c>
      <c r="AA559" s="2">
        <f t="shared" si="72"/>
        <v>0</v>
      </c>
      <c r="AB559" s="2">
        <f>VLOOKUP(A559,segment2_SB_quantity!$A$2:$B$1922,2,FALSE)</f>
        <v>6</v>
      </c>
      <c r="AC559" s="4">
        <f t="shared" si="79"/>
        <v>5.7000000000000002E-3</v>
      </c>
      <c r="AD559">
        <f t="shared" si="75"/>
        <v>0</v>
      </c>
      <c r="AE559">
        <f t="shared" si="80"/>
        <v>18.989999999999998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0.11788021508322299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0.11788021508322299</v>
      </c>
      <c r="Y560" s="2">
        <f t="shared" si="74"/>
        <v>0</v>
      </c>
      <c r="Z560" s="2">
        <f>IF(Y560&gt;$W$1,HLOOKUP(Y560,B560:$U$1609,ROW($B$1610)-ROW($A560),FALSE),0)</f>
        <v>0</v>
      </c>
      <c r="AA560" s="2">
        <f t="shared" si="72"/>
        <v>0</v>
      </c>
      <c r="AB560" s="2">
        <f>VLOOKUP(A560,segment2_SB_quantity!$A$2:$B$1922,2,FALSE)</f>
        <v>106</v>
      </c>
      <c r="AC560" s="4">
        <f t="shared" si="79"/>
        <v>5.7000000000000002E-3</v>
      </c>
      <c r="AD560">
        <f t="shared" si="75"/>
        <v>0</v>
      </c>
      <c r="AE560">
        <f t="shared" si="80"/>
        <v>18.989999999999998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0.11628416260041299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0.11628416260041299</v>
      </c>
      <c r="Y561" s="2">
        <f t="shared" si="74"/>
        <v>0</v>
      </c>
      <c r="Z561" s="2">
        <f>IF(Y561&gt;$W$1,HLOOKUP(Y561,B561:$U$1609,ROW($B$1610)-ROW($A561),FALSE),0)</f>
        <v>0</v>
      </c>
      <c r="AA561" s="2">
        <f t="shared" si="72"/>
        <v>0</v>
      </c>
      <c r="AB561" s="2">
        <f>VLOOKUP(A561,segment2_SB_quantity!$A$2:$B$1922,2,FALSE)</f>
        <v>139</v>
      </c>
      <c r="AC561" s="4">
        <f t="shared" si="79"/>
        <v>5.7000000000000002E-3</v>
      </c>
      <c r="AD561">
        <f t="shared" si="75"/>
        <v>0</v>
      </c>
      <c r="AE561">
        <f t="shared" si="80"/>
        <v>18.989999999999998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2.7090408762184001E-9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2.7090408762184001E-9</v>
      </c>
      <c r="Y562" s="2">
        <f t="shared" si="74"/>
        <v>0</v>
      </c>
      <c r="Z562" s="2">
        <f>IF(Y562&gt;$W$1,HLOOKUP(Y562,B562:$U$1609,ROW($B$1610)-ROW($A562),FALSE),0)</f>
        <v>0</v>
      </c>
      <c r="AA562" s="2">
        <f t="shared" si="72"/>
        <v>0</v>
      </c>
      <c r="AB562" s="2">
        <f>VLOOKUP(A562,segment2_SB_quantity!$A$2:$B$1922,2,FALSE)</f>
        <v>5</v>
      </c>
      <c r="AC562" s="4">
        <f t="shared" si="79"/>
        <v>5.7000000000000002E-3</v>
      </c>
      <c r="AD562">
        <f t="shared" si="75"/>
        <v>0</v>
      </c>
      <c r="AE562">
        <f t="shared" si="80"/>
        <v>18.989999999999998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6.2762584227656598E-43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6.2762584227656598E-43</v>
      </c>
      <c r="Y563" s="2">
        <f t="shared" si="74"/>
        <v>0</v>
      </c>
      <c r="Z563" s="2">
        <f>IF(Y563&gt;$W$1,HLOOKUP(Y563,B563:$U$1609,ROW($B$1610)-ROW($A563),FALSE),0)</f>
        <v>0</v>
      </c>
      <c r="AA563" s="2">
        <f t="shared" si="72"/>
        <v>0</v>
      </c>
      <c r="AB563" s="2">
        <f>VLOOKUP(A563,segment2_SB_quantity!$A$2:$B$1922,2,FALSE)</f>
        <v>8</v>
      </c>
      <c r="AC563" s="4">
        <f t="shared" si="79"/>
        <v>5.7000000000000002E-3</v>
      </c>
      <c r="AD563">
        <f t="shared" si="75"/>
        <v>0</v>
      </c>
      <c r="AE563">
        <f t="shared" si="80"/>
        <v>18.989999999999998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4.4417107731132797E-3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4.4417107731132797E-3</v>
      </c>
      <c r="Y564" s="2">
        <f t="shared" si="74"/>
        <v>0</v>
      </c>
      <c r="Z564" s="2">
        <f>IF(Y564&gt;$W$1,HLOOKUP(Y564,B564:$U$1609,ROW($B$1610)-ROW($A564),FALSE),0)</f>
        <v>0</v>
      </c>
      <c r="AA564" s="2">
        <f t="shared" si="72"/>
        <v>0</v>
      </c>
      <c r="AB564" s="2">
        <f>VLOOKUP(A564,segment2_SB_quantity!$A$2:$B$1922,2,FALSE)</f>
        <v>70</v>
      </c>
      <c r="AC564" s="4">
        <f t="shared" si="79"/>
        <v>5.7000000000000002E-3</v>
      </c>
      <c r="AD564">
        <f t="shared" si="75"/>
        <v>0</v>
      </c>
      <c r="AE564">
        <f t="shared" si="80"/>
        <v>18.989999999999998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1.7538013299946099E-3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1.7538013299946099E-3</v>
      </c>
      <c r="Y565" s="2">
        <f t="shared" si="74"/>
        <v>0</v>
      </c>
      <c r="Z565" s="2">
        <f>IF(Y565&gt;$W$1,HLOOKUP(Y565,B565:$U$1609,ROW($B$1610)-ROW($A565),FALSE),0)</f>
        <v>0</v>
      </c>
      <c r="AA565" s="2">
        <f t="shared" si="72"/>
        <v>0</v>
      </c>
      <c r="AB565" s="2">
        <f>VLOOKUP(A565,segment2_SB_quantity!$A$2:$B$1922,2,FALSE)</f>
        <v>58</v>
      </c>
      <c r="AC565" s="4">
        <f t="shared" si="79"/>
        <v>5.7000000000000002E-3</v>
      </c>
      <c r="AD565">
        <f t="shared" si="75"/>
        <v>0</v>
      </c>
      <c r="AE565">
        <f t="shared" si="80"/>
        <v>18.989999999999998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2.8307158218070501E-56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2.8307158218070501E-56</v>
      </c>
      <c r="Y566" s="2">
        <f t="shared" si="74"/>
        <v>0</v>
      </c>
      <c r="Z566" s="2">
        <f>IF(Y566&gt;$W$1,HLOOKUP(Y566,B566:$U$1609,ROW($B$1610)-ROW($A566),FALSE),0)</f>
        <v>0</v>
      </c>
      <c r="AA566" s="2">
        <f t="shared" si="72"/>
        <v>0</v>
      </c>
      <c r="AB566" s="2">
        <f>VLOOKUP(A566,segment2_SB_quantity!$A$2:$B$1922,2,FALSE)</f>
        <v>22</v>
      </c>
      <c r="AC566" s="4">
        <f t="shared" si="79"/>
        <v>5.7000000000000002E-3</v>
      </c>
      <c r="AD566">
        <f t="shared" si="75"/>
        <v>0</v>
      </c>
      <c r="AE566">
        <f t="shared" si="80"/>
        <v>18.989999999999998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1.09291123960274E-2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1.09291123960274E-2</v>
      </c>
      <c r="Y567" s="2">
        <f t="shared" si="74"/>
        <v>0</v>
      </c>
      <c r="Z567" s="2">
        <f>IF(Y567&gt;$W$1,HLOOKUP(Y567,B567:$U$1609,ROW($B$1610)-ROW($A567),FALSE),0)</f>
        <v>0</v>
      </c>
      <c r="AA567" s="2">
        <f t="shared" si="72"/>
        <v>0</v>
      </c>
      <c r="AB567" s="2">
        <f>VLOOKUP(A567,segment2_SB_quantity!$A$2:$B$1922,2,FALSE)</f>
        <v>222</v>
      </c>
      <c r="AC567" s="4">
        <f t="shared" si="79"/>
        <v>5.7000000000000002E-3</v>
      </c>
      <c r="AD567">
        <f t="shared" si="75"/>
        <v>0</v>
      </c>
      <c r="AE567">
        <f t="shared" si="80"/>
        <v>18.989999999999998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1.07808787543871E-2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1.07808787543871E-2</v>
      </c>
      <c r="Y568" s="2">
        <f t="shared" si="74"/>
        <v>0</v>
      </c>
      <c r="Z568" s="2">
        <f>IF(Y568&gt;$W$1,HLOOKUP(Y568,B568:$U$1609,ROW($B$1610)-ROW($A568),FALSE),0)</f>
        <v>0</v>
      </c>
      <c r="AA568" s="2">
        <f t="shared" si="72"/>
        <v>0</v>
      </c>
      <c r="AB568" s="2">
        <f>VLOOKUP(A568,segment2_SB_quantity!$A$2:$B$1922,2,FALSE)</f>
        <v>86</v>
      </c>
      <c r="AC568" s="4">
        <f t="shared" si="79"/>
        <v>5.7000000000000002E-3</v>
      </c>
      <c r="AD568">
        <f t="shared" si="75"/>
        <v>0</v>
      </c>
      <c r="AE568">
        <f t="shared" si="80"/>
        <v>18.989999999999998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7.0046281641214098E-3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7.0046281641214098E-3</v>
      </c>
      <c r="Y569" s="2">
        <f t="shared" si="74"/>
        <v>0</v>
      </c>
      <c r="Z569" s="2">
        <f>IF(Y569&gt;$W$1,HLOOKUP(Y569,B569:$U$1609,ROW($B$1610)-ROW($A569),FALSE),0)</f>
        <v>0</v>
      </c>
      <c r="AA569" s="2">
        <f t="shared" si="72"/>
        <v>0</v>
      </c>
      <c r="AB569" s="2">
        <f>VLOOKUP(A569,segment2_SB_quantity!$A$2:$B$1922,2,FALSE)</f>
        <v>8</v>
      </c>
      <c r="AC569" s="4">
        <f t="shared" si="79"/>
        <v>5.7000000000000002E-3</v>
      </c>
      <c r="AD569">
        <f t="shared" si="75"/>
        <v>0</v>
      </c>
      <c r="AE569">
        <f t="shared" si="80"/>
        <v>18.989999999999998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0.13620832778706099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0.13620832778706099</v>
      </c>
      <c r="Y570" s="2">
        <f t="shared" si="74"/>
        <v>0</v>
      </c>
      <c r="Z570" s="2">
        <f>IF(Y570&gt;$W$1,HLOOKUP(Y570,B570:$U$1609,ROW($B$1610)-ROW($A570),FALSE),0)</f>
        <v>0</v>
      </c>
      <c r="AA570" s="2">
        <f t="shared" si="72"/>
        <v>0</v>
      </c>
      <c r="AB570" s="2">
        <f>VLOOKUP(A570,segment2_SB_quantity!$A$2:$B$1922,2,FALSE)</f>
        <v>27</v>
      </c>
      <c r="AC570" s="4">
        <f t="shared" si="79"/>
        <v>5.7000000000000002E-3</v>
      </c>
      <c r="AD570">
        <f t="shared" si="75"/>
        <v>0</v>
      </c>
      <c r="AE570">
        <f t="shared" si="80"/>
        <v>18.989999999999998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7.0110430828537896E-3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7.0110430828537896E-3</v>
      </c>
      <c r="Y571" s="2">
        <f t="shared" si="74"/>
        <v>0</v>
      </c>
      <c r="Z571" s="2">
        <f>IF(Y571&gt;$W$1,HLOOKUP(Y571,B571:$U$1609,ROW($B$1610)-ROW($A571),FALSE),0)</f>
        <v>0</v>
      </c>
      <c r="AA571" s="2">
        <f t="shared" si="72"/>
        <v>0</v>
      </c>
      <c r="AB571" s="2">
        <f>VLOOKUP(A571,segment2_SB_quantity!$A$2:$B$1922,2,FALSE)</f>
        <v>1</v>
      </c>
      <c r="AC571" s="4">
        <f t="shared" si="79"/>
        <v>5.7000000000000002E-3</v>
      </c>
      <c r="AD571">
        <f t="shared" si="75"/>
        <v>0</v>
      </c>
      <c r="AE571">
        <f t="shared" si="80"/>
        <v>18.989999999999998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4.3977846118805003E-3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4.3977846118805003E-3</v>
      </c>
      <c r="Y572" s="2">
        <f t="shared" si="74"/>
        <v>0</v>
      </c>
      <c r="Z572" s="2">
        <f>IF(Y572&gt;$W$1,HLOOKUP(Y572,B572:$U$1609,ROW($B$1610)-ROW($A572),FALSE),0)</f>
        <v>0</v>
      </c>
      <c r="AA572" s="2">
        <f t="shared" si="72"/>
        <v>0</v>
      </c>
      <c r="AB572" s="2">
        <f>VLOOKUP(A572,segment2_SB_quantity!$A$2:$B$1922,2,FALSE)</f>
        <v>2</v>
      </c>
      <c r="AC572" s="4">
        <f t="shared" si="79"/>
        <v>5.7000000000000002E-3</v>
      </c>
      <c r="AD572">
        <f t="shared" si="75"/>
        <v>0</v>
      </c>
      <c r="AE572">
        <f t="shared" si="80"/>
        <v>18.989999999999998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2.0435548278095499E-7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2.0435548278095499E-7</v>
      </c>
      <c r="Y573" s="2">
        <f t="shared" si="74"/>
        <v>0</v>
      </c>
      <c r="Z573" s="2">
        <f>IF(Y573&gt;$W$1,HLOOKUP(Y573,B573:$U$1609,ROW($B$1610)-ROW($A573),FALSE),0)</f>
        <v>0</v>
      </c>
      <c r="AA573" s="2">
        <f t="shared" si="72"/>
        <v>0</v>
      </c>
      <c r="AB573" s="2">
        <f>VLOOKUP(A573,segment2_SB_quantity!$A$2:$B$1922,2,FALSE)</f>
        <v>1</v>
      </c>
      <c r="AC573" s="4">
        <f t="shared" si="79"/>
        <v>5.7000000000000002E-3</v>
      </c>
      <c r="AD573">
        <f t="shared" si="75"/>
        <v>0</v>
      </c>
      <c r="AE573">
        <f t="shared" si="80"/>
        <v>18.989999999999998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5.4450315010833904E-19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5.4450315010833904E-19</v>
      </c>
      <c r="Y574" s="2">
        <f t="shared" si="74"/>
        <v>0</v>
      </c>
      <c r="Z574" s="2">
        <f>IF(Y574&gt;$W$1,HLOOKUP(Y574,B574:$U$1609,ROW($B$1610)-ROW($A574),FALSE),0)</f>
        <v>0</v>
      </c>
      <c r="AA574" s="2">
        <f t="shared" si="72"/>
        <v>0</v>
      </c>
      <c r="AB574" s="2">
        <f>VLOOKUP(A574,segment2_SB_quantity!$A$2:$B$1922,2,FALSE)</f>
        <v>15</v>
      </c>
      <c r="AC574" s="4">
        <f t="shared" si="79"/>
        <v>5.7000000000000002E-3</v>
      </c>
      <c r="AD574">
        <f t="shared" si="75"/>
        <v>0</v>
      </c>
      <c r="AE574">
        <f t="shared" si="80"/>
        <v>18.989999999999998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4.5165468285686503E-2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4.5165468285686503E-2</v>
      </c>
      <c r="Y575" s="2">
        <f t="shared" si="74"/>
        <v>0</v>
      </c>
      <c r="Z575" s="2">
        <f>IF(Y575&gt;$W$1,HLOOKUP(Y575,B575:$U$1609,ROW($B$1610)-ROW($A575),FALSE),0)</f>
        <v>0</v>
      </c>
      <c r="AA575" s="2">
        <f t="shared" si="72"/>
        <v>0</v>
      </c>
      <c r="AB575" s="2">
        <f>VLOOKUP(A575,segment2_SB_quantity!$A$2:$B$1922,2,FALSE)</f>
        <v>25</v>
      </c>
      <c r="AC575" s="4">
        <f t="shared" si="79"/>
        <v>5.7000000000000002E-3</v>
      </c>
      <c r="AD575">
        <f t="shared" si="75"/>
        <v>0</v>
      </c>
      <c r="AE575">
        <f t="shared" si="80"/>
        <v>18.989999999999998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1.8160662042586301E-7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1.8160662042586301E-7</v>
      </c>
      <c r="Y576" s="2">
        <f t="shared" si="74"/>
        <v>0</v>
      </c>
      <c r="Z576" s="2">
        <f>IF(Y576&gt;$W$1,HLOOKUP(Y576,B576:$U$1609,ROW($B$1610)-ROW($A576),FALSE),0)</f>
        <v>0</v>
      </c>
      <c r="AA576" s="2">
        <f t="shared" si="72"/>
        <v>0</v>
      </c>
      <c r="AB576" s="2">
        <f>VLOOKUP(A576,segment2_SB_quantity!$A$2:$B$1922,2,FALSE)</f>
        <v>28</v>
      </c>
      <c r="AC576" s="4">
        <f t="shared" si="79"/>
        <v>5.7000000000000002E-3</v>
      </c>
      <c r="AD576">
        <f t="shared" si="75"/>
        <v>0</v>
      </c>
      <c r="AE576">
        <f t="shared" si="80"/>
        <v>18.989999999999998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0.41334612187146302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0.41334612187146302</v>
      </c>
      <c r="Y577" s="2">
        <f t="shared" si="74"/>
        <v>0</v>
      </c>
      <c r="Z577" s="2">
        <f>IF(Y577&gt;$W$1,HLOOKUP(Y577,B577:$U$1609,ROW($B$1610)-ROW($A577),FALSE),0)</f>
        <v>0</v>
      </c>
      <c r="AA577" s="2">
        <f t="shared" si="72"/>
        <v>0</v>
      </c>
      <c r="AB577" s="2">
        <f>VLOOKUP(A577,segment2_SB_quantity!$A$2:$B$1922,2,FALSE)</f>
        <v>20</v>
      </c>
      <c r="AC577" s="4">
        <f t="shared" si="79"/>
        <v>5.7000000000000002E-3</v>
      </c>
      <c r="AD577">
        <f t="shared" si="75"/>
        <v>0</v>
      </c>
      <c r="AE577">
        <f t="shared" si="80"/>
        <v>18.989999999999998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0.111587796289943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0.111587796289943</v>
      </c>
      <c r="Y578" s="2">
        <f t="shared" si="74"/>
        <v>0</v>
      </c>
      <c r="Z578" s="2">
        <f>IF(Y578&gt;$W$1,HLOOKUP(Y578,B578:$U$1609,ROW($B$1610)-ROW($A578),FALSE),0)</f>
        <v>0</v>
      </c>
      <c r="AA578" s="2">
        <f t="shared" ref="AA578:AA641" si="81">IF(Z578&gt;0,HLOOKUP(Z578,$B$1609:$U$1610,2,FALSE),0)</f>
        <v>0</v>
      </c>
      <c r="AB578" s="2">
        <f>VLOOKUP(A578,segment2_SB_quantity!$A$2:$B$1922,2,FALSE)</f>
        <v>44</v>
      </c>
      <c r="AC578" s="4">
        <f t="shared" si="79"/>
        <v>5.7000000000000002E-3</v>
      </c>
      <c r="AD578">
        <f t="shared" si="75"/>
        <v>0</v>
      </c>
      <c r="AE578">
        <f t="shared" si="80"/>
        <v>18.989999999999998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0.19267385556881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0.19267385556881</v>
      </c>
      <c r="Y579" s="2">
        <f t="shared" ref="Y579:Y642" si="83">IF(X579&gt;$W$1,X579,0)</f>
        <v>0</v>
      </c>
      <c r="Z579" s="2">
        <f>IF(Y579&gt;$W$1,HLOOKUP(Y579,B579:$U$1609,ROW($B$1610)-ROW($A579),FALSE),0)</f>
        <v>0</v>
      </c>
      <c r="AA579" s="2">
        <f t="shared" si="81"/>
        <v>0</v>
      </c>
      <c r="AB579" s="2">
        <f>VLOOKUP(A579,segment2_SB_quantity!$A$2:$B$1922,2,FALSE)</f>
        <v>476</v>
      </c>
      <c r="AC579" s="4">
        <f t="shared" si="79"/>
        <v>5.7000000000000002E-3</v>
      </c>
      <c r="AD579">
        <f t="shared" ref="AD579:AD642" si="84">IF(AA579&gt;0,AB579*AC579,0)</f>
        <v>0</v>
      </c>
      <c r="AE579">
        <f t="shared" si="80"/>
        <v>18.989999999999998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2.6463884418356999E-3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2.6463884418356999E-3</v>
      </c>
      <c r="Y580" s="2">
        <f t="shared" si="83"/>
        <v>0</v>
      </c>
      <c r="Z580" s="2">
        <f>IF(Y580&gt;$W$1,HLOOKUP(Y580,B580:$U$1609,ROW($B$1610)-ROW($A580),FALSE),0)</f>
        <v>0</v>
      </c>
      <c r="AA580" s="2">
        <f t="shared" si="81"/>
        <v>0</v>
      </c>
      <c r="AB580" s="2">
        <f>VLOOKUP(A580,segment2_SB_quantity!$A$2:$B$1922,2,FALSE)</f>
        <v>3</v>
      </c>
      <c r="AC580" s="4">
        <f t="shared" ref="AC580:AC643" si="88">AC579</f>
        <v>5.7000000000000002E-3</v>
      </c>
      <c r="AD580">
        <f t="shared" si="84"/>
        <v>0</v>
      </c>
      <c r="AE580">
        <f t="shared" ref="AE580:AE643" si="89">AE579</f>
        <v>18.989999999999998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2.1822987983530599E-2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2.1822987983530599E-2</v>
      </c>
      <c r="Y581" s="2">
        <f t="shared" si="83"/>
        <v>0</v>
      </c>
      <c r="Z581" s="2">
        <f>IF(Y581&gt;$W$1,HLOOKUP(Y581,B581:$U$1609,ROW($B$1610)-ROW($A581),FALSE),0)</f>
        <v>0</v>
      </c>
      <c r="AA581" s="2">
        <f t="shared" si="81"/>
        <v>0</v>
      </c>
      <c r="AB581" s="2">
        <f>VLOOKUP(A581,segment2_SB_quantity!$A$2:$B$1922,2,FALSE)</f>
        <v>8</v>
      </c>
      <c r="AC581" s="4">
        <f t="shared" si="88"/>
        <v>5.7000000000000002E-3</v>
      </c>
      <c r="AD581">
        <f t="shared" si="84"/>
        <v>0</v>
      </c>
      <c r="AE581">
        <f t="shared" si="89"/>
        <v>18.989999999999998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2.1389420493960299E-2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2.1389420493960299E-2</v>
      </c>
      <c r="Y582" s="2">
        <f t="shared" si="83"/>
        <v>0</v>
      </c>
      <c r="Z582" s="2">
        <f>IF(Y582&gt;$W$1,HLOOKUP(Y582,B582:$U$1609,ROW($B$1610)-ROW($A582),FALSE),0)</f>
        <v>0</v>
      </c>
      <c r="AA582" s="2">
        <f t="shared" si="81"/>
        <v>0</v>
      </c>
      <c r="AB582" s="2">
        <f>VLOOKUP(A582,segment2_SB_quantity!$A$2:$B$1922,2,FALSE)</f>
        <v>14</v>
      </c>
      <c r="AC582" s="4">
        <f t="shared" si="88"/>
        <v>5.7000000000000002E-3</v>
      </c>
      <c r="AD582">
        <f t="shared" si="84"/>
        <v>0</v>
      </c>
      <c r="AE582">
        <f t="shared" si="89"/>
        <v>18.989999999999998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6.0564214846262801E-2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6.0564214846262801E-2</v>
      </c>
      <c r="Y583" s="2">
        <f t="shared" si="83"/>
        <v>0</v>
      </c>
      <c r="Z583" s="2">
        <f>IF(Y583&gt;$W$1,HLOOKUP(Y583,B583:$U$1609,ROW($B$1610)-ROW($A583),FALSE),0)</f>
        <v>0</v>
      </c>
      <c r="AA583" s="2">
        <f t="shared" si="81"/>
        <v>0</v>
      </c>
      <c r="AB583" s="2">
        <f>VLOOKUP(A583,segment2_SB_quantity!$A$2:$B$1922,2,FALSE)</f>
        <v>7</v>
      </c>
      <c r="AC583" s="4">
        <f t="shared" si="88"/>
        <v>5.7000000000000002E-3</v>
      </c>
      <c r="AD583">
        <f t="shared" si="84"/>
        <v>0</v>
      </c>
      <c r="AE583">
        <f t="shared" si="89"/>
        <v>18.989999999999998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8.4373816863527698E-2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8.4373816863527698E-2</v>
      </c>
      <c r="Y584" s="2">
        <f t="shared" si="83"/>
        <v>0</v>
      </c>
      <c r="Z584" s="2">
        <f>IF(Y584&gt;$W$1,HLOOKUP(Y584,B584:$U$1609,ROW($B$1610)-ROW($A584),FALSE),0)</f>
        <v>0</v>
      </c>
      <c r="AA584" s="2">
        <f t="shared" si="81"/>
        <v>0</v>
      </c>
      <c r="AB584" s="2">
        <f>VLOOKUP(A584,segment2_SB_quantity!$A$2:$B$1922,2,FALSE)</f>
        <v>59</v>
      </c>
      <c r="AC584" s="4">
        <f t="shared" si="88"/>
        <v>5.7000000000000002E-3</v>
      </c>
      <c r="AD584">
        <f t="shared" si="84"/>
        <v>0</v>
      </c>
      <c r="AE584">
        <f t="shared" si="89"/>
        <v>18.989999999999998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6.2261691216605199E-4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6.2261691216605199E-4</v>
      </c>
      <c r="Y585" s="2">
        <f t="shared" si="83"/>
        <v>0</v>
      </c>
      <c r="Z585" s="2">
        <f>IF(Y585&gt;$W$1,HLOOKUP(Y585,B585:$U$1609,ROW($B$1610)-ROW($A585),FALSE),0)</f>
        <v>0</v>
      </c>
      <c r="AA585" s="2">
        <f t="shared" si="81"/>
        <v>0</v>
      </c>
      <c r="AB585" s="2">
        <f>VLOOKUP(A585,segment2_SB_quantity!$A$2:$B$1922,2,FALSE)</f>
        <v>57</v>
      </c>
      <c r="AC585" s="4">
        <f t="shared" si="88"/>
        <v>5.7000000000000002E-3</v>
      </c>
      <c r="AD585">
        <f t="shared" si="84"/>
        <v>0</v>
      </c>
      <c r="AE585">
        <f t="shared" si="89"/>
        <v>18.989999999999998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35879867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0</v>
      </c>
      <c r="Y586" s="2">
        <f t="shared" si="83"/>
        <v>0</v>
      </c>
      <c r="Z586" s="2">
        <f>IF(Y586&gt;$W$1,HLOOKUP(Y586,B586:$U$1609,ROW($B$1610)-ROW($A586),FALSE),0)</f>
        <v>0</v>
      </c>
      <c r="AA586" s="2">
        <f t="shared" si="81"/>
        <v>0</v>
      </c>
      <c r="AB586" s="2">
        <f>VLOOKUP(A586,segment2_SB_quantity!$A$2:$B$1922,2,FALSE)</f>
        <v>7</v>
      </c>
      <c r="AC586" s="4">
        <f t="shared" si="88"/>
        <v>5.7000000000000002E-3</v>
      </c>
      <c r="AD586">
        <f t="shared" si="84"/>
        <v>0</v>
      </c>
      <c r="AE586">
        <f t="shared" si="89"/>
        <v>18.989999999999998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1.0945587729532601E-2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1.0945587729532601E-2</v>
      </c>
      <c r="Y587" s="2">
        <f t="shared" si="83"/>
        <v>0</v>
      </c>
      <c r="Z587" s="2">
        <f>IF(Y587&gt;$W$1,HLOOKUP(Y587,B587:$U$1609,ROW($B$1610)-ROW($A587),FALSE),0)</f>
        <v>0</v>
      </c>
      <c r="AA587" s="2">
        <f t="shared" si="81"/>
        <v>0</v>
      </c>
      <c r="AB587" s="2">
        <f>VLOOKUP(A587,segment2_SB_quantity!$A$2:$B$1922,2,FALSE)</f>
        <v>120</v>
      </c>
      <c r="AC587" s="4">
        <f t="shared" si="88"/>
        <v>5.7000000000000002E-3</v>
      </c>
      <c r="AD587">
        <f t="shared" si="84"/>
        <v>0</v>
      </c>
      <c r="AE587">
        <f t="shared" si="89"/>
        <v>18.989999999999998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0.22000618617930301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0.22000618617930301</v>
      </c>
      <c r="Y588" s="2">
        <f t="shared" si="83"/>
        <v>0</v>
      </c>
      <c r="Z588" s="2">
        <f>IF(Y588&gt;$W$1,HLOOKUP(Y588,B588:$U$1609,ROW($B$1610)-ROW($A588),FALSE),0)</f>
        <v>0</v>
      </c>
      <c r="AA588" s="2">
        <f t="shared" si="81"/>
        <v>0</v>
      </c>
      <c r="AB588" s="2">
        <f>VLOOKUP(A588,segment2_SB_quantity!$A$2:$B$1922,2,FALSE)</f>
        <v>298</v>
      </c>
      <c r="AC588" s="4">
        <f t="shared" si="88"/>
        <v>5.7000000000000002E-3</v>
      </c>
      <c r="AD588">
        <f t="shared" si="84"/>
        <v>0</v>
      </c>
      <c r="AE588">
        <f t="shared" si="89"/>
        <v>18.989999999999998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7.03014793596499E-3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7.03014793596499E-3</v>
      </c>
      <c r="Y589" s="2">
        <f t="shared" si="83"/>
        <v>0</v>
      </c>
      <c r="Z589" s="2">
        <f>IF(Y589&gt;$W$1,HLOOKUP(Y589,B589:$U$1609,ROW($B$1610)-ROW($A589),FALSE),0)</f>
        <v>0</v>
      </c>
      <c r="AA589" s="2">
        <f t="shared" si="81"/>
        <v>0</v>
      </c>
      <c r="AB589" s="2">
        <f>VLOOKUP(A589,segment2_SB_quantity!$A$2:$B$1922,2,FALSE)</f>
        <v>5</v>
      </c>
      <c r="AC589" s="4">
        <f t="shared" si="88"/>
        <v>5.7000000000000002E-3</v>
      </c>
      <c r="AD589">
        <f t="shared" si="84"/>
        <v>0</v>
      </c>
      <c r="AE589">
        <f t="shared" si="89"/>
        <v>18.989999999999998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9.6524748794652501E-3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9.6524748794652501E-3</v>
      </c>
      <c r="Y590" s="2">
        <f t="shared" si="83"/>
        <v>0</v>
      </c>
      <c r="Z590" s="2">
        <f>IF(Y590&gt;$W$1,HLOOKUP(Y590,B590:$U$1609,ROW($B$1610)-ROW($A590),FALSE),0)</f>
        <v>0</v>
      </c>
      <c r="AA590" s="2">
        <f t="shared" si="81"/>
        <v>0</v>
      </c>
      <c r="AB590" s="2">
        <f>VLOOKUP(A590,segment2_SB_quantity!$A$2:$B$1922,2,FALSE)</f>
        <v>112</v>
      </c>
      <c r="AC590" s="4">
        <f t="shared" si="88"/>
        <v>5.7000000000000002E-3</v>
      </c>
      <c r="AD590">
        <f t="shared" si="84"/>
        <v>0</v>
      </c>
      <c r="AE590">
        <f t="shared" si="89"/>
        <v>18.989999999999998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0.99996777506187196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0.99996777506187196</v>
      </c>
      <c r="Y591" s="2">
        <f t="shared" si="83"/>
        <v>0.99996777506187196</v>
      </c>
      <c r="Z591" s="2" t="str">
        <f>IF(Y591&gt;$W$1,HLOOKUP(Y591,B591:$U$1609,ROW($B$1610)-ROW($A591),FALSE),0)</f>
        <v>P_OL10</v>
      </c>
      <c r="AA591" s="2">
        <f t="shared" si="81"/>
        <v>0.47499999999999992</v>
      </c>
      <c r="AB591" s="2">
        <f>VLOOKUP(A591,segment2_SB_quantity!$A$2:$B$1922,2,FALSE)</f>
        <v>14</v>
      </c>
      <c r="AC591" s="4">
        <f t="shared" si="88"/>
        <v>5.7000000000000002E-3</v>
      </c>
      <c r="AD591">
        <f t="shared" si="84"/>
        <v>7.980000000000001E-2</v>
      </c>
      <c r="AE591">
        <f t="shared" si="89"/>
        <v>18.989999999999998</v>
      </c>
      <c r="AF591" s="2">
        <f t="shared" si="85"/>
        <v>1.5154020000000001</v>
      </c>
      <c r="AG591" s="2">
        <f t="shared" si="86"/>
        <v>0.71981594999999987</v>
      </c>
      <c r="AH591" s="1">
        <f t="shared" si="87"/>
        <v>2.1052631578947376</v>
      </c>
    </row>
    <row r="592" spans="1:34" x14ac:dyDescent="0.55000000000000004">
      <c r="A592">
        <v>36339672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IF(Y592&gt;$W$1,HLOOKUP(Y592,B592:$U$1609,ROW($B$1610)-ROW($A592),FALSE),0)</f>
        <v>0</v>
      </c>
      <c r="AA592" s="2">
        <f t="shared" si="81"/>
        <v>0</v>
      </c>
      <c r="AB592" s="2">
        <f>VLOOKUP(A592,segment2_SB_quantity!$A$2:$B$1922,2,FALSE)</f>
        <v>2</v>
      </c>
      <c r="AC592" s="4">
        <f t="shared" si="88"/>
        <v>5.7000000000000002E-3</v>
      </c>
      <c r="AD592">
        <f t="shared" si="84"/>
        <v>0</v>
      </c>
      <c r="AE592">
        <f t="shared" si="89"/>
        <v>18.989999999999998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0</v>
      </c>
      <c r="Y593" s="2">
        <f t="shared" si="83"/>
        <v>0</v>
      </c>
      <c r="Z593" s="2">
        <f>IF(Y593&gt;$W$1,HLOOKUP(Y593,B593:$U$1609,ROW($B$1610)-ROW($A593),FALSE),0)</f>
        <v>0</v>
      </c>
      <c r="AA593" s="2">
        <f t="shared" si="81"/>
        <v>0</v>
      </c>
      <c r="AB593" s="2">
        <f>VLOOKUP(A593,segment2_SB_quantity!$A$2:$B$1922,2,FALSE)</f>
        <v>1</v>
      </c>
      <c r="AC593" s="4">
        <f t="shared" si="88"/>
        <v>5.7000000000000002E-3</v>
      </c>
      <c r="AD593">
        <f t="shared" si="84"/>
        <v>0</v>
      </c>
      <c r="AE593">
        <f t="shared" si="89"/>
        <v>18.989999999999998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8.0626000892649902E-4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8.0626000892649902E-4</v>
      </c>
      <c r="Y594" s="2">
        <f t="shared" si="83"/>
        <v>0</v>
      </c>
      <c r="Z594" s="2">
        <f>IF(Y594&gt;$W$1,HLOOKUP(Y594,B594:$U$1609,ROW($B$1610)-ROW($A594),FALSE),0)</f>
        <v>0</v>
      </c>
      <c r="AA594" s="2">
        <f t="shared" si="81"/>
        <v>0</v>
      </c>
      <c r="AB594" s="2">
        <f>VLOOKUP(A594,segment2_SB_quantity!$A$2:$B$1922,2,FALSE)</f>
        <v>1</v>
      </c>
      <c r="AC594" s="4">
        <f t="shared" si="88"/>
        <v>5.7000000000000002E-3</v>
      </c>
      <c r="AD594">
        <f t="shared" si="84"/>
        <v>0</v>
      </c>
      <c r="AE594">
        <f t="shared" si="89"/>
        <v>18.989999999999998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0.166971834676442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0.166971834676442</v>
      </c>
      <c r="Y595" s="2">
        <f t="shared" si="83"/>
        <v>0</v>
      </c>
      <c r="Z595" s="2">
        <f>IF(Y595&gt;$W$1,HLOOKUP(Y595,B595:$U$1609,ROW($B$1610)-ROW($A595),FALSE),0)</f>
        <v>0</v>
      </c>
      <c r="AA595" s="2">
        <f t="shared" si="81"/>
        <v>0</v>
      </c>
      <c r="AB595" s="2">
        <f>VLOOKUP(A595,segment2_SB_quantity!$A$2:$B$1922,2,FALSE)</f>
        <v>184</v>
      </c>
      <c r="AC595" s="4">
        <f t="shared" si="88"/>
        <v>5.7000000000000002E-3</v>
      </c>
      <c r="AD595">
        <f t="shared" si="84"/>
        <v>0</v>
      </c>
      <c r="AE595">
        <f t="shared" si="89"/>
        <v>18.989999999999998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1.2137543810090099E-7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1.2137543810090099E-7</v>
      </c>
      <c r="Y596" s="2">
        <f t="shared" si="83"/>
        <v>0</v>
      </c>
      <c r="Z596" s="2">
        <f>IF(Y596&gt;$W$1,HLOOKUP(Y596,B596:$U$1609,ROW($B$1610)-ROW($A596),FALSE),0)</f>
        <v>0</v>
      </c>
      <c r="AA596" s="2">
        <f t="shared" si="81"/>
        <v>0</v>
      </c>
      <c r="AB596" s="2">
        <f>VLOOKUP(A596,segment2_SB_quantity!$A$2:$B$1922,2,FALSE)</f>
        <v>1</v>
      </c>
      <c r="AC596" s="4">
        <f t="shared" si="88"/>
        <v>5.7000000000000002E-3</v>
      </c>
      <c r="AD596">
        <f t="shared" si="84"/>
        <v>0</v>
      </c>
      <c r="AE596">
        <f t="shared" si="89"/>
        <v>18.989999999999998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1.91939134752144E-8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1.91939134752144E-8</v>
      </c>
      <c r="Y597" s="2">
        <f t="shared" si="83"/>
        <v>0</v>
      </c>
      <c r="Z597" s="2">
        <f>IF(Y597&gt;$W$1,HLOOKUP(Y597,B597:$U$1609,ROW($B$1610)-ROW($A597),FALSE),0)</f>
        <v>0</v>
      </c>
      <c r="AA597" s="2">
        <f t="shared" si="81"/>
        <v>0</v>
      </c>
      <c r="AB597" s="2">
        <f>VLOOKUP(A597,segment2_SB_quantity!$A$2:$B$1922,2,FALSE)</f>
        <v>2</v>
      </c>
      <c r="AC597" s="4">
        <f t="shared" si="88"/>
        <v>5.7000000000000002E-3</v>
      </c>
      <c r="AD597">
        <f t="shared" si="84"/>
        <v>0</v>
      </c>
      <c r="AE597">
        <f t="shared" si="89"/>
        <v>18.989999999999998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0</v>
      </c>
      <c r="Y598" s="2">
        <f t="shared" si="83"/>
        <v>0</v>
      </c>
      <c r="Z598" s="2">
        <f>IF(Y598&gt;$W$1,HLOOKUP(Y598,B598:$U$1609,ROW($B$1610)-ROW($A598),FALSE),0)</f>
        <v>0</v>
      </c>
      <c r="AA598" s="2">
        <f t="shared" si="81"/>
        <v>0</v>
      </c>
      <c r="AB598" s="2">
        <f>VLOOKUP(A598,segment2_SB_quantity!$A$2:$B$1922,2,FALSE)</f>
        <v>23</v>
      </c>
      <c r="AC598" s="4">
        <f t="shared" si="88"/>
        <v>5.7000000000000002E-3</v>
      </c>
      <c r="AD598">
        <f t="shared" si="84"/>
        <v>0</v>
      </c>
      <c r="AE598">
        <f t="shared" si="89"/>
        <v>18.989999999999998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3.4384968049655099E-7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3.4384968049655099E-7</v>
      </c>
      <c r="Y599" s="2">
        <f t="shared" si="83"/>
        <v>0</v>
      </c>
      <c r="Z599" s="2">
        <f>IF(Y599&gt;$W$1,HLOOKUP(Y599,B599:$U$1609,ROW($B$1610)-ROW($A599),FALSE),0)</f>
        <v>0</v>
      </c>
      <c r="AA599" s="2">
        <f t="shared" si="81"/>
        <v>0</v>
      </c>
      <c r="AB599" s="2">
        <f>VLOOKUP(A599,segment2_SB_quantity!$A$2:$B$1922,2,FALSE)</f>
        <v>19</v>
      </c>
      <c r="AC599" s="4">
        <f t="shared" si="88"/>
        <v>5.7000000000000002E-3</v>
      </c>
      <c r="AD599">
        <f t="shared" si="84"/>
        <v>0</v>
      </c>
      <c r="AE599">
        <f t="shared" si="89"/>
        <v>18.989999999999998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3.7270897281334301E-3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3.7270897281334301E-3</v>
      </c>
      <c r="Y600" s="2">
        <f t="shared" si="83"/>
        <v>0</v>
      </c>
      <c r="Z600" s="2">
        <f>IF(Y600&gt;$W$1,HLOOKUP(Y600,B600:$U$1609,ROW($B$1610)-ROW($A600),FALSE),0)</f>
        <v>0</v>
      </c>
      <c r="AA600" s="2">
        <f t="shared" si="81"/>
        <v>0</v>
      </c>
      <c r="AB600" s="2">
        <f>VLOOKUP(A600,segment2_SB_quantity!$A$2:$B$1922,2,FALSE)</f>
        <v>21</v>
      </c>
      <c r="AC600" s="4">
        <f t="shared" si="88"/>
        <v>5.7000000000000002E-3</v>
      </c>
      <c r="AD600">
        <f t="shared" si="84"/>
        <v>0</v>
      </c>
      <c r="AE600">
        <f t="shared" si="89"/>
        <v>18.989999999999998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1.40584204282994E-4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1.40584204282994E-4</v>
      </c>
      <c r="Y601" s="2">
        <f t="shared" si="83"/>
        <v>0</v>
      </c>
      <c r="Z601" s="2">
        <f>IF(Y601&gt;$W$1,HLOOKUP(Y601,B601:$U$1609,ROW($B$1610)-ROW($A601),FALSE),0)</f>
        <v>0</v>
      </c>
      <c r="AA601" s="2">
        <f t="shared" si="81"/>
        <v>0</v>
      </c>
      <c r="AB601" s="2">
        <f>VLOOKUP(A601,segment2_SB_quantity!$A$2:$B$1922,2,FALSE)</f>
        <v>26</v>
      </c>
      <c r="AC601" s="4">
        <f t="shared" si="88"/>
        <v>5.7000000000000002E-3</v>
      </c>
      <c r="AD601">
        <f t="shared" si="84"/>
        <v>0</v>
      </c>
      <c r="AE601">
        <f t="shared" si="89"/>
        <v>18.989999999999998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0.27628512314659198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0.27628512314659198</v>
      </c>
      <c r="Y602" s="2">
        <f t="shared" si="83"/>
        <v>0</v>
      </c>
      <c r="Z602" s="2">
        <f>IF(Y602&gt;$W$1,HLOOKUP(Y602,B602:$U$1609,ROW($B$1610)-ROW($A602),FALSE),0)</f>
        <v>0</v>
      </c>
      <c r="AA602" s="2">
        <f t="shared" si="81"/>
        <v>0</v>
      </c>
      <c r="AB602" s="2">
        <f>VLOOKUP(A602,segment2_SB_quantity!$A$2:$B$1922,2,FALSE)</f>
        <v>118</v>
      </c>
      <c r="AC602" s="4">
        <f t="shared" si="88"/>
        <v>5.7000000000000002E-3</v>
      </c>
      <c r="AD602">
        <f t="shared" si="84"/>
        <v>0</v>
      </c>
      <c r="AE602">
        <f t="shared" si="89"/>
        <v>18.989999999999998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0.110323108244019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0.110323108244019</v>
      </c>
      <c r="Y603" s="2">
        <f t="shared" si="83"/>
        <v>0</v>
      </c>
      <c r="Z603" s="2">
        <f>IF(Y603&gt;$W$1,HLOOKUP(Y603,B603:$U$1609,ROW($B$1610)-ROW($A603),FALSE),0)</f>
        <v>0</v>
      </c>
      <c r="AA603" s="2">
        <f t="shared" si="81"/>
        <v>0</v>
      </c>
      <c r="AB603" s="2">
        <f>VLOOKUP(A603,segment2_SB_quantity!$A$2:$B$1922,2,FALSE)</f>
        <v>25</v>
      </c>
      <c r="AC603" s="4">
        <f t="shared" si="88"/>
        <v>5.7000000000000002E-3</v>
      </c>
      <c r="AD603">
        <f t="shared" si="84"/>
        <v>0</v>
      </c>
      <c r="AE603">
        <f t="shared" si="89"/>
        <v>18.989999999999998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6.4048771696597401E-7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6.4048771696597401E-7</v>
      </c>
      <c r="Y604" s="2">
        <f t="shared" si="83"/>
        <v>0</v>
      </c>
      <c r="Z604" s="2">
        <f>IF(Y604&gt;$W$1,HLOOKUP(Y604,B604:$U$1609,ROW($B$1610)-ROW($A604),FALSE),0)</f>
        <v>0</v>
      </c>
      <c r="AA604" s="2">
        <f t="shared" si="81"/>
        <v>0</v>
      </c>
      <c r="AB604" s="2">
        <f>VLOOKUP(A604,segment2_SB_quantity!$A$2:$B$1922,2,FALSE)</f>
        <v>52</v>
      </c>
      <c r="AC604" s="4">
        <f t="shared" si="88"/>
        <v>5.7000000000000002E-3</v>
      </c>
      <c r="AD604">
        <f t="shared" si="84"/>
        <v>0</v>
      </c>
      <c r="AE604">
        <f t="shared" si="89"/>
        <v>18.989999999999998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2.76820376112418E-7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2.76820376112418E-7</v>
      </c>
      <c r="Y605" s="2">
        <f t="shared" si="83"/>
        <v>0</v>
      </c>
      <c r="Z605" s="2">
        <f>IF(Y605&gt;$W$1,HLOOKUP(Y605,B605:$U$1609,ROW($B$1610)-ROW($A605),FALSE),0)</f>
        <v>0</v>
      </c>
      <c r="AA605" s="2">
        <f t="shared" si="81"/>
        <v>0</v>
      </c>
      <c r="AB605" s="2">
        <f>VLOOKUP(A605,segment2_SB_quantity!$A$2:$B$1922,2,FALSE)</f>
        <v>2</v>
      </c>
      <c r="AC605" s="4">
        <f t="shared" si="88"/>
        <v>5.7000000000000002E-3</v>
      </c>
      <c r="AD605">
        <f t="shared" si="84"/>
        <v>0</v>
      </c>
      <c r="AE605">
        <f t="shared" si="89"/>
        <v>18.989999999999998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2.9329644261058201E-9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2.9329644261058201E-9</v>
      </c>
      <c r="Y606" s="2">
        <f t="shared" si="83"/>
        <v>0</v>
      </c>
      <c r="Z606" s="2">
        <f>IF(Y606&gt;$W$1,HLOOKUP(Y606,B606:$U$1609,ROW($B$1610)-ROW($A606),FALSE),0)</f>
        <v>0</v>
      </c>
      <c r="AA606" s="2">
        <f t="shared" si="81"/>
        <v>0</v>
      </c>
      <c r="AB606" s="2">
        <f>VLOOKUP(A606,segment2_SB_quantity!$A$2:$B$1922,2,FALSE)</f>
        <v>3</v>
      </c>
      <c r="AC606" s="4">
        <f t="shared" si="88"/>
        <v>5.7000000000000002E-3</v>
      </c>
      <c r="AD606">
        <f t="shared" si="84"/>
        <v>0</v>
      </c>
      <c r="AE606">
        <f t="shared" si="89"/>
        <v>18.989999999999998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0</v>
      </c>
      <c r="Y607" s="2">
        <f t="shared" si="83"/>
        <v>0</v>
      </c>
      <c r="Z607" s="2">
        <f>IF(Y607&gt;$W$1,HLOOKUP(Y607,B607:$U$1609,ROW($B$1610)-ROW($A607),FALSE),0)</f>
        <v>0</v>
      </c>
      <c r="AA607" s="2">
        <f t="shared" si="81"/>
        <v>0</v>
      </c>
      <c r="AB607" s="2">
        <f>VLOOKUP(A607,segment2_SB_quantity!$A$2:$B$1922,2,FALSE)</f>
        <v>77</v>
      </c>
      <c r="AC607" s="4">
        <f t="shared" si="88"/>
        <v>5.7000000000000002E-3</v>
      </c>
      <c r="AD607">
        <f t="shared" si="84"/>
        <v>0</v>
      </c>
      <c r="AE607">
        <f t="shared" si="89"/>
        <v>18.989999999999998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1.6823561202180301E-2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1.6823561202180301E-2</v>
      </c>
      <c r="Y608" s="2">
        <f t="shared" si="83"/>
        <v>0</v>
      </c>
      <c r="Z608" s="2">
        <f>IF(Y608&gt;$W$1,HLOOKUP(Y608,B608:$U$1609,ROW($B$1610)-ROW($A608),FALSE),0)</f>
        <v>0</v>
      </c>
      <c r="AA608" s="2">
        <f t="shared" si="81"/>
        <v>0</v>
      </c>
      <c r="AB608" s="2">
        <f>VLOOKUP(A608,segment2_SB_quantity!$A$2:$B$1922,2,FALSE)</f>
        <v>75</v>
      </c>
      <c r="AC608" s="4">
        <f t="shared" si="88"/>
        <v>5.7000000000000002E-3</v>
      </c>
      <c r="AD608">
        <f t="shared" si="84"/>
        <v>0</v>
      </c>
      <c r="AE608">
        <f t="shared" si="89"/>
        <v>18.989999999999998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6.6832287615185199E-2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6.6832287615185199E-2</v>
      </c>
      <c r="Y609" s="2">
        <f t="shared" si="83"/>
        <v>0</v>
      </c>
      <c r="Z609" s="2">
        <f>IF(Y609&gt;$W$1,HLOOKUP(Y609,B609:$U$1609,ROW($B$1610)-ROW($A609),FALSE),0)</f>
        <v>0</v>
      </c>
      <c r="AA609" s="2">
        <f t="shared" si="81"/>
        <v>0</v>
      </c>
      <c r="AB609" s="2">
        <f>VLOOKUP(A609,segment2_SB_quantity!$A$2:$B$1922,2,FALSE)</f>
        <v>142</v>
      </c>
      <c r="AC609" s="4">
        <f t="shared" si="88"/>
        <v>5.7000000000000002E-3</v>
      </c>
      <c r="AD609">
        <f t="shared" si="84"/>
        <v>0</v>
      </c>
      <c r="AE609">
        <f t="shared" si="89"/>
        <v>18.989999999999998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2.7509833991760202E-3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2.7509833991760202E-3</v>
      </c>
      <c r="Y610" s="2">
        <f t="shared" si="83"/>
        <v>0</v>
      </c>
      <c r="Z610" s="2">
        <f>IF(Y610&gt;$W$1,HLOOKUP(Y610,B610:$U$1609,ROW($B$1610)-ROW($A610),FALSE),0)</f>
        <v>0</v>
      </c>
      <c r="AA610" s="2">
        <f t="shared" si="81"/>
        <v>0</v>
      </c>
      <c r="AB610" s="2">
        <f>VLOOKUP(A610,segment2_SB_quantity!$A$2:$B$1922,2,FALSE)</f>
        <v>27</v>
      </c>
      <c r="AC610" s="4">
        <f t="shared" si="88"/>
        <v>5.7000000000000002E-3</v>
      </c>
      <c r="AD610">
        <f t="shared" si="84"/>
        <v>0</v>
      </c>
      <c r="AE610">
        <f t="shared" si="89"/>
        <v>18.989999999999998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1.2845326896162199E-3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1.2845326896162199E-3</v>
      </c>
      <c r="Y611" s="2">
        <f t="shared" si="83"/>
        <v>0</v>
      </c>
      <c r="Z611" s="2">
        <f>IF(Y611&gt;$W$1,HLOOKUP(Y611,B611:$U$1609,ROW($B$1610)-ROW($A611),FALSE),0)</f>
        <v>0</v>
      </c>
      <c r="AA611" s="2">
        <f t="shared" si="81"/>
        <v>0</v>
      </c>
      <c r="AB611" s="2">
        <f>VLOOKUP(A611,segment2_SB_quantity!$A$2:$B$1922,2,FALSE)</f>
        <v>17</v>
      </c>
      <c r="AC611" s="4">
        <f t="shared" si="88"/>
        <v>5.7000000000000002E-3</v>
      </c>
      <c r="AD611">
        <f t="shared" si="84"/>
        <v>0</v>
      </c>
      <c r="AE611">
        <f t="shared" si="89"/>
        <v>18.989999999999998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0</v>
      </c>
      <c r="Y612" s="2">
        <f t="shared" si="83"/>
        <v>0</v>
      </c>
      <c r="Z612" s="2">
        <f>IF(Y612&gt;$W$1,HLOOKUP(Y612,B612:$U$1609,ROW($B$1610)-ROW($A612),FALSE),0)</f>
        <v>0</v>
      </c>
      <c r="AA612" s="2">
        <f t="shared" si="81"/>
        <v>0</v>
      </c>
      <c r="AB612" s="2">
        <f>VLOOKUP(A612,segment2_SB_quantity!$A$2:$B$1922,2,FALSE)</f>
        <v>14</v>
      </c>
      <c r="AC612" s="4">
        <f t="shared" si="88"/>
        <v>5.7000000000000002E-3</v>
      </c>
      <c r="AD612">
        <f t="shared" si="84"/>
        <v>0</v>
      </c>
      <c r="AE612">
        <f t="shared" si="89"/>
        <v>18.989999999999998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0.16243864500424299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0.16243864500424299</v>
      </c>
      <c r="Y613" s="2">
        <f t="shared" si="83"/>
        <v>0</v>
      </c>
      <c r="Z613" s="2">
        <f>IF(Y613&gt;$W$1,HLOOKUP(Y613,B613:$U$1609,ROW($B$1610)-ROW($A613),FALSE),0)</f>
        <v>0</v>
      </c>
      <c r="AA613" s="2">
        <f t="shared" si="81"/>
        <v>0</v>
      </c>
      <c r="AB613" s="2">
        <f>VLOOKUP(A613,segment2_SB_quantity!$A$2:$B$1922,2,FALSE)</f>
        <v>11</v>
      </c>
      <c r="AC613" s="4">
        <f t="shared" si="88"/>
        <v>5.7000000000000002E-3</v>
      </c>
      <c r="AD613">
        <f t="shared" si="84"/>
        <v>0</v>
      </c>
      <c r="AE613">
        <f t="shared" si="89"/>
        <v>18.989999999999998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8.2952877783186304E-6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8.2952877783186304E-6</v>
      </c>
      <c r="Y614" s="2">
        <f t="shared" si="83"/>
        <v>0</v>
      </c>
      <c r="Z614" s="2">
        <f>IF(Y614&gt;$W$1,HLOOKUP(Y614,B614:$U$1609,ROW($B$1610)-ROW($A614),FALSE),0)</f>
        <v>0</v>
      </c>
      <c r="AA614" s="2">
        <f t="shared" si="81"/>
        <v>0</v>
      </c>
      <c r="AB614" s="2">
        <f>VLOOKUP(A614,segment2_SB_quantity!$A$2:$B$1922,2,FALSE)</f>
        <v>140</v>
      </c>
      <c r="AC614" s="4">
        <f t="shared" si="88"/>
        <v>5.7000000000000002E-3</v>
      </c>
      <c r="AD614">
        <f t="shared" si="84"/>
        <v>0</v>
      </c>
      <c r="AE614">
        <f t="shared" si="89"/>
        <v>18.989999999999998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5.4242744473335201E-6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5.4242744473335201E-6</v>
      </c>
      <c r="Y615" s="2">
        <f t="shared" si="83"/>
        <v>0</v>
      </c>
      <c r="Z615" s="2">
        <f>IF(Y615&gt;$W$1,HLOOKUP(Y615,B615:$U$1609,ROW($B$1610)-ROW($A615),FALSE),0)</f>
        <v>0</v>
      </c>
      <c r="AA615" s="2">
        <f t="shared" si="81"/>
        <v>0</v>
      </c>
      <c r="AB615" s="2">
        <f>VLOOKUP(A615,segment2_SB_quantity!$A$2:$B$1922,2,FALSE)</f>
        <v>176</v>
      </c>
      <c r="AC615" s="4">
        <f t="shared" si="88"/>
        <v>5.7000000000000002E-3</v>
      </c>
      <c r="AD615">
        <f t="shared" si="84"/>
        <v>0</v>
      </c>
      <c r="AE615">
        <f t="shared" si="89"/>
        <v>18.989999999999998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2.2067790970198601E-4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2.2067790970198601E-4</v>
      </c>
      <c r="Y616" s="2">
        <f t="shared" si="83"/>
        <v>0</v>
      </c>
      <c r="Z616" s="2">
        <f>IF(Y616&gt;$W$1,HLOOKUP(Y616,B616:$U$1609,ROW($B$1610)-ROW($A616),FALSE),0)</f>
        <v>0</v>
      </c>
      <c r="AA616" s="2">
        <f t="shared" si="81"/>
        <v>0</v>
      </c>
      <c r="AB616" s="2">
        <f>VLOOKUP(A616,segment2_SB_quantity!$A$2:$B$1922,2,FALSE)</f>
        <v>57</v>
      </c>
      <c r="AC616" s="4">
        <f t="shared" si="88"/>
        <v>5.7000000000000002E-3</v>
      </c>
      <c r="AD616">
        <f t="shared" si="84"/>
        <v>0</v>
      </c>
      <c r="AE616">
        <f t="shared" si="89"/>
        <v>18.989999999999998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0.22492682819698501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0.22492682819698501</v>
      </c>
      <c r="Y617" s="2">
        <f t="shared" si="83"/>
        <v>0</v>
      </c>
      <c r="Z617" s="2">
        <f>IF(Y617&gt;$W$1,HLOOKUP(Y617,B617:$U$1609,ROW($B$1610)-ROW($A617),FALSE),0)</f>
        <v>0</v>
      </c>
      <c r="AA617" s="2">
        <f t="shared" si="81"/>
        <v>0</v>
      </c>
      <c r="AB617" s="2">
        <f>VLOOKUP(A617,segment2_SB_quantity!$A$2:$B$1922,2,FALSE)</f>
        <v>9</v>
      </c>
      <c r="AC617" s="4">
        <f t="shared" si="88"/>
        <v>5.7000000000000002E-3</v>
      </c>
      <c r="AD617">
        <f t="shared" si="84"/>
        <v>0</v>
      </c>
      <c r="AE617">
        <f t="shared" si="89"/>
        <v>18.989999999999998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8.7666283781305504E-2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8.7666283781305504E-2</v>
      </c>
      <c r="Y618" s="2">
        <f t="shared" si="83"/>
        <v>0</v>
      </c>
      <c r="Z618" s="2">
        <f>IF(Y618&gt;$W$1,HLOOKUP(Y618,B618:$U$1609,ROW($B$1610)-ROW($A618),FALSE),0)</f>
        <v>0</v>
      </c>
      <c r="AA618" s="2">
        <f t="shared" si="81"/>
        <v>0</v>
      </c>
      <c r="AB618" s="2">
        <f>VLOOKUP(A618,segment2_SB_quantity!$A$2:$B$1922,2,FALSE)</f>
        <v>24</v>
      </c>
      <c r="AC618" s="4">
        <f t="shared" si="88"/>
        <v>5.7000000000000002E-3</v>
      </c>
      <c r="AD618">
        <f t="shared" si="84"/>
        <v>0</v>
      </c>
      <c r="AE618">
        <f t="shared" si="89"/>
        <v>18.989999999999998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0</v>
      </c>
      <c r="Y619" s="2">
        <f t="shared" si="83"/>
        <v>0</v>
      </c>
      <c r="Z619" s="2">
        <f>IF(Y619&gt;$W$1,HLOOKUP(Y619,B619:$U$1609,ROW($B$1610)-ROW($A619),FALSE),0)</f>
        <v>0</v>
      </c>
      <c r="AA619" s="2">
        <f t="shared" si="81"/>
        <v>0</v>
      </c>
      <c r="AB619" s="2">
        <f>VLOOKUP(A619,segment2_SB_quantity!$A$2:$B$1922,2,FALSE)</f>
        <v>99</v>
      </c>
      <c r="AC619" s="4">
        <f t="shared" si="88"/>
        <v>5.7000000000000002E-3</v>
      </c>
      <c r="AD619">
        <f t="shared" si="84"/>
        <v>0</v>
      </c>
      <c r="AE619">
        <f t="shared" si="89"/>
        <v>18.989999999999998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0.15066963897375199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0.15066963897375199</v>
      </c>
      <c r="Y620" s="2">
        <f t="shared" si="83"/>
        <v>0</v>
      </c>
      <c r="Z620" s="2">
        <f>IF(Y620&gt;$W$1,HLOOKUP(Y620,B620:$U$1609,ROW($B$1610)-ROW($A620),FALSE),0)</f>
        <v>0</v>
      </c>
      <c r="AA620" s="2">
        <f t="shared" si="81"/>
        <v>0</v>
      </c>
      <c r="AB620" s="2">
        <f>VLOOKUP(A620,segment2_SB_quantity!$A$2:$B$1922,2,FALSE)</f>
        <v>115</v>
      </c>
      <c r="AC620" s="4">
        <f t="shared" si="88"/>
        <v>5.7000000000000002E-3</v>
      </c>
      <c r="AD620">
        <f t="shared" si="84"/>
        <v>0</v>
      </c>
      <c r="AE620">
        <f t="shared" si="89"/>
        <v>18.989999999999998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0</v>
      </c>
      <c r="Y621" s="2">
        <f t="shared" si="83"/>
        <v>0</v>
      </c>
      <c r="Z621" s="2">
        <f>IF(Y621&gt;$W$1,HLOOKUP(Y621,B621:$U$1609,ROW($B$1610)-ROW($A621),FALSE),0)</f>
        <v>0</v>
      </c>
      <c r="AA621" s="2">
        <f t="shared" si="81"/>
        <v>0</v>
      </c>
      <c r="AB621" s="2">
        <f>VLOOKUP(A621,segment2_SB_quantity!$A$2:$B$1922,2,FALSE)</f>
        <v>26</v>
      </c>
      <c r="AC621" s="4">
        <f t="shared" si="88"/>
        <v>5.7000000000000002E-3</v>
      </c>
      <c r="AD621">
        <f t="shared" si="84"/>
        <v>0</v>
      </c>
      <c r="AE621">
        <f t="shared" si="89"/>
        <v>18.989999999999998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3.7986418962512401E-3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3.7986418962512401E-3</v>
      </c>
      <c r="Y622" s="2">
        <f t="shared" si="83"/>
        <v>0</v>
      </c>
      <c r="Z622" s="2">
        <f>IF(Y622&gt;$W$1,HLOOKUP(Y622,B622:$U$1609,ROW($B$1610)-ROW($A622),FALSE),0)</f>
        <v>0</v>
      </c>
      <c r="AA622" s="2">
        <f t="shared" si="81"/>
        <v>0</v>
      </c>
      <c r="AB622" s="2">
        <f>VLOOKUP(A622,segment2_SB_quantity!$A$2:$B$1922,2,FALSE)</f>
        <v>2</v>
      </c>
      <c r="AC622" s="4">
        <f t="shared" si="88"/>
        <v>5.7000000000000002E-3</v>
      </c>
      <c r="AD622">
        <f t="shared" si="84"/>
        <v>0</v>
      </c>
      <c r="AE622">
        <f t="shared" si="89"/>
        <v>18.989999999999998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2.3432784191476201E-2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2.3432784191476201E-2</v>
      </c>
      <c r="Y623" s="2">
        <f t="shared" si="83"/>
        <v>0</v>
      </c>
      <c r="Z623" s="2">
        <f>IF(Y623&gt;$W$1,HLOOKUP(Y623,B623:$U$1609,ROW($B$1610)-ROW($A623),FALSE),0)</f>
        <v>0</v>
      </c>
      <c r="AA623" s="2">
        <f t="shared" si="81"/>
        <v>0</v>
      </c>
      <c r="AB623" s="2">
        <f>VLOOKUP(A623,segment2_SB_quantity!$A$2:$B$1922,2,FALSE)</f>
        <v>82</v>
      </c>
      <c r="AC623" s="4">
        <f t="shared" si="88"/>
        <v>5.7000000000000002E-3</v>
      </c>
      <c r="AD623">
        <f t="shared" si="84"/>
        <v>0</v>
      </c>
      <c r="AE623">
        <f t="shared" si="89"/>
        <v>18.989999999999998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38369898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IF(Y624&gt;$W$1,HLOOKUP(Y624,B624:$U$1609,ROW($B$1610)-ROW($A624),FALSE),0)</f>
        <v>0</v>
      </c>
      <c r="AA624" s="2">
        <f t="shared" si="81"/>
        <v>0</v>
      </c>
      <c r="AB624" s="2">
        <f>VLOOKUP(A624,segment2_SB_quantity!$A$2:$B$1922,2,FALSE)</f>
        <v>4</v>
      </c>
      <c r="AC624" s="4">
        <f t="shared" si="88"/>
        <v>5.7000000000000002E-3</v>
      </c>
      <c r="AD624">
        <f t="shared" si="84"/>
        <v>0</v>
      </c>
      <c r="AE624">
        <f t="shared" si="89"/>
        <v>18.989999999999998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2.8299673241739799E-11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2.8299673241739799E-11</v>
      </c>
      <c r="Y625" s="2">
        <f t="shared" si="83"/>
        <v>0</v>
      </c>
      <c r="Z625" s="2">
        <f>IF(Y625&gt;$W$1,HLOOKUP(Y625,B625:$U$1609,ROW($B$1610)-ROW($A625),FALSE),0)</f>
        <v>0</v>
      </c>
      <c r="AA625" s="2">
        <f t="shared" si="81"/>
        <v>0</v>
      </c>
      <c r="AB625" s="2">
        <f>VLOOKUP(A625,segment2_SB_quantity!$A$2:$B$1922,2,FALSE)</f>
        <v>8</v>
      </c>
      <c r="AC625" s="4">
        <f t="shared" si="88"/>
        <v>5.7000000000000002E-3</v>
      </c>
      <c r="AD625">
        <f t="shared" si="84"/>
        <v>0</v>
      </c>
      <c r="AE625">
        <f t="shared" si="89"/>
        <v>18.989999999999998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0.106938312601559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0.106938312601559</v>
      </c>
      <c r="Y626" s="2">
        <f t="shared" si="83"/>
        <v>0</v>
      </c>
      <c r="Z626" s="2">
        <f>IF(Y626&gt;$W$1,HLOOKUP(Y626,B626:$U$1609,ROW($B$1610)-ROW($A626),FALSE),0)</f>
        <v>0</v>
      </c>
      <c r="AA626" s="2">
        <f t="shared" si="81"/>
        <v>0</v>
      </c>
      <c r="AB626" s="2">
        <f>VLOOKUP(A626,segment2_SB_quantity!$A$2:$B$1922,2,FALSE)</f>
        <v>85</v>
      </c>
      <c r="AC626" s="4">
        <f t="shared" si="88"/>
        <v>5.7000000000000002E-3</v>
      </c>
      <c r="AD626">
        <f t="shared" si="84"/>
        <v>0</v>
      </c>
      <c r="AE626">
        <f t="shared" si="89"/>
        <v>18.989999999999998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9.6068389360295599E-20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9.6068389360295599E-20</v>
      </c>
      <c r="Y627" s="2">
        <f t="shared" si="83"/>
        <v>0</v>
      </c>
      <c r="Z627" s="2">
        <f>IF(Y627&gt;$W$1,HLOOKUP(Y627,B627:$U$1609,ROW($B$1610)-ROW($A627),FALSE),0)</f>
        <v>0</v>
      </c>
      <c r="AA627" s="2">
        <f t="shared" si="81"/>
        <v>0</v>
      </c>
      <c r="AB627" s="2">
        <f>VLOOKUP(A627,segment2_SB_quantity!$A$2:$B$1922,2,FALSE)</f>
        <v>5</v>
      </c>
      <c r="AC627" s="4">
        <f t="shared" si="88"/>
        <v>5.7000000000000002E-3</v>
      </c>
      <c r="AD627">
        <f t="shared" si="84"/>
        <v>0</v>
      </c>
      <c r="AE627">
        <f t="shared" si="89"/>
        <v>18.989999999999998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5.1504580583779901E-2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5.1504580583779901E-2</v>
      </c>
      <c r="Y628" s="2">
        <f t="shared" si="83"/>
        <v>0</v>
      </c>
      <c r="Z628" s="2">
        <f>IF(Y628&gt;$W$1,HLOOKUP(Y628,B628:$U$1609,ROW($B$1610)-ROW($A628),FALSE),0)</f>
        <v>0</v>
      </c>
      <c r="AA628" s="2">
        <f t="shared" si="81"/>
        <v>0</v>
      </c>
      <c r="AB628" s="2">
        <f>VLOOKUP(A628,segment2_SB_quantity!$A$2:$B$1922,2,FALSE)</f>
        <v>48</v>
      </c>
      <c r="AC628" s="4">
        <f t="shared" si="88"/>
        <v>5.7000000000000002E-3</v>
      </c>
      <c r="AD628">
        <f t="shared" si="84"/>
        <v>0</v>
      </c>
      <c r="AE628">
        <f t="shared" si="89"/>
        <v>18.989999999999998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3.9544413755939103E-5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3.9544413755939103E-5</v>
      </c>
      <c r="Y629" s="2">
        <f t="shared" si="83"/>
        <v>0</v>
      </c>
      <c r="Z629" s="2">
        <f>IF(Y629&gt;$W$1,HLOOKUP(Y629,B629:$U$1609,ROW($B$1610)-ROW($A629),FALSE),0)</f>
        <v>0</v>
      </c>
      <c r="AA629" s="2">
        <f t="shared" si="81"/>
        <v>0</v>
      </c>
      <c r="AB629" s="2">
        <f>VLOOKUP(A629,segment2_SB_quantity!$A$2:$B$1922,2,FALSE)</f>
        <v>557</v>
      </c>
      <c r="AC629" s="4">
        <f t="shared" si="88"/>
        <v>5.7000000000000002E-3</v>
      </c>
      <c r="AD629">
        <f t="shared" si="84"/>
        <v>0</v>
      </c>
      <c r="AE629">
        <f t="shared" si="89"/>
        <v>18.989999999999998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0.18426845061757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0.18426845061757</v>
      </c>
      <c r="Y630" s="2">
        <f t="shared" si="83"/>
        <v>0</v>
      </c>
      <c r="Z630" s="2">
        <f>IF(Y630&gt;$W$1,HLOOKUP(Y630,B630:$U$1609,ROW($B$1610)-ROW($A630),FALSE),0)</f>
        <v>0</v>
      </c>
      <c r="AA630" s="2">
        <f t="shared" si="81"/>
        <v>0</v>
      </c>
      <c r="AB630" s="2">
        <f>VLOOKUP(A630,segment2_SB_quantity!$A$2:$B$1922,2,FALSE)</f>
        <v>6</v>
      </c>
      <c r="AC630" s="4">
        <f t="shared" si="88"/>
        <v>5.7000000000000002E-3</v>
      </c>
      <c r="AD630">
        <f t="shared" si="84"/>
        <v>0</v>
      </c>
      <c r="AE630">
        <f t="shared" si="89"/>
        <v>18.989999999999998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1.30456279327667E-2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1.30456279327667E-2</v>
      </c>
      <c r="Y631" s="2">
        <f t="shared" si="83"/>
        <v>0</v>
      </c>
      <c r="Z631" s="2">
        <f>IF(Y631&gt;$W$1,HLOOKUP(Y631,B631:$U$1609,ROW($B$1610)-ROW($A631),FALSE),0)</f>
        <v>0</v>
      </c>
      <c r="AA631" s="2">
        <f t="shared" si="81"/>
        <v>0</v>
      </c>
      <c r="AB631" s="2">
        <f>VLOOKUP(A631,segment2_SB_quantity!$A$2:$B$1922,2,FALSE)</f>
        <v>524</v>
      </c>
      <c r="AC631" s="4">
        <f t="shared" si="88"/>
        <v>5.7000000000000002E-3</v>
      </c>
      <c r="AD631">
        <f t="shared" si="84"/>
        <v>0</v>
      </c>
      <c r="AE631">
        <f t="shared" si="89"/>
        <v>18.989999999999998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0.201630815293843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0.201630815293843</v>
      </c>
      <c r="Y632" s="2">
        <f t="shared" si="83"/>
        <v>0</v>
      </c>
      <c r="Z632" s="2">
        <f>IF(Y632&gt;$W$1,HLOOKUP(Y632,B632:$U$1609,ROW($B$1610)-ROW($A632),FALSE),0)</f>
        <v>0</v>
      </c>
      <c r="AA632" s="2">
        <f t="shared" si="81"/>
        <v>0</v>
      </c>
      <c r="AB632" s="2">
        <f>VLOOKUP(A632,segment2_SB_quantity!$A$2:$B$1922,2,FALSE)</f>
        <v>43</v>
      </c>
      <c r="AC632" s="4">
        <f t="shared" si="88"/>
        <v>5.7000000000000002E-3</v>
      </c>
      <c r="AD632">
        <f t="shared" si="84"/>
        <v>0</v>
      </c>
      <c r="AE632">
        <f t="shared" si="89"/>
        <v>18.989999999999998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2.9660383532240498E-23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2.9660383532240498E-23</v>
      </c>
      <c r="Y633" s="2">
        <f t="shared" si="83"/>
        <v>0</v>
      </c>
      <c r="Z633" s="2">
        <f>IF(Y633&gt;$W$1,HLOOKUP(Y633,B633:$U$1609,ROW($B$1610)-ROW($A633),FALSE),0)</f>
        <v>0</v>
      </c>
      <c r="AA633" s="2">
        <f t="shared" si="81"/>
        <v>0</v>
      </c>
      <c r="AB633" s="2">
        <f>VLOOKUP(A633,segment2_SB_quantity!$A$2:$B$1922,2,FALSE)</f>
        <v>61</v>
      </c>
      <c r="AC633" s="4">
        <f t="shared" si="88"/>
        <v>5.7000000000000002E-3</v>
      </c>
      <c r="AD633">
        <f t="shared" si="84"/>
        <v>0</v>
      </c>
      <c r="AE633">
        <f t="shared" si="89"/>
        <v>18.989999999999998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1.6754815347525199E-2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1.6754815347525199E-2</v>
      </c>
      <c r="Y634" s="2">
        <f t="shared" si="83"/>
        <v>0</v>
      </c>
      <c r="Z634" s="2">
        <f>IF(Y634&gt;$W$1,HLOOKUP(Y634,B634:$U$1609,ROW($B$1610)-ROW($A634),FALSE),0)</f>
        <v>0</v>
      </c>
      <c r="AA634" s="2">
        <f t="shared" si="81"/>
        <v>0</v>
      </c>
      <c r="AB634" s="2">
        <f>VLOOKUP(A634,segment2_SB_quantity!$A$2:$B$1922,2,FALSE)</f>
        <v>66</v>
      </c>
      <c r="AC634" s="4">
        <f t="shared" si="88"/>
        <v>5.7000000000000002E-3</v>
      </c>
      <c r="AD634">
        <f t="shared" si="84"/>
        <v>0</v>
      </c>
      <c r="AE634">
        <f t="shared" si="89"/>
        <v>18.989999999999998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2.18931460167562E-13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2.18931460167562E-13</v>
      </c>
      <c r="Y635" s="2">
        <f t="shared" si="83"/>
        <v>0</v>
      </c>
      <c r="Z635" s="2">
        <f>IF(Y635&gt;$W$1,HLOOKUP(Y635,B635:$U$1609,ROW($B$1610)-ROW($A635),FALSE),0)</f>
        <v>0</v>
      </c>
      <c r="AA635" s="2">
        <f t="shared" si="81"/>
        <v>0</v>
      </c>
      <c r="AB635" s="2">
        <f>VLOOKUP(A635,segment2_SB_quantity!$A$2:$B$1922,2,FALSE)</f>
        <v>12</v>
      </c>
      <c r="AC635" s="4">
        <f t="shared" si="88"/>
        <v>5.7000000000000002E-3</v>
      </c>
      <c r="AD635">
        <f t="shared" si="84"/>
        <v>0</v>
      </c>
      <c r="AE635">
        <f t="shared" si="89"/>
        <v>18.989999999999998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2.8009551287108501E-2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2.8009551287108501E-2</v>
      </c>
      <c r="Y636" s="2">
        <f t="shared" si="83"/>
        <v>0</v>
      </c>
      <c r="Z636" s="2">
        <f>IF(Y636&gt;$W$1,HLOOKUP(Y636,B636:$U$1609,ROW($B$1610)-ROW($A636),FALSE),0)</f>
        <v>0</v>
      </c>
      <c r="AA636" s="2">
        <f t="shared" si="81"/>
        <v>0</v>
      </c>
      <c r="AB636" s="2">
        <f>VLOOKUP(A636,segment2_SB_quantity!$A$2:$B$1922,2,FALSE)</f>
        <v>110</v>
      </c>
      <c r="AC636" s="4">
        <f t="shared" si="88"/>
        <v>5.7000000000000002E-3</v>
      </c>
      <c r="AD636">
        <f t="shared" si="84"/>
        <v>0</v>
      </c>
      <c r="AE636">
        <f t="shared" si="89"/>
        <v>18.989999999999998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5.9053465678258397E-11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5.9053465678258397E-11</v>
      </c>
      <c r="Y637" s="2">
        <f t="shared" si="83"/>
        <v>0</v>
      </c>
      <c r="Z637" s="2">
        <f>IF(Y637&gt;$W$1,HLOOKUP(Y637,B637:$U$1609,ROW($B$1610)-ROW($A637),FALSE),0)</f>
        <v>0</v>
      </c>
      <c r="AA637" s="2">
        <f t="shared" si="81"/>
        <v>0</v>
      </c>
      <c r="AB637" s="2">
        <f>VLOOKUP(A637,segment2_SB_quantity!$A$2:$B$1922,2,FALSE)</f>
        <v>1</v>
      </c>
      <c r="AC637" s="4">
        <f t="shared" si="88"/>
        <v>5.7000000000000002E-3</v>
      </c>
      <c r="AD637">
        <f t="shared" si="84"/>
        <v>0</v>
      </c>
      <c r="AE637">
        <f t="shared" si="89"/>
        <v>18.989999999999998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8.7658359137810504E-2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8.7658359137810504E-2</v>
      </c>
      <c r="Y638" s="2">
        <f t="shared" si="83"/>
        <v>0</v>
      </c>
      <c r="Z638" s="2">
        <f>IF(Y638&gt;$W$1,HLOOKUP(Y638,B638:$U$1609,ROW($B$1610)-ROW($A638),FALSE),0)</f>
        <v>0</v>
      </c>
      <c r="AA638" s="2">
        <f t="shared" si="81"/>
        <v>0</v>
      </c>
      <c r="AB638" s="2">
        <f>VLOOKUP(A638,segment2_SB_quantity!$A$2:$B$1922,2,FALSE)</f>
        <v>2</v>
      </c>
      <c r="AC638" s="4">
        <f t="shared" si="88"/>
        <v>5.7000000000000002E-3</v>
      </c>
      <c r="AD638">
        <f t="shared" si="84"/>
        <v>0</v>
      </c>
      <c r="AE638">
        <f t="shared" si="89"/>
        <v>18.989999999999998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39589641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0</v>
      </c>
      <c r="Y639" s="2">
        <f t="shared" si="83"/>
        <v>0</v>
      </c>
      <c r="Z639" s="2">
        <f>IF(Y639&gt;$W$1,HLOOKUP(Y639,B639:$U$1609,ROW($B$1610)-ROW($A639),FALSE),0)</f>
        <v>0</v>
      </c>
      <c r="AA639" s="2">
        <f t="shared" si="81"/>
        <v>0</v>
      </c>
      <c r="AB639" s="2">
        <f>VLOOKUP(A639,segment2_SB_quantity!$A$2:$B$1922,2,FALSE)</f>
        <v>3</v>
      </c>
      <c r="AC639" s="4">
        <f t="shared" si="88"/>
        <v>5.7000000000000002E-3</v>
      </c>
      <c r="AD639">
        <f t="shared" si="84"/>
        <v>0</v>
      </c>
      <c r="AE639">
        <f t="shared" si="89"/>
        <v>18.989999999999998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1.70707588342901E-3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1.70707588342901E-3</v>
      </c>
      <c r="Y640" s="2">
        <f t="shared" si="83"/>
        <v>0</v>
      </c>
      <c r="Z640" s="2">
        <f>IF(Y640&gt;$W$1,HLOOKUP(Y640,B640:$U$1609,ROW($B$1610)-ROW($A640),FALSE),0)</f>
        <v>0</v>
      </c>
      <c r="AA640" s="2">
        <f t="shared" si="81"/>
        <v>0</v>
      </c>
      <c r="AB640" s="2">
        <f>VLOOKUP(A640,segment2_SB_quantity!$A$2:$B$1922,2,FALSE)</f>
        <v>4</v>
      </c>
      <c r="AC640" s="4">
        <f t="shared" si="88"/>
        <v>5.7000000000000002E-3</v>
      </c>
      <c r="AD640">
        <f t="shared" si="84"/>
        <v>0</v>
      </c>
      <c r="AE640">
        <f t="shared" si="89"/>
        <v>18.989999999999998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0.15726406160457901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0.15726406160457901</v>
      </c>
      <c r="Y641" s="2">
        <f t="shared" si="83"/>
        <v>0</v>
      </c>
      <c r="Z641" s="2">
        <f>IF(Y641&gt;$W$1,HLOOKUP(Y641,B641:$U$1609,ROW($B$1610)-ROW($A641),FALSE),0)</f>
        <v>0</v>
      </c>
      <c r="AA641" s="2">
        <f t="shared" si="81"/>
        <v>0</v>
      </c>
      <c r="AB641" s="2">
        <f>VLOOKUP(A641,segment2_SB_quantity!$A$2:$B$1922,2,FALSE)</f>
        <v>162</v>
      </c>
      <c r="AC641" s="4">
        <f t="shared" si="88"/>
        <v>5.7000000000000002E-3</v>
      </c>
      <c r="AD641">
        <f t="shared" si="84"/>
        <v>0</v>
      </c>
      <c r="AE641">
        <f t="shared" si="89"/>
        <v>18.989999999999998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0</v>
      </c>
      <c r="Y642" s="2">
        <f t="shared" si="83"/>
        <v>0</v>
      </c>
      <c r="Z642" s="2">
        <f>IF(Y642&gt;$W$1,HLOOKUP(Y642,B642:$U$1609,ROW($B$1610)-ROW($A642),FALSE),0)</f>
        <v>0</v>
      </c>
      <c r="AA642" s="2">
        <f t="shared" ref="AA642:AA705" si="90">IF(Z642&gt;0,HLOOKUP(Z642,$B$1609:$U$1610,2,FALSE),0)</f>
        <v>0</v>
      </c>
      <c r="AB642" s="2">
        <f>VLOOKUP(A642,segment2_SB_quantity!$A$2:$B$1922,2,FALSE)</f>
        <v>46</v>
      </c>
      <c r="AC642" s="4">
        <f t="shared" si="88"/>
        <v>5.7000000000000002E-3</v>
      </c>
      <c r="AD642">
        <f t="shared" si="84"/>
        <v>0</v>
      </c>
      <c r="AE642">
        <f t="shared" si="89"/>
        <v>18.989999999999998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0</v>
      </c>
      <c r="Y643" s="2">
        <f t="shared" ref="Y643:Y706" si="92">IF(X643&gt;$W$1,X643,0)</f>
        <v>0</v>
      </c>
      <c r="Z643" s="2">
        <f>IF(Y643&gt;$W$1,HLOOKUP(Y643,B643:$U$1609,ROW($B$1610)-ROW($A643),FALSE),0)</f>
        <v>0</v>
      </c>
      <c r="AA643" s="2">
        <f t="shared" si="90"/>
        <v>0</v>
      </c>
      <c r="AB643" s="2">
        <f>VLOOKUP(A643,segment2_SB_quantity!$A$2:$B$1922,2,FALSE)</f>
        <v>31</v>
      </c>
      <c r="AC643" s="4">
        <f t="shared" si="88"/>
        <v>5.7000000000000002E-3</v>
      </c>
      <c r="AD643">
        <f t="shared" ref="AD643:AD706" si="93">IF(AA643&gt;0,AB643*AC643,0)</f>
        <v>0</v>
      </c>
      <c r="AE643">
        <f t="shared" si="89"/>
        <v>18.989999999999998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IF(Y644&gt;$W$1,HLOOKUP(Y644,B644:$U$1609,ROW($B$1610)-ROW($A644),FALSE),0)</f>
        <v>0</v>
      </c>
      <c r="AA644" s="2">
        <f t="shared" si="90"/>
        <v>0</v>
      </c>
      <c r="AB644" s="2">
        <f>VLOOKUP(A644,segment2_SB_quantity!$A$2:$B$1922,2,FALSE)</f>
        <v>55</v>
      </c>
      <c r="AC644" s="4">
        <f t="shared" ref="AC644:AC707" si="97">AC643</f>
        <v>5.7000000000000002E-3</v>
      </c>
      <c r="AD644">
        <f t="shared" si="93"/>
        <v>0</v>
      </c>
      <c r="AE644">
        <f t="shared" ref="AE644:AE707" si="98">AE643</f>
        <v>18.989999999999998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6.9387696099521999E-8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6.9387696099521999E-8</v>
      </c>
      <c r="Y645" s="2">
        <f t="shared" si="92"/>
        <v>0</v>
      </c>
      <c r="Z645" s="2">
        <f>IF(Y645&gt;$W$1,HLOOKUP(Y645,B645:$U$1609,ROW($B$1610)-ROW($A645),FALSE),0)</f>
        <v>0</v>
      </c>
      <c r="AA645" s="2">
        <f t="shared" si="90"/>
        <v>0</v>
      </c>
      <c r="AB645" s="2">
        <f>VLOOKUP(A645,segment2_SB_quantity!$A$2:$B$1922,2,FALSE)</f>
        <v>93</v>
      </c>
      <c r="AC645" s="4">
        <f t="shared" si="97"/>
        <v>5.7000000000000002E-3</v>
      </c>
      <c r="AD645">
        <f t="shared" si="93"/>
        <v>0</v>
      </c>
      <c r="AE645">
        <f t="shared" si="98"/>
        <v>18.989999999999998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7.7041986310781205E-4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7.7041986310781205E-4</v>
      </c>
      <c r="Y646" s="2">
        <f t="shared" si="92"/>
        <v>0</v>
      </c>
      <c r="Z646" s="2">
        <f>IF(Y646&gt;$W$1,HLOOKUP(Y646,B646:$U$1609,ROW($B$1610)-ROW($A646),FALSE),0)</f>
        <v>0</v>
      </c>
      <c r="AA646" s="2">
        <f t="shared" si="90"/>
        <v>0</v>
      </c>
      <c r="AB646" s="2">
        <f>VLOOKUP(A646,segment2_SB_quantity!$A$2:$B$1922,2,FALSE)</f>
        <v>344</v>
      </c>
      <c r="AC646" s="4">
        <f t="shared" si="97"/>
        <v>5.7000000000000002E-3</v>
      </c>
      <c r="AD646">
        <f t="shared" si="93"/>
        <v>0</v>
      </c>
      <c r="AE646">
        <f t="shared" si="98"/>
        <v>18.989999999999998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4.5219442092660503E-5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4.5219442092660503E-5</v>
      </c>
      <c r="Y647" s="2">
        <f t="shared" si="92"/>
        <v>0</v>
      </c>
      <c r="Z647" s="2">
        <f>IF(Y647&gt;$W$1,HLOOKUP(Y647,B647:$U$1609,ROW($B$1610)-ROW($A647),FALSE),0)</f>
        <v>0</v>
      </c>
      <c r="AA647" s="2">
        <f t="shared" si="90"/>
        <v>0</v>
      </c>
      <c r="AB647" s="2">
        <f>VLOOKUP(A647,segment2_SB_quantity!$A$2:$B$1922,2,FALSE)</f>
        <v>11</v>
      </c>
      <c r="AC647" s="4">
        <f t="shared" si="97"/>
        <v>5.7000000000000002E-3</v>
      </c>
      <c r="AD647">
        <f t="shared" si="93"/>
        <v>0</v>
      </c>
      <c r="AE647">
        <f t="shared" si="98"/>
        <v>18.989999999999998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0.106454280256602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0.106454280256602</v>
      </c>
      <c r="Y648" s="2">
        <f t="shared" si="92"/>
        <v>0</v>
      </c>
      <c r="Z648" s="2">
        <f>IF(Y648&gt;$W$1,HLOOKUP(Y648,B648:$U$1609,ROW($B$1610)-ROW($A648),FALSE),0)</f>
        <v>0</v>
      </c>
      <c r="AA648" s="2">
        <f t="shared" si="90"/>
        <v>0</v>
      </c>
      <c r="AB648" s="2">
        <f>VLOOKUP(A648,segment2_SB_quantity!$A$2:$B$1922,2,FALSE)</f>
        <v>167</v>
      </c>
      <c r="AC648" s="4">
        <f t="shared" si="97"/>
        <v>5.7000000000000002E-3</v>
      </c>
      <c r="AD648">
        <f t="shared" si="93"/>
        <v>0</v>
      </c>
      <c r="AE648">
        <f t="shared" si="98"/>
        <v>18.989999999999998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0.470100523537477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0.470100523537477</v>
      </c>
      <c r="Y649" s="2">
        <f t="shared" si="92"/>
        <v>0</v>
      </c>
      <c r="Z649" s="2">
        <f>IF(Y649&gt;$W$1,HLOOKUP(Y649,B649:$U$1609,ROW($B$1610)-ROW($A649),FALSE),0)</f>
        <v>0</v>
      </c>
      <c r="AA649" s="2">
        <f t="shared" si="90"/>
        <v>0</v>
      </c>
      <c r="AB649" s="2">
        <f>VLOOKUP(A649,segment2_SB_quantity!$A$2:$B$1922,2,FALSE)</f>
        <v>4</v>
      </c>
      <c r="AC649" s="4">
        <f t="shared" si="97"/>
        <v>5.7000000000000002E-3</v>
      </c>
      <c r="AD649">
        <f t="shared" si="93"/>
        <v>0</v>
      </c>
      <c r="AE649">
        <f t="shared" si="98"/>
        <v>18.989999999999998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1.2790219402705799E-3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1.2790219402705799E-3</v>
      </c>
      <c r="Y650" s="2">
        <f t="shared" si="92"/>
        <v>0</v>
      </c>
      <c r="Z650" s="2">
        <f>IF(Y650&gt;$W$1,HLOOKUP(Y650,B650:$U$1609,ROW($B$1610)-ROW($A650),FALSE),0)</f>
        <v>0</v>
      </c>
      <c r="AA650" s="2">
        <f t="shared" si="90"/>
        <v>0</v>
      </c>
      <c r="AB650" s="2">
        <f>VLOOKUP(A650,segment2_SB_quantity!$A$2:$B$1922,2,FALSE)</f>
        <v>30</v>
      </c>
      <c r="AC650" s="4">
        <f t="shared" si="97"/>
        <v>5.7000000000000002E-3</v>
      </c>
      <c r="AD650">
        <f t="shared" si="93"/>
        <v>0</v>
      </c>
      <c r="AE650">
        <f t="shared" si="98"/>
        <v>18.989999999999998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0.27392400939681599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0.27392400939681599</v>
      </c>
      <c r="Y651" s="2">
        <f t="shared" si="92"/>
        <v>0</v>
      </c>
      <c r="Z651" s="2">
        <f>IF(Y651&gt;$W$1,HLOOKUP(Y651,B651:$U$1609,ROW($B$1610)-ROW($A651),FALSE),0)</f>
        <v>0</v>
      </c>
      <c r="AA651" s="2">
        <f t="shared" si="90"/>
        <v>0</v>
      </c>
      <c r="AB651" s="2">
        <f>VLOOKUP(A651,segment2_SB_quantity!$A$2:$B$1922,2,FALSE)</f>
        <v>112</v>
      </c>
      <c r="AC651" s="4">
        <f t="shared" si="97"/>
        <v>5.7000000000000002E-3</v>
      </c>
      <c r="AD651">
        <f t="shared" si="93"/>
        <v>0</v>
      </c>
      <c r="AE651">
        <f t="shared" si="98"/>
        <v>18.989999999999998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40349790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0</v>
      </c>
      <c r="Y652" s="2">
        <f t="shared" si="92"/>
        <v>0</v>
      </c>
      <c r="Z652" s="2">
        <f>IF(Y652&gt;$W$1,HLOOKUP(Y652,B652:$U$1609,ROW($B$1610)-ROW($A652),FALSE),0)</f>
        <v>0</v>
      </c>
      <c r="AA652" s="2">
        <f t="shared" si="90"/>
        <v>0</v>
      </c>
      <c r="AB652" s="2">
        <f>VLOOKUP(A652,segment2_SB_quantity!$A$2:$B$1922,2,FALSE)</f>
        <v>16</v>
      </c>
      <c r="AC652" s="4">
        <f t="shared" si="97"/>
        <v>5.7000000000000002E-3</v>
      </c>
      <c r="AD652">
        <f t="shared" si="93"/>
        <v>0</v>
      </c>
      <c r="AE652">
        <f t="shared" si="98"/>
        <v>18.989999999999998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0</v>
      </c>
      <c r="Y653" s="2">
        <f t="shared" si="92"/>
        <v>0</v>
      </c>
      <c r="Z653" s="2">
        <f>IF(Y653&gt;$W$1,HLOOKUP(Y653,B653:$U$1609,ROW($B$1610)-ROW($A653),FALSE),0)</f>
        <v>0</v>
      </c>
      <c r="AA653" s="2">
        <f t="shared" si="90"/>
        <v>0</v>
      </c>
      <c r="AB653" s="2">
        <f>VLOOKUP(A653,segment2_SB_quantity!$A$2:$B$1922,2,FALSE)</f>
        <v>5</v>
      </c>
      <c r="AC653" s="4">
        <f t="shared" si="97"/>
        <v>5.7000000000000002E-3</v>
      </c>
      <c r="AD653">
        <f t="shared" si="93"/>
        <v>0</v>
      </c>
      <c r="AE653">
        <f t="shared" si="98"/>
        <v>18.989999999999998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0.66668538932633403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0.66668538932633403</v>
      </c>
      <c r="Y654" s="2">
        <f t="shared" si="92"/>
        <v>0.66668538932633403</v>
      </c>
      <c r="Z654" s="2" t="str">
        <f>IF(Y654&gt;$W$1,HLOOKUP(Y654,B654:$U$1609,ROW($B$1610)-ROW($A654),FALSE),0)</f>
        <v>P_OL7</v>
      </c>
      <c r="AA654" s="2">
        <f t="shared" si="90"/>
        <v>0.32499999999999996</v>
      </c>
      <c r="AB654" s="2">
        <f>VLOOKUP(A654,segment2_SB_quantity!$A$2:$B$1922,2,FALSE)</f>
        <v>295</v>
      </c>
      <c r="AC654" s="4">
        <f t="shared" si="97"/>
        <v>5.7000000000000002E-3</v>
      </c>
      <c r="AD654">
        <f t="shared" si="93"/>
        <v>1.6815</v>
      </c>
      <c r="AE654">
        <f t="shared" si="98"/>
        <v>18.989999999999998</v>
      </c>
      <c r="AF654" s="2">
        <f t="shared" si="94"/>
        <v>31.931684999999998</v>
      </c>
      <c r="AG654" s="2">
        <f t="shared" si="95"/>
        <v>10.377797624999998</v>
      </c>
      <c r="AH654" s="1">
        <f t="shared" si="96"/>
        <v>3.0769230769230775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5.9405618796886397E-2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5.9405618796886397E-2</v>
      </c>
      <c r="Y655" s="2">
        <f t="shared" si="92"/>
        <v>0</v>
      </c>
      <c r="Z655" s="2">
        <f>IF(Y655&gt;$W$1,HLOOKUP(Y655,B655:$U$1609,ROW($B$1610)-ROW($A655),FALSE),0)</f>
        <v>0</v>
      </c>
      <c r="AA655" s="2">
        <f t="shared" si="90"/>
        <v>0</v>
      </c>
      <c r="AB655" s="2">
        <f>VLOOKUP(A655,segment2_SB_quantity!$A$2:$B$1922,2,FALSE)</f>
        <v>23</v>
      </c>
      <c r="AC655" s="4">
        <f t="shared" si="97"/>
        <v>5.7000000000000002E-3</v>
      </c>
      <c r="AD655">
        <f t="shared" si="93"/>
        <v>0</v>
      </c>
      <c r="AE655">
        <f t="shared" si="98"/>
        <v>18.989999999999998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0</v>
      </c>
      <c r="Y656" s="2">
        <f t="shared" si="92"/>
        <v>0</v>
      </c>
      <c r="Z656" s="2">
        <f>IF(Y656&gt;$W$1,HLOOKUP(Y656,B656:$U$1609,ROW($B$1610)-ROW($A656),FALSE),0)</f>
        <v>0</v>
      </c>
      <c r="AA656" s="2">
        <f t="shared" si="90"/>
        <v>0</v>
      </c>
      <c r="AB656" s="2">
        <f>VLOOKUP(A656,segment2_SB_quantity!$A$2:$B$1922,2,FALSE)</f>
        <v>64</v>
      </c>
      <c r="AC656" s="4">
        <f t="shared" si="97"/>
        <v>5.7000000000000002E-3</v>
      </c>
      <c r="AD656">
        <f t="shared" si="93"/>
        <v>0</v>
      </c>
      <c r="AE656">
        <f t="shared" si="98"/>
        <v>18.989999999999998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0.74660117392004199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0.74660117392004199</v>
      </c>
      <c r="Y657" s="2">
        <f t="shared" si="92"/>
        <v>0.74660117392004199</v>
      </c>
      <c r="Z657" s="2" t="str">
        <f>IF(Y657&gt;$W$1,HLOOKUP(Y657,B657:$U$1609,ROW($B$1610)-ROW($A657),FALSE),0)</f>
        <v>P_OL10</v>
      </c>
      <c r="AA657" s="2">
        <f t="shared" si="90"/>
        <v>0.47499999999999992</v>
      </c>
      <c r="AB657" s="2">
        <f>VLOOKUP(A657,segment2_SB_quantity!$A$2:$B$1922,2,FALSE)</f>
        <v>66</v>
      </c>
      <c r="AC657" s="4">
        <f t="shared" si="97"/>
        <v>5.7000000000000002E-3</v>
      </c>
      <c r="AD657">
        <f t="shared" si="93"/>
        <v>0.37620000000000003</v>
      </c>
      <c r="AE657">
        <f t="shared" si="98"/>
        <v>18.989999999999998</v>
      </c>
      <c r="AF657" s="2">
        <f t="shared" si="94"/>
        <v>7.1440380000000001</v>
      </c>
      <c r="AG657" s="2">
        <f t="shared" si="95"/>
        <v>3.3934180499999993</v>
      </c>
      <c r="AH657" s="1">
        <f t="shared" si="96"/>
        <v>2.1052631578947372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4.3691331627664302E-6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4.3691331627664302E-6</v>
      </c>
      <c r="Y658" s="2">
        <f t="shared" si="92"/>
        <v>0</v>
      </c>
      <c r="Z658" s="2">
        <f>IF(Y658&gt;$W$1,HLOOKUP(Y658,B658:$U$1609,ROW($B$1610)-ROW($A658),FALSE),0)</f>
        <v>0</v>
      </c>
      <c r="AA658" s="2">
        <f t="shared" si="90"/>
        <v>0</v>
      </c>
      <c r="AB658" s="2">
        <f>VLOOKUP(A658,segment2_SB_quantity!$A$2:$B$1922,2,FALSE)</f>
        <v>13</v>
      </c>
      <c r="AC658" s="4">
        <f t="shared" si="97"/>
        <v>5.7000000000000002E-3</v>
      </c>
      <c r="AD658">
        <f t="shared" si="93"/>
        <v>0</v>
      </c>
      <c r="AE658">
        <f t="shared" si="98"/>
        <v>18.989999999999998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0.19594282389857101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0.19594282389857101</v>
      </c>
      <c r="Y659" s="2">
        <f t="shared" si="92"/>
        <v>0</v>
      </c>
      <c r="Z659" s="2">
        <f>IF(Y659&gt;$W$1,HLOOKUP(Y659,B659:$U$1609,ROW($B$1610)-ROW($A659),FALSE),0)</f>
        <v>0</v>
      </c>
      <c r="AA659" s="2">
        <f t="shared" si="90"/>
        <v>0</v>
      </c>
      <c r="AB659" s="2">
        <f>VLOOKUP(A659,segment2_SB_quantity!$A$2:$B$1922,2,FALSE)</f>
        <v>153</v>
      </c>
      <c r="AC659" s="4">
        <f t="shared" si="97"/>
        <v>5.7000000000000002E-3</v>
      </c>
      <c r="AD659">
        <f t="shared" si="93"/>
        <v>0</v>
      </c>
      <c r="AE659">
        <f t="shared" si="98"/>
        <v>18.989999999999998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7.0715198213485196E-3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7.0715198213485196E-3</v>
      </c>
      <c r="Y660" s="2">
        <f t="shared" si="92"/>
        <v>0</v>
      </c>
      <c r="Z660" s="2">
        <f>IF(Y660&gt;$W$1,HLOOKUP(Y660,B660:$U$1609,ROW($B$1610)-ROW($A660),FALSE),0)</f>
        <v>0</v>
      </c>
      <c r="AA660" s="2">
        <f t="shared" si="90"/>
        <v>0</v>
      </c>
      <c r="AB660" s="2">
        <f>VLOOKUP(A660,segment2_SB_quantity!$A$2:$B$1922,2,FALSE)</f>
        <v>44</v>
      </c>
      <c r="AC660" s="4">
        <f t="shared" si="97"/>
        <v>5.7000000000000002E-3</v>
      </c>
      <c r="AD660">
        <f t="shared" si="93"/>
        <v>0</v>
      </c>
      <c r="AE660">
        <f t="shared" si="98"/>
        <v>18.989999999999998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6.9832919062167501E-3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6.9832919062167501E-3</v>
      </c>
      <c r="Y661" s="2">
        <f t="shared" si="92"/>
        <v>0</v>
      </c>
      <c r="Z661" s="2">
        <f>IF(Y661&gt;$W$1,HLOOKUP(Y661,B661:$U$1609,ROW($B$1610)-ROW($A661),FALSE),0)</f>
        <v>0</v>
      </c>
      <c r="AA661" s="2">
        <f t="shared" si="90"/>
        <v>0</v>
      </c>
      <c r="AB661" s="2">
        <f>VLOOKUP(A661,segment2_SB_quantity!$A$2:$B$1922,2,FALSE)</f>
        <v>71</v>
      </c>
      <c r="AC661" s="4">
        <f t="shared" si="97"/>
        <v>5.7000000000000002E-3</v>
      </c>
      <c r="AD661">
        <f t="shared" si="93"/>
        <v>0</v>
      </c>
      <c r="AE661">
        <f t="shared" si="98"/>
        <v>18.989999999999998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0.169083703166587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0.169083703166587</v>
      </c>
      <c r="Y662" s="2">
        <f t="shared" si="92"/>
        <v>0</v>
      </c>
      <c r="Z662" s="2">
        <f>IF(Y662&gt;$W$1,HLOOKUP(Y662,B662:$U$1609,ROW($B$1610)-ROW($A662),FALSE),0)</f>
        <v>0</v>
      </c>
      <c r="AA662" s="2">
        <f t="shared" si="90"/>
        <v>0</v>
      </c>
      <c r="AB662" s="2">
        <f>VLOOKUP(A662,segment2_SB_quantity!$A$2:$B$1922,2,FALSE)</f>
        <v>16</v>
      </c>
      <c r="AC662" s="4">
        <f t="shared" si="97"/>
        <v>5.7000000000000002E-3</v>
      </c>
      <c r="AD662">
        <f t="shared" si="93"/>
        <v>0</v>
      </c>
      <c r="AE662">
        <f t="shared" si="98"/>
        <v>18.989999999999998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6.5135184745524197E-2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6.5135184745524197E-2</v>
      </c>
      <c r="Y663" s="2">
        <f t="shared" si="92"/>
        <v>0</v>
      </c>
      <c r="Z663" s="2">
        <f>IF(Y663&gt;$W$1,HLOOKUP(Y663,B663:$U$1609,ROW($B$1610)-ROW($A663),FALSE),0)</f>
        <v>0</v>
      </c>
      <c r="AA663" s="2">
        <f t="shared" si="90"/>
        <v>0</v>
      </c>
      <c r="AB663" s="2">
        <f>VLOOKUP(A663,segment2_SB_quantity!$A$2:$B$1922,2,FALSE)</f>
        <v>77</v>
      </c>
      <c r="AC663" s="4">
        <f t="shared" si="97"/>
        <v>5.7000000000000002E-3</v>
      </c>
      <c r="AD663">
        <f t="shared" si="93"/>
        <v>0</v>
      </c>
      <c r="AE663">
        <f t="shared" si="98"/>
        <v>18.989999999999998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8.4329856922977803E-3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8.4329856922977803E-3</v>
      </c>
      <c r="Y664" s="2">
        <f t="shared" si="92"/>
        <v>0</v>
      </c>
      <c r="Z664" s="2">
        <f>IF(Y664&gt;$W$1,HLOOKUP(Y664,B664:$U$1609,ROW($B$1610)-ROW($A664),FALSE),0)</f>
        <v>0</v>
      </c>
      <c r="AA664" s="2">
        <f t="shared" si="90"/>
        <v>0</v>
      </c>
      <c r="AB664" s="2">
        <f>VLOOKUP(A664,segment2_SB_quantity!$A$2:$B$1922,2,FALSE)</f>
        <v>51</v>
      </c>
      <c r="AC664" s="4">
        <f t="shared" si="97"/>
        <v>5.7000000000000002E-3</v>
      </c>
      <c r="AD664">
        <f t="shared" si="93"/>
        <v>0</v>
      </c>
      <c r="AE664">
        <f t="shared" si="98"/>
        <v>18.989999999999998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41379703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0</v>
      </c>
      <c r="Y665" s="2">
        <f t="shared" si="92"/>
        <v>0</v>
      </c>
      <c r="Z665" s="2">
        <f>IF(Y665&gt;$W$1,HLOOKUP(Y665,B665:$U$1609,ROW($B$1610)-ROW($A665),FALSE),0)</f>
        <v>0</v>
      </c>
      <c r="AA665" s="2">
        <f t="shared" si="90"/>
        <v>0</v>
      </c>
      <c r="AB665" s="2">
        <f>VLOOKUP(A665,segment2_SB_quantity!$A$2:$B$1922,2,FALSE)</f>
        <v>4</v>
      </c>
      <c r="AC665" s="4">
        <f t="shared" si="97"/>
        <v>5.7000000000000002E-3</v>
      </c>
      <c r="AD665">
        <f t="shared" si="93"/>
        <v>0</v>
      </c>
      <c r="AE665">
        <f t="shared" si="98"/>
        <v>18.989999999999998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6.4608493341449494E-11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6.4608493341449494E-11</v>
      </c>
      <c r="Y666" s="2">
        <f t="shared" si="92"/>
        <v>0</v>
      </c>
      <c r="Z666" s="2">
        <f>IF(Y666&gt;$W$1,HLOOKUP(Y666,B666:$U$1609,ROW($B$1610)-ROW($A666),FALSE),0)</f>
        <v>0</v>
      </c>
      <c r="AA666" s="2">
        <f t="shared" si="90"/>
        <v>0</v>
      </c>
      <c r="AB666" s="2">
        <f>VLOOKUP(A666,segment2_SB_quantity!$A$2:$B$1922,2,FALSE)</f>
        <v>9</v>
      </c>
      <c r="AC666" s="4">
        <f t="shared" si="97"/>
        <v>5.7000000000000002E-3</v>
      </c>
      <c r="AD666">
        <f t="shared" si="93"/>
        <v>0</v>
      </c>
      <c r="AE666">
        <f t="shared" si="98"/>
        <v>18.989999999999998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7.7532747332204001E-4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7.7532747332204001E-4</v>
      </c>
      <c r="Y667" s="2">
        <f t="shared" si="92"/>
        <v>0</v>
      </c>
      <c r="Z667" s="2">
        <f>IF(Y667&gt;$W$1,HLOOKUP(Y667,B667:$U$1609,ROW($B$1610)-ROW($A667),FALSE),0)</f>
        <v>0</v>
      </c>
      <c r="AA667" s="2">
        <f t="shared" si="90"/>
        <v>0</v>
      </c>
      <c r="AB667" s="2">
        <f>VLOOKUP(A667,segment2_SB_quantity!$A$2:$B$1922,2,FALSE)</f>
        <v>81</v>
      </c>
      <c r="AC667" s="4">
        <f t="shared" si="97"/>
        <v>5.7000000000000002E-3</v>
      </c>
      <c r="AD667">
        <f t="shared" si="93"/>
        <v>0</v>
      </c>
      <c r="AE667">
        <f t="shared" si="98"/>
        <v>18.989999999999998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3.5497408891532E-13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3.5497408891532E-13</v>
      </c>
      <c r="Y668" s="2">
        <f t="shared" si="92"/>
        <v>0</v>
      </c>
      <c r="Z668" s="2">
        <f>IF(Y668&gt;$W$1,HLOOKUP(Y668,B668:$U$1609,ROW($B$1610)-ROW($A668),FALSE),0)</f>
        <v>0</v>
      </c>
      <c r="AA668" s="2">
        <f t="shared" si="90"/>
        <v>0</v>
      </c>
      <c r="AB668" s="2">
        <f>VLOOKUP(A668,segment2_SB_quantity!$A$2:$B$1922,2,FALSE)</f>
        <v>44</v>
      </c>
      <c r="AC668" s="4">
        <f t="shared" si="97"/>
        <v>5.7000000000000002E-3</v>
      </c>
      <c r="AD668">
        <f t="shared" si="93"/>
        <v>0</v>
      </c>
      <c r="AE668">
        <f t="shared" si="98"/>
        <v>18.989999999999998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3.0034629236818599E-11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3.0034629236818599E-11</v>
      </c>
      <c r="Y669" s="2">
        <f t="shared" si="92"/>
        <v>0</v>
      </c>
      <c r="Z669" s="2">
        <f>IF(Y669&gt;$W$1,HLOOKUP(Y669,B669:$U$1609,ROW($B$1610)-ROW($A669),FALSE),0)</f>
        <v>0</v>
      </c>
      <c r="AA669" s="2">
        <f t="shared" si="90"/>
        <v>0</v>
      </c>
      <c r="AB669" s="2">
        <f>VLOOKUP(A669,segment2_SB_quantity!$A$2:$B$1922,2,FALSE)</f>
        <v>6</v>
      </c>
      <c r="AC669" s="4">
        <f t="shared" si="97"/>
        <v>5.7000000000000002E-3</v>
      </c>
      <c r="AD669">
        <f t="shared" si="93"/>
        <v>0</v>
      </c>
      <c r="AE669">
        <f t="shared" si="98"/>
        <v>18.989999999999998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9.6802908661155901E-2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9.6802908661155901E-2</v>
      </c>
      <c r="Y670" s="2">
        <f t="shared" si="92"/>
        <v>0</v>
      </c>
      <c r="Z670" s="2">
        <f>IF(Y670&gt;$W$1,HLOOKUP(Y670,B670:$U$1609,ROW($B$1610)-ROW($A670),FALSE),0)</f>
        <v>0</v>
      </c>
      <c r="AA670" s="2">
        <f t="shared" si="90"/>
        <v>0</v>
      </c>
      <c r="AB670" s="2">
        <f>VLOOKUP(A670,segment2_SB_quantity!$A$2:$B$1922,2,FALSE)</f>
        <v>36</v>
      </c>
      <c r="AC670" s="4">
        <f t="shared" si="97"/>
        <v>5.7000000000000002E-3</v>
      </c>
      <c r="AD670">
        <f t="shared" si="93"/>
        <v>0</v>
      </c>
      <c r="AE670">
        <f t="shared" si="98"/>
        <v>18.989999999999998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3.4840166931956402E-5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3.4840166931956402E-5</v>
      </c>
      <c r="Y671" s="2">
        <f t="shared" si="92"/>
        <v>0</v>
      </c>
      <c r="Z671" s="2">
        <f>IF(Y671&gt;$W$1,HLOOKUP(Y671,B671:$U$1609,ROW($B$1610)-ROW($A671),FALSE),0)</f>
        <v>0</v>
      </c>
      <c r="AA671" s="2">
        <f t="shared" si="90"/>
        <v>0</v>
      </c>
      <c r="AB671" s="2">
        <f>VLOOKUP(A671,segment2_SB_quantity!$A$2:$B$1922,2,FALSE)</f>
        <v>15</v>
      </c>
      <c r="AC671" s="4">
        <f t="shared" si="97"/>
        <v>5.7000000000000002E-3</v>
      </c>
      <c r="AD671">
        <f t="shared" si="93"/>
        <v>0</v>
      </c>
      <c r="AE671">
        <f t="shared" si="98"/>
        <v>18.989999999999998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0</v>
      </c>
      <c r="Y672" s="2">
        <f t="shared" si="92"/>
        <v>0</v>
      </c>
      <c r="Z672" s="2">
        <f>IF(Y672&gt;$W$1,HLOOKUP(Y672,B672:$U$1609,ROW($B$1610)-ROW($A672),FALSE),0)</f>
        <v>0</v>
      </c>
      <c r="AA672" s="2">
        <f t="shared" si="90"/>
        <v>0</v>
      </c>
      <c r="AB672" s="2">
        <f>VLOOKUP(A672,segment2_SB_quantity!$A$2:$B$1922,2,FALSE)</f>
        <v>18</v>
      </c>
      <c r="AC672" s="4">
        <f t="shared" si="97"/>
        <v>5.7000000000000002E-3</v>
      </c>
      <c r="AD672">
        <f t="shared" si="93"/>
        <v>0</v>
      </c>
      <c r="AE672">
        <f t="shared" si="98"/>
        <v>18.989999999999998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0.228248601801255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0.228248601801255</v>
      </c>
      <c r="Y673" s="2">
        <f t="shared" si="92"/>
        <v>0</v>
      </c>
      <c r="Z673" s="2">
        <f>IF(Y673&gt;$W$1,HLOOKUP(Y673,B673:$U$1609,ROW($B$1610)-ROW($A673),FALSE),0)</f>
        <v>0</v>
      </c>
      <c r="AA673" s="2">
        <f t="shared" si="90"/>
        <v>0</v>
      </c>
      <c r="AB673" s="2">
        <f>VLOOKUP(A673,segment2_SB_quantity!$A$2:$B$1922,2,FALSE)</f>
        <v>4</v>
      </c>
      <c r="AC673" s="4">
        <f t="shared" si="97"/>
        <v>5.7000000000000002E-3</v>
      </c>
      <c r="AD673">
        <f t="shared" si="93"/>
        <v>0</v>
      </c>
      <c r="AE673">
        <f t="shared" si="98"/>
        <v>18.989999999999998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0</v>
      </c>
      <c r="Y674" s="2">
        <f t="shared" si="92"/>
        <v>0</v>
      </c>
      <c r="Z674" s="2">
        <f>IF(Y674&gt;$W$1,HLOOKUP(Y674,B674:$U$1609,ROW($B$1610)-ROW($A674),FALSE),0)</f>
        <v>0</v>
      </c>
      <c r="AA674" s="2">
        <f t="shared" si="90"/>
        <v>0</v>
      </c>
      <c r="AB674" s="2">
        <f>VLOOKUP(A674,segment2_SB_quantity!$A$2:$B$1922,2,FALSE)</f>
        <v>33</v>
      </c>
      <c r="AC674" s="4">
        <f t="shared" si="97"/>
        <v>5.7000000000000002E-3</v>
      </c>
      <c r="AD674">
        <f t="shared" si="93"/>
        <v>0</v>
      </c>
      <c r="AE674">
        <f t="shared" si="98"/>
        <v>18.989999999999998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IF(Y675&gt;$W$1,HLOOKUP(Y675,B675:$U$1609,ROW($B$1610)-ROW($A675),FALSE),0)</f>
        <v>0</v>
      </c>
      <c r="AA675" s="2">
        <f t="shared" si="90"/>
        <v>0</v>
      </c>
      <c r="AB675" s="2">
        <f>VLOOKUP(A675,segment2_SB_quantity!$A$2:$B$1922,2,FALSE)</f>
        <v>32</v>
      </c>
      <c r="AC675" s="4">
        <f t="shared" si="97"/>
        <v>5.7000000000000002E-3</v>
      </c>
      <c r="AD675">
        <f t="shared" si="93"/>
        <v>0</v>
      </c>
      <c r="AE675">
        <f t="shared" si="98"/>
        <v>18.989999999999998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0.20512333472510799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0.20512333472510799</v>
      </c>
      <c r="Y676" s="2">
        <f t="shared" si="92"/>
        <v>0</v>
      </c>
      <c r="Z676" s="2">
        <f>IF(Y676&gt;$W$1,HLOOKUP(Y676,B676:$U$1609,ROW($B$1610)-ROW($A676),FALSE),0)</f>
        <v>0</v>
      </c>
      <c r="AA676" s="2">
        <f t="shared" si="90"/>
        <v>0</v>
      </c>
      <c r="AB676" s="2">
        <f>VLOOKUP(A676,segment2_SB_quantity!$A$2:$B$1922,2,FALSE)</f>
        <v>32</v>
      </c>
      <c r="AC676" s="4">
        <f t="shared" si="97"/>
        <v>5.7000000000000002E-3</v>
      </c>
      <c r="AD676">
        <f t="shared" si="93"/>
        <v>0</v>
      </c>
      <c r="AE676">
        <f t="shared" si="98"/>
        <v>18.989999999999998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2.7371061827846598E-3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2.7371061827846598E-3</v>
      </c>
      <c r="Y677" s="2">
        <f t="shared" si="92"/>
        <v>0</v>
      </c>
      <c r="Z677" s="2">
        <f>IF(Y677&gt;$W$1,HLOOKUP(Y677,B677:$U$1609,ROW($B$1610)-ROW($A677),FALSE),0)</f>
        <v>0</v>
      </c>
      <c r="AA677" s="2">
        <f t="shared" si="90"/>
        <v>0</v>
      </c>
      <c r="AB677" s="2">
        <f>VLOOKUP(A677,segment2_SB_quantity!$A$2:$B$1922,2,FALSE)</f>
        <v>179</v>
      </c>
      <c r="AC677" s="4">
        <f t="shared" si="97"/>
        <v>5.7000000000000002E-3</v>
      </c>
      <c r="AD677">
        <f t="shared" si="93"/>
        <v>0</v>
      </c>
      <c r="AE677">
        <f t="shared" si="98"/>
        <v>18.989999999999998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6.6766017037782203E-47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6.6766017037782203E-47</v>
      </c>
      <c r="Y678" s="2">
        <f t="shared" si="92"/>
        <v>0</v>
      </c>
      <c r="Z678" s="2">
        <f>IF(Y678&gt;$W$1,HLOOKUP(Y678,B678:$U$1609,ROW($B$1610)-ROW($A678),FALSE),0)</f>
        <v>0</v>
      </c>
      <c r="AA678" s="2">
        <f t="shared" si="90"/>
        <v>0</v>
      </c>
      <c r="AB678" s="2">
        <f>VLOOKUP(A678,segment2_SB_quantity!$A$2:$B$1922,2,FALSE)</f>
        <v>43</v>
      </c>
      <c r="AC678" s="4">
        <f t="shared" si="97"/>
        <v>5.7000000000000002E-3</v>
      </c>
      <c r="AD678">
        <f t="shared" si="93"/>
        <v>0</v>
      </c>
      <c r="AE678">
        <f t="shared" si="98"/>
        <v>18.989999999999998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5.3498278535647002E-2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5.3498278535647002E-2</v>
      </c>
      <c r="Y679" s="2">
        <f t="shared" si="92"/>
        <v>0</v>
      </c>
      <c r="Z679" s="2">
        <f>IF(Y679&gt;$W$1,HLOOKUP(Y679,B679:$U$1609,ROW($B$1610)-ROW($A679),FALSE),0)</f>
        <v>0</v>
      </c>
      <c r="AA679" s="2">
        <f t="shared" si="90"/>
        <v>0</v>
      </c>
      <c r="AB679" s="2">
        <f>VLOOKUP(A679,segment2_SB_quantity!$A$2:$B$1922,2,FALSE)</f>
        <v>2</v>
      </c>
      <c r="AC679" s="4">
        <f t="shared" si="97"/>
        <v>5.7000000000000002E-3</v>
      </c>
      <c r="AD679">
        <f t="shared" si="93"/>
        <v>0</v>
      </c>
      <c r="AE679">
        <f t="shared" si="98"/>
        <v>18.989999999999998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8.9909661364944798E-2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8.9909661364944798E-2</v>
      </c>
      <c r="Y680" s="2">
        <f t="shared" si="92"/>
        <v>0</v>
      </c>
      <c r="Z680" s="2">
        <f>IF(Y680&gt;$W$1,HLOOKUP(Y680,B680:$U$1609,ROW($B$1610)-ROW($A680),FALSE),0)</f>
        <v>0</v>
      </c>
      <c r="AA680" s="2">
        <f t="shared" si="90"/>
        <v>0</v>
      </c>
      <c r="AB680" s="2">
        <f>VLOOKUP(A680,segment2_SB_quantity!$A$2:$B$1922,2,FALSE)</f>
        <v>56</v>
      </c>
      <c r="AC680" s="4">
        <f t="shared" si="97"/>
        <v>5.7000000000000002E-3</v>
      </c>
      <c r="AD680">
        <f t="shared" si="93"/>
        <v>0</v>
      </c>
      <c r="AE680">
        <f t="shared" si="98"/>
        <v>18.989999999999998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3.87324786838957E-6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3.87324786838957E-6</v>
      </c>
      <c r="Y681" s="2">
        <f t="shared" si="92"/>
        <v>0</v>
      </c>
      <c r="Z681" s="2">
        <f>IF(Y681&gt;$W$1,HLOOKUP(Y681,B681:$U$1609,ROW($B$1610)-ROW($A681),FALSE),0)</f>
        <v>0</v>
      </c>
      <c r="AA681" s="2">
        <f t="shared" si="90"/>
        <v>0</v>
      </c>
      <c r="AB681" s="2">
        <f>VLOOKUP(A681,segment2_SB_quantity!$A$2:$B$1922,2,FALSE)</f>
        <v>76</v>
      </c>
      <c r="AC681" s="4">
        <f t="shared" si="97"/>
        <v>5.7000000000000002E-3</v>
      </c>
      <c r="AD681">
        <f t="shared" si="93"/>
        <v>0</v>
      </c>
      <c r="AE681">
        <f t="shared" si="98"/>
        <v>18.989999999999998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1.5295593559954501E-2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1.5295593559954501E-2</v>
      </c>
      <c r="Y682" s="2">
        <f t="shared" si="92"/>
        <v>0</v>
      </c>
      <c r="Z682" s="2">
        <f>IF(Y682&gt;$W$1,HLOOKUP(Y682,B682:$U$1609,ROW($B$1610)-ROW($A682),FALSE),0)</f>
        <v>0</v>
      </c>
      <c r="AA682" s="2">
        <f t="shared" si="90"/>
        <v>0</v>
      </c>
      <c r="AB682" s="2">
        <f>VLOOKUP(A682,segment2_SB_quantity!$A$2:$B$1922,2,FALSE)</f>
        <v>606</v>
      </c>
      <c r="AC682" s="4">
        <f t="shared" si="97"/>
        <v>5.7000000000000002E-3</v>
      </c>
      <c r="AD682">
        <f t="shared" si="93"/>
        <v>0</v>
      </c>
      <c r="AE682">
        <f t="shared" si="98"/>
        <v>18.989999999999998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1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1</v>
      </c>
      <c r="Y683" s="2">
        <f t="shared" si="92"/>
        <v>1</v>
      </c>
      <c r="Z683" s="2" t="str">
        <f>IF(Y683&gt;$W$1,HLOOKUP(Y683,B683:$U$1609,ROW($B$1610)-ROW($A683),FALSE),0)</f>
        <v>P_OL10</v>
      </c>
      <c r="AA683" s="2">
        <f t="shared" si="90"/>
        <v>0.47499999999999992</v>
      </c>
      <c r="AB683" s="2">
        <f>VLOOKUP(A683,segment2_SB_quantity!$A$2:$B$1922,2,FALSE)</f>
        <v>28</v>
      </c>
      <c r="AC683" s="4">
        <f t="shared" si="97"/>
        <v>5.7000000000000002E-3</v>
      </c>
      <c r="AD683">
        <f t="shared" si="93"/>
        <v>0.15960000000000002</v>
      </c>
      <c r="AE683">
        <f t="shared" si="98"/>
        <v>18.989999999999998</v>
      </c>
      <c r="AF683" s="2">
        <f t="shared" si="94"/>
        <v>3.0308040000000003</v>
      </c>
      <c r="AG683" s="2">
        <f t="shared" si="95"/>
        <v>1.4396318999999997</v>
      </c>
      <c r="AH683" s="1">
        <f t="shared" si="96"/>
        <v>2.1052631578947376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3.2677228513103502E-3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3.2677228513103502E-3</v>
      </c>
      <c r="Y684" s="2">
        <f t="shared" si="92"/>
        <v>0</v>
      </c>
      <c r="Z684" s="2">
        <f>IF(Y684&gt;$W$1,HLOOKUP(Y684,B684:$U$1609,ROW($B$1610)-ROW($A684),FALSE),0)</f>
        <v>0</v>
      </c>
      <c r="AA684" s="2">
        <f t="shared" si="90"/>
        <v>0</v>
      </c>
      <c r="AB684" s="2">
        <f>VLOOKUP(A684,segment2_SB_quantity!$A$2:$B$1922,2,FALSE)</f>
        <v>2</v>
      </c>
      <c r="AC684" s="4">
        <f t="shared" si="97"/>
        <v>5.7000000000000002E-3</v>
      </c>
      <c r="AD684">
        <f t="shared" si="93"/>
        <v>0</v>
      </c>
      <c r="AE684">
        <f t="shared" si="98"/>
        <v>18.989999999999998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0</v>
      </c>
      <c r="Y685" s="2">
        <f t="shared" si="92"/>
        <v>0</v>
      </c>
      <c r="Z685" s="2">
        <f>IF(Y685&gt;$W$1,HLOOKUP(Y685,B685:$U$1609,ROW($B$1610)-ROW($A685),FALSE),0)</f>
        <v>0</v>
      </c>
      <c r="AA685" s="2">
        <f t="shared" si="90"/>
        <v>0</v>
      </c>
      <c r="AB685" s="2">
        <f>VLOOKUP(A685,segment2_SB_quantity!$A$2:$B$1922,2,FALSE)</f>
        <v>23</v>
      </c>
      <c r="AC685" s="4">
        <f t="shared" si="97"/>
        <v>5.7000000000000002E-3</v>
      </c>
      <c r="AD685">
        <f t="shared" si="93"/>
        <v>0</v>
      </c>
      <c r="AE685">
        <f t="shared" si="98"/>
        <v>18.989999999999998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0.20235853356596001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0.20235853356596001</v>
      </c>
      <c r="Y686" s="2">
        <f t="shared" si="92"/>
        <v>0</v>
      </c>
      <c r="Z686" s="2">
        <f>IF(Y686&gt;$W$1,HLOOKUP(Y686,B686:$U$1609,ROW($B$1610)-ROW($A686),FALSE),0)</f>
        <v>0</v>
      </c>
      <c r="AA686" s="2">
        <f t="shared" si="90"/>
        <v>0</v>
      </c>
      <c r="AB686" s="2">
        <f>VLOOKUP(A686,segment2_SB_quantity!$A$2:$B$1922,2,FALSE)</f>
        <v>10</v>
      </c>
      <c r="AC686" s="4">
        <f t="shared" si="97"/>
        <v>5.7000000000000002E-3</v>
      </c>
      <c r="AD686">
        <f t="shared" si="93"/>
        <v>0</v>
      </c>
      <c r="AE686">
        <f t="shared" si="98"/>
        <v>18.989999999999998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7.1640992939526398E-28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7.1640992939526398E-28</v>
      </c>
      <c r="Y687" s="2">
        <f t="shared" si="92"/>
        <v>0</v>
      </c>
      <c r="Z687" s="2">
        <f>IF(Y687&gt;$W$1,HLOOKUP(Y687,B687:$U$1609,ROW($B$1610)-ROW($A687),FALSE),0)</f>
        <v>0</v>
      </c>
      <c r="AA687" s="2">
        <f t="shared" si="90"/>
        <v>0</v>
      </c>
      <c r="AB687" s="2">
        <f>VLOOKUP(A687,segment2_SB_quantity!$A$2:$B$1922,2,FALSE)</f>
        <v>65</v>
      </c>
      <c r="AC687" s="4">
        <f t="shared" si="97"/>
        <v>5.7000000000000002E-3</v>
      </c>
      <c r="AD687">
        <f t="shared" si="93"/>
        <v>0</v>
      </c>
      <c r="AE687">
        <f t="shared" si="98"/>
        <v>18.989999999999998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0.18378282687036601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0.18378282687036601</v>
      </c>
      <c r="Y688" s="2">
        <f t="shared" si="92"/>
        <v>0</v>
      </c>
      <c r="Z688" s="2">
        <f>IF(Y688&gt;$W$1,HLOOKUP(Y688,B688:$U$1609,ROW($B$1610)-ROW($A688),FALSE),0)</f>
        <v>0</v>
      </c>
      <c r="AA688" s="2">
        <f t="shared" si="90"/>
        <v>0</v>
      </c>
      <c r="AB688" s="2">
        <f>VLOOKUP(A688,segment2_SB_quantity!$A$2:$B$1922,2,FALSE)</f>
        <v>20</v>
      </c>
      <c r="AC688" s="4">
        <f t="shared" si="97"/>
        <v>5.7000000000000002E-3</v>
      </c>
      <c r="AD688">
        <f t="shared" si="93"/>
        <v>0</v>
      </c>
      <c r="AE688">
        <f t="shared" si="98"/>
        <v>18.989999999999998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4.9960486338757602E-4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4.9960486338757602E-4</v>
      </c>
      <c r="Y689" s="2">
        <f t="shared" si="92"/>
        <v>0</v>
      </c>
      <c r="Z689" s="2">
        <f>IF(Y689&gt;$W$1,HLOOKUP(Y689,B689:$U$1609,ROW($B$1610)-ROW($A689),FALSE),0)</f>
        <v>0</v>
      </c>
      <c r="AA689" s="2">
        <f t="shared" si="90"/>
        <v>0</v>
      </c>
      <c r="AB689" s="2">
        <f>VLOOKUP(A689,segment2_SB_quantity!$A$2:$B$1922,2,FALSE)</f>
        <v>20</v>
      </c>
      <c r="AC689" s="4">
        <f t="shared" si="97"/>
        <v>5.7000000000000002E-3</v>
      </c>
      <c r="AD689">
        <f t="shared" si="93"/>
        <v>0</v>
      </c>
      <c r="AE689">
        <f t="shared" si="98"/>
        <v>18.989999999999998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2.54418205180084E-2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2.54418205180084E-2</v>
      </c>
      <c r="Y690" s="2">
        <f t="shared" si="92"/>
        <v>0</v>
      </c>
      <c r="Z690" s="2">
        <f>IF(Y690&gt;$W$1,HLOOKUP(Y690,B690:$U$1609,ROW($B$1610)-ROW($A690),FALSE),0)</f>
        <v>0</v>
      </c>
      <c r="AA690" s="2">
        <f t="shared" si="90"/>
        <v>0</v>
      </c>
      <c r="AB690" s="2">
        <f>VLOOKUP(A690,segment2_SB_quantity!$A$2:$B$1922,2,FALSE)</f>
        <v>47</v>
      </c>
      <c r="AC690" s="4">
        <f t="shared" si="97"/>
        <v>5.7000000000000002E-3</v>
      </c>
      <c r="AD690">
        <f t="shared" si="93"/>
        <v>0</v>
      </c>
      <c r="AE690">
        <f t="shared" si="98"/>
        <v>18.989999999999998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42959986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0</v>
      </c>
      <c r="Y691" s="2">
        <f t="shared" si="92"/>
        <v>0</v>
      </c>
      <c r="Z691" s="2">
        <f>IF(Y691&gt;$W$1,HLOOKUP(Y691,B691:$U$1609,ROW($B$1610)-ROW($A691),FALSE),0)</f>
        <v>0</v>
      </c>
      <c r="AA691" s="2">
        <f t="shared" si="90"/>
        <v>0</v>
      </c>
      <c r="AB691" s="2">
        <f>VLOOKUP(A691,segment2_SB_quantity!$A$2:$B$1922,2,FALSE)</f>
        <v>1</v>
      </c>
      <c r="AC691" s="4">
        <f t="shared" si="97"/>
        <v>5.7000000000000002E-3</v>
      </c>
      <c r="AD691">
        <f t="shared" si="93"/>
        <v>0</v>
      </c>
      <c r="AE691">
        <f t="shared" si="98"/>
        <v>18.989999999999998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0.145257730245926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0.145257730245926</v>
      </c>
      <c r="Y692" s="2">
        <f t="shared" si="92"/>
        <v>0</v>
      </c>
      <c r="Z692" s="2">
        <f>IF(Y692&gt;$W$1,HLOOKUP(Y692,B692:$U$1609,ROW($B$1610)-ROW($A692),FALSE),0)</f>
        <v>0</v>
      </c>
      <c r="AA692" s="2">
        <f t="shared" si="90"/>
        <v>0</v>
      </c>
      <c r="AB692" s="2">
        <f>VLOOKUP(A692,segment2_SB_quantity!$A$2:$B$1922,2,FALSE)</f>
        <v>89</v>
      </c>
      <c r="AC692" s="4">
        <f t="shared" si="97"/>
        <v>5.7000000000000002E-3</v>
      </c>
      <c r="AD692">
        <f t="shared" si="93"/>
        <v>0</v>
      </c>
      <c r="AE692">
        <f t="shared" si="98"/>
        <v>18.989999999999998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1.88308120664009E-5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1.88308120664009E-5</v>
      </c>
      <c r="Y693" s="2">
        <f t="shared" si="92"/>
        <v>0</v>
      </c>
      <c r="Z693" s="2">
        <f>IF(Y693&gt;$W$1,HLOOKUP(Y693,B693:$U$1609,ROW($B$1610)-ROW($A693),FALSE),0)</f>
        <v>0</v>
      </c>
      <c r="AA693" s="2">
        <f t="shared" si="90"/>
        <v>0</v>
      </c>
      <c r="AB693" s="2">
        <f>VLOOKUP(A693,segment2_SB_quantity!$A$2:$B$1922,2,FALSE)</f>
        <v>7</v>
      </c>
      <c r="AC693" s="4">
        <f t="shared" si="97"/>
        <v>5.7000000000000002E-3</v>
      </c>
      <c r="AD693">
        <f t="shared" si="93"/>
        <v>0</v>
      </c>
      <c r="AE693">
        <f t="shared" si="98"/>
        <v>18.989999999999998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3.0854613841481E-16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3.0854613841481E-16</v>
      </c>
      <c r="Y694" s="2">
        <f t="shared" si="92"/>
        <v>0</v>
      </c>
      <c r="Z694" s="2">
        <f>IF(Y694&gt;$W$1,HLOOKUP(Y694,B694:$U$1609,ROW($B$1610)-ROW($A694),FALSE),0)</f>
        <v>0</v>
      </c>
      <c r="AA694" s="2">
        <f t="shared" si="90"/>
        <v>0</v>
      </c>
      <c r="AB694" s="2">
        <f>VLOOKUP(A694,segment2_SB_quantity!$A$2:$B$1922,2,FALSE)</f>
        <v>36</v>
      </c>
      <c r="AC694" s="4">
        <f t="shared" si="97"/>
        <v>5.7000000000000002E-3</v>
      </c>
      <c r="AD694">
        <f t="shared" si="93"/>
        <v>0</v>
      </c>
      <c r="AE694">
        <f t="shared" si="98"/>
        <v>18.989999999999998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2.3547247823898498E-2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2.3547247823898498E-2</v>
      </c>
      <c r="Y695" s="2">
        <f t="shared" si="92"/>
        <v>0</v>
      </c>
      <c r="Z695" s="2">
        <f>IF(Y695&gt;$W$1,HLOOKUP(Y695,B695:$U$1609,ROW($B$1610)-ROW($A695),FALSE),0)</f>
        <v>0</v>
      </c>
      <c r="AA695" s="2">
        <f t="shared" si="90"/>
        <v>0</v>
      </c>
      <c r="AB695" s="2">
        <f>VLOOKUP(A695,segment2_SB_quantity!$A$2:$B$1922,2,FALSE)</f>
        <v>16</v>
      </c>
      <c r="AC695" s="4">
        <f t="shared" si="97"/>
        <v>5.7000000000000002E-3</v>
      </c>
      <c r="AD695">
        <f t="shared" si="93"/>
        <v>0</v>
      </c>
      <c r="AE695">
        <f t="shared" si="98"/>
        <v>18.989999999999998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0.17429368306607099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0.17429368306607099</v>
      </c>
      <c r="Y696" s="2">
        <f t="shared" si="92"/>
        <v>0</v>
      </c>
      <c r="Z696" s="2">
        <f>IF(Y696&gt;$W$1,HLOOKUP(Y696,B696:$U$1609,ROW($B$1610)-ROW($A696),FALSE),0)</f>
        <v>0</v>
      </c>
      <c r="AA696" s="2">
        <f t="shared" si="90"/>
        <v>0</v>
      </c>
      <c r="AB696" s="2">
        <f>VLOOKUP(A696,segment2_SB_quantity!$A$2:$B$1922,2,FALSE)</f>
        <v>97</v>
      </c>
      <c r="AC696" s="4">
        <f t="shared" si="97"/>
        <v>5.7000000000000002E-3</v>
      </c>
      <c r="AD696">
        <f t="shared" si="93"/>
        <v>0</v>
      </c>
      <c r="AE696">
        <f t="shared" si="98"/>
        <v>18.989999999999998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1.7267788195857999E-2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1.7267788195857999E-2</v>
      </c>
      <c r="Y697" s="2">
        <f t="shared" si="92"/>
        <v>0</v>
      </c>
      <c r="Z697" s="2">
        <f>IF(Y697&gt;$W$1,HLOOKUP(Y697,B697:$U$1609,ROW($B$1610)-ROW($A697),FALSE),0)</f>
        <v>0</v>
      </c>
      <c r="AA697" s="2">
        <f t="shared" si="90"/>
        <v>0</v>
      </c>
      <c r="AB697" s="2">
        <f>VLOOKUP(A697,segment2_SB_quantity!$A$2:$B$1922,2,FALSE)</f>
        <v>156</v>
      </c>
      <c r="AC697" s="4">
        <f t="shared" si="97"/>
        <v>5.7000000000000002E-3</v>
      </c>
      <c r="AD697">
        <f t="shared" si="93"/>
        <v>0</v>
      </c>
      <c r="AE697">
        <f t="shared" si="98"/>
        <v>18.989999999999998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2.57419952811131E-3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2.57419952811131E-3</v>
      </c>
      <c r="Y698" s="2">
        <f t="shared" si="92"/>
        <v>0</v>
      </c>
      <c r="Z698" s="2">
        <f>IF(Y698&gt;$W$1,HLOOKUP(Y698,B698:$U$1609,ROW($B$1610)-ROW($A698),FALSE),0)</f>
        <v>0</v>
      </c>
      <c r="AA698" s="2">
        <f t="shared" si="90"/>
        <v>0</v>
      </c>
      <c r="AB698" s="2">
        <f>VLOOKUP(A698,segment2_SB_quantity!$A$2:$B$1922,2,FALSE)</f>
        <v>434</v>
      </c>
      <c r="AC698" s="4">
        <f t="shared" si="97"/>
        <v>5.7000000000000002E-3</v>
      </c>
      <c r="AD698">
        <f t="shared" si="93"/>
        <v>0</v>
      </c>
      <c r="AE698">
        <f t="shared" si="98"/>
        <v>18.989999999999998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2.1788620541607501E-6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2.1788620541607501E-6</v>
      </c>
      <c r="Y699" s="2">
        <f t="shared" si="92"/>
        <v>0</v>
      </c>
      <c r="Z699" s="2">
        <f>IF(Y699&gt;$W$1,HLOOKUP(Y699,B699:$U$1609,ROW($B$1610)-ROW($A699),FALSE),0)</f>
        <v>0</v>
      </c>
      <c r="AA699" s="2">
        <f t="shared" si="90"/>
        <v>0</v>
      </c>
      <c r="AB699" s="2">
        <f>VLOOKUP(A699,segment2_SB_quantity!$A$2:$B$1922,2,FALSE)</f>
        <v>61</v>
      </c>
      <c r="AC699" s="4">
        <f t="shared" si="97"/>
        <v>5.7000000000000002E-3</v>
      </c>
      <c r="AD699">
        <f t="shared" si="93"/>
        <v>0</v>
      </c>
      <c r="AE699">
        <f t="shared" si="98"/>
        <v>18.989999999999998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4.0269546061388703E-2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4.0269546061388703E-2</v>
      </c>
      <c r="Y700" s="2">
        <f t="shared" si="92"/>
        <v>0</v>
      </c>
      <c r="Z700" s="2">
        <f>IF(Y700&gt;$W$1,HLOOKUP(Y700,B700:$U$1609,ROW($B$1610)-ROW($A700),FALSE),0)</f>
        <v>0</v>
      </c>
      <c r="AA700" s="2">
        <f t="shared" si="90"/>
        <v>0</v>
      </c>
      <c r="AB700" s="2">
        <f>VLOOKUP(A700,segment2_SB_quantity!$A$2:$B$1922,2,FALSE)</f>
        <v>51</v>
      </c>
      <c r="AC700" s="4">
        <f t="shared" si="97"/>
        <v>5.7000000000000002E-3</v>
      </c>
      <c r="AD700">
        <f t="shared" si="93"/>
        <v>0</v>
      </c>
      <c r="AE700">
        <f t="shared" si="98"/>
        <v>18.989999999999998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43539824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0</v>
      </c>
      <c r="Y701" s="2">
        <f t="shared" si="92"/>
        <v>0</v>
      </c>
      <c r="Z701" s="2">
        <f>IF(Y701&gt;$W$1,HLOOKUP(Y701,B701:$U$1609,ROW($B$1610)-ROW($A701),FALSE),0)</f>
        <v>0</v>
      </c>
      <c r="AA701" s="2">
        <f t="shared" si="90"/>
        <v>0</v>
      </c>
      <c r="AB701" s="2">
        <f>VLOOKUP(A701,segment2_SB_quantity!$A$2:$B$1922,2,FALSE)</f>
        <v>11</v>
      </c>
      <c r="AC701" s="4">
        <f t="shared" si="97"/>
        <v>5.7000000000000002E-3</v>
      </c>
      <c r="AD701">
        <f t="shared" si="93"/>
        <v>0</v>
      </c>
      <c r="AE701">
        <f t="shared" si="98"/>
        <v>18.989999999999998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2.9429729665693701E-21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2.9429729665693701E-21</v>
      </c>
      <c r="Y702" s="2">
        <f t="shared" si="92"/>
        <v>0</v>
      </c>
      <c r="Z702" s="2">
        <f>IF(Y702&gt;$W$1,HLOOKUP(Y702,B702:$U$1609,ROW($B$1610)-ROW($A702),FALSE),0)</f>
        <v>0</v>
      </c>
      <c r="AA702" s="2">
        <f t="shared" si="90"/>
        <v>0</v>
      </c>
      <c r="AB702" s="2">
        <f>VLOOKUP(A702,segment2_SB_quantity!$A$2:$B$1922,2,FALSE)</f>
        <v>54</v>
      </c>
      <c r="AC702" s="4">
        <f t="shared" si="97"/>
        <v>5.7000000000000002E-3</v>
      </c>
      <c r="AD702">
        <f t="shared" si="93"/>
        <v>0</v>
      </c>
      <c r="AE702">
        <f t="shared" si="98"/>
        <v>18.989999999999998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2.6150723788309401E-2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2.6150723788309401E-2</v>
      </c>
      <c r="Y703" s="2">
        <f t="shared" si="92"/>
        <v>0</v>
      </c>
      <c r="Z703" s="2">
        <f>IF(Y703&gt;$W$1,HLOOKUP(Y703,B703:$U$1609,ROW($B$1610)-ROW($A703),FALSE),0)</f>
        <v>0</v>
      </c>
      <c r="AA703" s="2">
        <f t="shared" si="90"/>
        <v>0</v>
      </c>
      <c r="AB703" s="2">
        <f>VLOOKUP(A703,segment2_SB_quantity!$A$2:$B$1922,2,FALSE)</f>
        <v>7</v>
      </c>
      <c r="AC703" s="4">
        <f t="shared" si="97"/>
        <v>5.7000000000000002E-3</v>
      </c>
      <c r="AD703">
        <f t="shared" si="93"/>
        <v>0</v>
      </c>
      <c r="AE703">
        <f t="shared" si="98"/>
        <v>18.989999999999998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3.4614440925210001E-3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3.4614440925210001E-3</v>
      </c>
      <c r="Y704" s="2">
        <f t="shared" si="92"/>
        <v>0</v>
      </c>
      <c r="Z704" s="2">
        <f>IF(Y704&gt;$W$1,HLOOKUP(Y704,B704:$U$1609,ROW($B$1610)-ROW($A704),FALSE),0)</f>
        <v>0</v>
      </c>
      <c r="AA704" s="2">
        <f t="shared" si="90"/>
        <v>0</v>
      </c>
      <c r="AB704" s="2">
        <f>VLOOKUP(A704,segment2_SB_quantity!$A$2:$B$1922,2,FALSE)</f>
        <v>14</v>
      </c>
      <c r="AC704" s="4">
        <f t="shared" si="97"/>
        <v>5.7000000000000002E-3</v>
      </c>
      <c r="AD704">
        <f t="shared" si="93"/>
        <v>0</v>
      </c>
      <c r="AE704">
        <f t="shared" si="98"/>
        <v>18.989999999999998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0.14621870535294301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0.14621870535294301</v>
      </c>
      <c r="Y705" s="2">
        <f t="shared" si="92"/>
        <v>0</v>
      </c>
      <c r="Z705" s="2">
        <f>IF(Y705&gt;$W$1,HLOOKUP(Y705,B705:$U$1609,ROW($B$1610)-ROW($A705),FALSE),0)</f>
        <v>0</v>
      </c>
      <c r="AA705" s="2">
        <f t="shared" si="90"/>
        <v>0</v>
      </c>
      <c r="AB705" s="2">
        <f>VLOOKUP(A705,segment2_SB_quantity!$A$2:$B$1922,2,FALSE)</f>
        <v>24</v>
      </c>
      <c r="AC705" s="4">
        <f t="shared" si="97"/>
        <v>5.7000000000000002E-3</v>
      </c>
      <c r="AD705">
        <f t="shared" si="93"/>
        <v>0</v>
      </c>
      <c r="AE705">
        <f t="shared" si="98"/>
        <v>18.989999999999998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43869643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0</v>
      </c>
      <c r="Y706" s="2">
        <f t="shared" si="92"/>
        <v>0</v>
      </c>
      <c r="Z706" s="2">
        <f>IF(Y706&gt;$W$1,HLOOKUP(Y706,B706:$U$1609,ROW($B$1610)-ROW($A706),FALSE),0)</f>
        <v>0</v>
      </c>
      <c r="AA706" s="2">
        <f t="shared" ref="AA706:AA769" si="99">IF(Z706&gt;0,HLOOKUP(Z706,$B$1609:$U$1610,2,FALSE),0)</f>
        <v>0</v>
      </c>
      <c r="AB706" s="2">
        <f>VLOOKUP(A706,segment2_SB_quantity!$A$2:$B$1922,2,FALSE)</f>
        <v>1</v>
      </c>
      <c r="AC706" s="4">
        <f t="shared" si="97"/>
        <v>5.7000000000000002E-3</v>
      </c>
      <c r="AD706">
        <f t="shared" si="93"/>
        <v>0</v>
      </c>
      <c r="AE706">
        <f t="shared" si="98"/>
        <v>18.989999999999998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1.9324410107099301E-11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1.9324410107099301E-11</v>
      </c>
      <c r="Y707" s="2">
        <f t="shared" ref="Y707:Y770" si="101">IF(X707&gt;$W$1,X707,0)</f>
        <v>0</v>
      </c>
      <c r="Z707" s="2">
        <f>IF(Y707&gt;$W$1,HLOOKUP(Y707,B707:$U$1609,ROW($B$1610)-ROW($A707),FALSE),0)</f>
        <v>0</v>
      </c>
      <c r="AA707" s="2">
        <f t="shared" si="99"/>
        <v>0</v>
      </c>
      <c r="AB707" s="2">
        <f>VLOOKUP(A707,segment2_SB_quantity!$A$2:$B$1922,2,FALSE)</f>
        <v>29</v>
      </c>
      <c r="AC707" s="4">
        <f t="shared" si="97"/>
        <v>5.7000000000000002E-3</v>
      </c>
      <c r="AD707">
        <f t="shared" ref="AD707:AD770" si="102">IF(AA707&gt;0,AB707*AC707,0)</f>
        <v>0</v>
      </c>
      <c r="AE707">
        <f t="shared" si="98"/>
        <v>18.989999999999998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7.7049231817723496E-2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7.7049231817723496E-2</v>
      </c>
      <c r="Y708" s="2">
        <f t="shared" si="101"/>
        <v>0</v>
      </c>
      <c r="Z708" s="2">
        <f>IF(Y708&gt;$W$1,HLOOKUP(Y708,B708:$U$1609,ROW($B$1610)-ROW($A708),FALSE),0)</f>
        <v>0</v>
      </c>
      <c r="AA708" s="2">
        <f t="shared" si="99"/>
        <v>0</v>
      </c>
      <c r="AB708" s="2">
        <f>VLOOKUP(A708,segment2_SB_quantity!$A$2:$B$1922,2,FALSE)</f>
        <v>178</v>
      </c>
      <c r="AC708" s="4">
        <f t="shared" ref="AC708:AC771" si="106">AC707</f>
        <v>5.7000000000000002E-3</v>
      </c>
      <c r="AD708">
        <f t="shared" si="102"/>
        <v>0</v>
      </c>
      <c r="AE708">
        <f t="shared" ref="AE708:AE771" si="107">AE707</f>
        <v>18.989999999999998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44009605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0</v>
      </c>
      <c r="Y709" s="2">
        <f t="shared" si="101"/>
        <v>0</v>
      </c>
      <c r="Z709" s="2">
        <f>IF(Y709&gt;$W$1,HLOOKUP(Y709,B709:$U$1609,ROW($B$1610)-ROW($A709),FALSE),0)</f>
        <v>0</v>
      </c>
      <c r="AA709" s="2">
        <f t="shared" si="99"/>
        <v>0</v>
      </c>
      <c r="AB709" s="2">
        <f>VLOOKUP(A709,segment2_SB_quantity!$A$2:$B$1922,2,FALSE)</f>
        <v>106</v>
      </c>
      <c r="AC709" s="4">
        <f t="shared" si="106"/>
        <v>5.7000000000000002E-3</v>
      </c>
      <c r="AD709">
        <f t="shared" si="102"/>
        <v>0</v>
      </c>
      <c r="AE709">
        <f t="shared" si="107"/>
        <v>18.989999999999998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3.4243208220765802E-3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3.4243208220765802E-3</v>
      </c>
      <c r="Y710" s="2">
        <f t="shared" si="101"/>
        <v>0</v>
      </c>
      <c r="Z710" s="2">
        <f>IF(Y710&gt;$W$1,HLOOKUP(Y710,B710:$U$1609,ROW($B$1610)-ROW($A710),FALSE),0)</f>
        <v>0</v>
      </c>
      <c r="AA710" s="2">
        <f t="shared" si="99"/>
        <v>0</v>
      </c>
      <c r="AB710" s="2">
        <f>VLOOKUP(A710,segment2_SB_quantity!$A$2:$B$1922,2,FALSE)</f>
        <v>50</v>
      </c>
      <c r="AC710" s="4">
        <f t="shared" si="106"/>
        <v>5.7000000000000002E-3</v>
      </c>
      <c r="AD710">
        <f t="shared" si="102"/>
        <v>0</v>
      </c>
      <c r="AE710">
        <f t="shared" si="107"/>
        <v>18.989999999999998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2.31867532013331E-2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2.31867532013331E-2</v>
      </c>
      <c r="Y711" s="2">
        <f t="shared" si="101"/>
        <v>0</v>
      </c>
      <c r="Z711" s="2">
        <f>IF(Y711&gt;$W$1,HLOOKUP(Y711,B711:$U$1609,ROW($B$1610)-ROW($A711),FALSE),0)</f>
        <v>0</v>
      </c>
      <c r="AA711" s="2">
        <f t="shared" si="99"/>
        <v>0</v>
      </c>
      <c r="AB711" s="2">
        <f>VLOOKUP(A711,segment2_SB_quantity!$A$2:$B$1922,2,FALSE)</f>
        <v>8</v>
      </c>
      <c r="AC711" s="4">
        <f t="shared" si="106"/>
        <v>5.7000000000000002E-3</v>
      </c>
      <c r="AD711">
        <f t="shared" si="102"/>
        <v>0</v>
      </c>
      <c r="AE711">
        <f t="shared" si="107"/>
        <v>18.989999999999998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44129890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0</v>
      </c>
      <c r="Y712" s="2">
        <f t="shared" si="101"/>
        <v>0</v>
      </c>
      <c r="Z712" s="2">
        <f>IF(Y712&gt;$W$1,HLOOKUP(Y712,B712:$U$1609,ROW($B$1610)-ROW($A712),FALSE),0)</f>
        <v>0</v>
      </c>
      <c r="AA712" s="2">
        <f t="shared" si="99"/>
        <v>0</v>
      </c>
      <c r="AB712" s="2">
        <f>VLOOKUP(A712,segment2_SB_quantity!$A$2:$B$1922,2,FALSE)</f>
        <v>1</v>
      </c>
      <c r="AC712" s="4">
        <f t="shared" si="106"/>
        <v>5.7000000000000002E-3</v>
      </c>
      <c r="AD712">
        <f t="shared" si="102"/>
        <v>0</v>
      </c>
      <c r="AE712">
        <f t="shared" si="107"/>
        <v>18.989999999999998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0.199770603517404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0.199770603517404</v>
      </c>
      <c r="Y713" s="2">
        <f t="shared" si="101"/>
        <v>0</v>
      </c>
      <c r="Z713" s="2">
        <f>IF(Y713&gt;$W$1,HLOOKUP(Y713,B713:$U$1609,ROW($B$1610)-ROW($A713),FALSE),0)</f>
        <v>0</v>
      </c>
      <c r="AA713" s="2">
        <f t="shared" si="99"/>
        <v>0</v>
      </c>
      <c r="AB713" s="2">
        <f>VLOOKUP(A713,segment2_SB_quantity!$A$2:$B$1922,2,FALSE)</f>
        <v>2</v>
      </c>
      <c r="AC713" s="4">
        <f t="shared" si="106"/>
        <v>5.7000000000000002E-3</v>
      </c>
      <c r="AD713">
        <f t="shared" si="102"/>
        <v>0</v>
      </c>
      <c r="AE713">
        <f t="shared" si="107"/>
        <v>18.989999999999998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0</v>
      </c>
      <c r="Y714" s="2">
        <f t="shared" si="101"/>
        <v>0</v>
      </c>
      <c r="Z714" s="2">
        <f>IF(Y714&gt;$W$1,HLOOKUP(Y714,B714:$U$1609,ROW($B$1610)-ROW($A714),FALSE),0)</f>
        <v>0</v>
      </c>
      <c r="AA714" s="2">
        <f t="shared" si="99"/>
        <v>0</v>
      </c>
      <c r="AB714" s="2">
        <f>VLOOKUP(A714,segment2_SB_quantity!$A$2:$B$1922,2,FALSE)</f>
        <v>10</v>
      </c>
      <c r="AC714" s="4">
        <f t="shared" si="106"/>
        <v>5.7000000000000002E-3</v>
      </c>
      <c r="AD714">
        <f t="shared" si="102"/>
        <v>0</v>
      </c>
      <c r="AE714">
        <f t="shared" si="107"/>
        <v>18.989999999999998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0</v>
      </c>
      <c r="Y715" s="2">
        <f t="shared" si="101"/>
        <v>0</v>
      </c>
      <c r="Z715" s="2">
        <f>IF(Y715&gt;$W$1,HLOOKUP(Y715,B715:$U$1609,ROW($B$1610)-ROW($A715),FALSE),0)</f>
        <v>0</v>
      </c>
      <c r="AA715" s="2">
        <f t="shared" si="99"/>
        <v>0</v>
      </c>
      <c r="AB715" s="2">
        <f>VLOOKUP(A715,segment2_SB_quantity!$A$2:$B$1922,2,FALSE)</f>
        <v>2</v>
      </c>
      <c r="AC715" s="4">
        <f t="shared" si="106"/>
        <v>5.7000000000000002E-3</v>
      </c>
      <c r="AD715">
        <f t="shared" si="102"/>
        <v>0</v>
      </c>
      <c r="AE715">
        <f t="shared" si="107"/>
        <v>18.989999999999998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9.5663527042709397E-5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9.5663527042709397E-5</v>
      </c>
      <c r="Y716" s="2">
        <f t="shared" si="101"/>
        <v>0</v>
      </c>
      <c r="Z716" s="2">
        <f>IF(Y716&gt;$W$1,HLOOKUP(Y716,B716:$U$1609,ROW($B$1610)-ROW($A716),FALSE),0)</f>
        <v>0</v>
      </c>
      <c r="AA716" s="2">
        <f t="shared" si="99"/>
        <v>0</v>
      </c>
      <c r="AB716" s="2">
        <f>VLOOKUP(A716,segment2_SB_quantity!$A$2:$B$1922,2,FALSE)</f>
        <v>34</v>
      </c>
      <c r="AC716" s="4">
        <f t="shared" si="106"/>
        <v>5.7000000000000002E-3</v>
      </c>
      <c r="AD716">
        <f t="shared" si="102"/>
        <v>0</v>
      </c>
      <c r="AE716">
        <f t="shared" si="107"/>
        <v>18.989999999999998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2.5206791730390899E-5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2.5206791730390899E-5</v>
      </c>
      <c r="Y717" s="2">
        <f t="shared" si="101"/>
        <v>0</v>
      </c>
      <c r="Z717" s="2">
        <f>IF(Y717&gt;$W$1,HLOOKUP(Y717,B717:$U$1609,ROW($B$1610)-ROW($A717),FALSE),0)</f>
        <v>0</v>
      </c>
      <c r="AA717" s="2">
        <f t="shared" si="99"/>
        <v>0</v>
      </c>
      <c r="AB717" s="2">
        <f>VLOOKUP(A717,segment2_SB_quantity!$A$2:$B$1922,2,FALSE)</f>
        <v>149</v>
      </c>
      <c r="AC717" s="4">
        <f t="shared" si="106"/>
        <v>5.7000000000000002E-3</v>
      </c>
      <c r="AD717">
        <f t="shared" si="102"/>
        <v>0</v>
      </c>
      <c r="AE717">
        <f t="shared" si="107"/>
        <v>18.989999999999998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2.5268165806202601E-45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2.5268165806202601E-45</v>
      </c>
      <c r="Y718" s="2">
        <f t="shared" si="101"/>
        <v>0</v>
      </c>
      <c r="Z718" s="2">
        <f>IF(Y718&gt;$W$1,HLOOKUP(Y718,B718:$U$1609,ROW($B$1610)-ROW($A718),FALSE),0)</f>
        <v>0</v>
      </c>
      <c r="AA718" s="2">
        <f t="shared" si="99"/>
        <v>0</v>
      </c>
      <c r="AB718" s="2">
        <f>VLOOKUP(A718,segment2_SB_quantity!$A$2:$B$1922,2,FALSE)</f>
        <v>24</v>
      </c>
      <c r="AC718" s="4">
        <f t="shared" si="106"/>
        <v>5.7000000000000002E-3</v>
      </c>
      <c r="AD718">
        <f t="shared" si="102"/>
        <v>0</v>
      </c>
      <c r="AE718">
        <f t="shared" si="107"/>
        <v>18.989999999999998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2.60292505182357E-23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2.60292505182357E-23</v>
      </c>
      <c r="Y719" s="2">
        <f t="shared" si="101"/>
        <v>0</v>
      </c>
      <c r="Z719" s="2">
        <f>IF(Y719&gt;$W$1,HLOOKUP(Y719,B719:$U$1609,ROW($B$1610)-ROW($A719),FALSE),0)</f>
        <v>0</v>
      </c>
      <c r="AA719" s="2">
        <f t="shared" si="99"/>
        <v>0</v>
      </c>
      <c r="AB719" s="2">
        <f>VLOOKUP(A719,segment2_SB_quantity!$A$2:$B$1922,2,FALSE)</f>
        <v>130</v>
      </c>
      <c r="AC719" s="4">
        <f t="shared" si="106"/>
        <v>5.7000000000000002E-3</v>
      </c>
      <c r="AD719">
        <f t="shared" si="102"/>
        <v>0</v>
      </c>
      <c r="AE719">
        <f t="shared" si="107"/>
        <v>18.989999999999998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0.142270420347131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0.142270420347131</v>
      </c>
      <c r="Y720" s="2">
        <f t="shared" si="101"/>
        <v>0</v>
      </c>
      <c r="Z720" s="2">
        <f>IF(Y720&gt;$W$1,HLOOKUP(Y720,B720:$U$1609,ROW($B$1610)-ROW($A720),FALSE),0)</f>
        <v>0</v>
      </c>
      <c r="AA720" s="2">
        <f t="shared" si="99"/>
        <v>0</v>
      </c>
      <c r="AB720" s="2">
        <f>VLOOKUP(A720,segment2_SB_quantity!$A$2:$B$1922,2,FALSE)</f>
        <v>39</v>
      </c>
      <c r="AC720" s="4">
        <f t="shared" si="106"/>
        <v>5.7000000000000002E-3</v>
      </c>
      <c r="AD720">
        <f t="shared" si="102"/>
        <v>0</v>
      </c>
      <c r="AE720">
        <f t="shared" si="107"/>
        <v>18.989999999999998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5.1136630137082598E-2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5.1136630137082598E-2</v>
      </c>
      <c r="Y721" s="2">
        <f t="shared" si="101"/>
        <v>0</v>
      </c>
      <c r="Z721" s="2">
        <f>IF(Y721&gt;$W$1,HLOOKUP(Y721,B721:$U$1609,ROW($B$1610)-ROW($A721),FALSE),0)</f>
        <v>0</v>
      </c>
      <c r="AA721" s="2">
        <f t="shared" si="99"/>
        <v>0</v>
      </c>
      <c r="AB721" s="2">
        <f>VLOOKUP(A721,segment2_SB_quantity!$A$2:$B$1922,2,FALSE)</f>
        <v>50</v>
      </c>
      <c r="AC721" s="4">
        <f t="shared" si="106"/>
        <v>5.7000000000000002E-3</v>
      </c>
      <c r="AD721">
        <f t="shared" si="102"/>
        <v>0</v>
      </c>
      <c r="AE721">
        <f t="shared" si="107"/>
        <v>18.989999999999998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1.8220321958193599E-2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1.8220321958193599E-2</v>
      </c>
      <c r="Y722" s="2">
        <f t="shared" si="101"/>
        <v>0</v>
      </c>
      <c r="Z722" s="2">
        <f>IF(Y722&gt;$W$1,HLOOKUP(Y722,B722:$U$1609,ROW($B$1610)-ROW($A722),FALSE),0)</f>
        <v>0</v>
      </c>
      <c r="AA722" s="2">
        <f t="shared" si="99"/>
        <v>0</v>
      </c>
      <c r="AB722" s="2">
        <f>VLOOKUP(A722,segment2_SB_quantity!$A$2:$B$1922,2,FALSE)</f>
        <v>23</v>
      </c>
      <c r="AC722" s="4">
        <f t="shared" si="106"/>
        <v>5.7000000000000002E-3</v>
      </c>
      <c r="AD722">
        <f t="shared" si="102"/>
        <v>0</v>
      </c>
      <c r="AE722">
        <f t="shared" si="107"/>
        <v>18.989999999999998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0.26502996197183198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0.26502996197183198</v>
      </c>
      <c r="Y723" s="2">
        <f t="shared" si="101"/>
        <v>0</v>
      </c>
      <c r="Z723" s="2">
        <f>IF(Y723&gt;$W$1,HLOOKUP(Y723,B723:$U$1609,ROW($B$1610)-ROW($A723),FALSE),0)</f>
        <v>0</v>
      </c>
      <c r="AA723" s="2">
        <f t="shared" si="99"/>
        <v>0</v>
      </c>
      <c r="AB723" s="2">
        <f>VLOOKUP(A723,segment2_SB_quantity!$A$2:$B$1922,2,FALSE)</f>
        <v>101</v>
      </c>
      <c r="AC723" s="4">
        <f t="shared" si="106"/>
        <v>5.7000000000000002E-3</v>
      </c>
      <c r="AD723">
        <f t="shared" si="102"/>
        <v>0</v>
      </c>
      <c r="AE723">
        <f t="shared" si="107"/>
        <v>18.989999999999998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4.5475055011982499E-4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4.5475055011982499E-4</v>
      </c>
      <c r="Y724" s="2">
        <f t="shared" si="101"/>
        <v>0</v>
      </c>
      <c r="Z724" s="2">
        <f>IF(Y724&gt;$W$1,HLOOKUP(Y724,B724:$U$1609,ROW($B$1610)-ROW($A724),FALSE),0)</f>
        <v>0</v>
      </c>
      <c r="AA724" s="2">
        <f t="shared" si="99"/>
        <v>0</v>
      </c>
      <c r="AB724" s="2">
        <f>VLOOKUP(A724,segment2_SB_quantity!$A$2:$B$1922,2,FALSE)</f>
        <v>201</v>
      </c>
      <c r="AC724" s="4">
        <f t="shared" si="106"/>
        <v>5.7000000000000002E-3</v>
      </c>
      <c r="AD724">
        <f t="shared" si="102"/>
        <v>0</v>
      </c>
      <c r="AE724">
        <f t="shared" si="107"/>
        <v>18.989999999999998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4.3092277743437303E-2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4.3092277743437303E-2</v>
      </c>
      <c r="Y725" s="2">
        <f t="shared" si="101"/>
        <v>0</v>
      </c>
      <c r="Z725" s="2">
        <f>IF(Y725&gt;$W$1,HLOOKUP(Y725,B725:$U$1609,ROW($B$1610)-ROW($A725),FALSE),0)</f>
        <v>0</v>
      </c>
      <c r="AA725" s="2">
        <f t="shared" si="99"/>
        <v>0</v>
      </c>
      <c r="AB725" s="2">
        <f>VLOOKUP(A725,segment2_SB_quantity!$A$2:$B$1922,2,FALSE)</f>
        <v>190</v>
      </c>
      <c r="AC725" s="4">
        <f t="shared" si="106"/>
        <v>5.7000000000000002E-3</v>
      </c>
      <c r="AD725">
        <f t="shared" si="102"/>
        <v>0</v>
      </c>
      <c r="AE725">
        <f t="shared" si="107"/>
        <v>18.989999999999998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0.220204463091729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0.220204463091729</v>
      </c>
      <c r="Y726" s="2">
        <f t="shared" si="101"/>
        <v>0</v>
      </c>
      <c r="Z726" s="2">
        <f>IF(Y726&gt;$W$1,HLOOKUP(Y726,B726:$U$1609,ROW($B$1610)-ROW($A726),FALSE),0)</f>
        <v>0</v>
      </c>
      <c r="AA726" s="2">
        <f t="shared" si="99"/>
        <v>0</v>
      </c>
      <c r="AB726" s="2">
        <f>VLOOKUP(A726,segment2_SB_quantity!$A$2:$B$1922,2,FALSE)</f>
        <v>114</v>
      </c>
      <c r="AC726" s="4">
        <f t="shared" si="106"/>
        <v>5.7000000000000002E-3</v>
      </c>
      <c r="AD726">
        <f t="shared" si="102"/>
        <v>0</v>
      </c>
      <c r="AE726">
        <f t="shared" si="107"/>
        <v>18.989999999999998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2.3562259523593999E-4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2.3562259523593999E-4</v>
      </c>
      <c r="Y727" s="2">
        <f t="shared" si="101"/>
        <v>0</v>
      </c>
      <c r="Z727" s="2">
        <f>IF(Y727&gt;$W$1,HLOOKUP(Y727,B727:$U$1609,ROW($B$1610)-ROW($A727),FALSE),0)</f>
        <v>0</v>
      </c>
      <c r="AA727" s="2">
        <f t="shared" si="99"/>
        <v>0</v>
      </c>
      <c r="AB727" s="2">
        <f>VLOOKUP(A727,segment2_SB_quantity!$A$2:$B$1922,2,FALSE)</f>
        <v>39</v>
      </c>
      <c r="AC727" s="4">
        <f t="shared" si="106"/>
        <v>5.7000000000000002E-3</v>
      </c>
      <c r="AD727">
        <f t="shared" si="102"/>
        <v>0</v>
      </c>
      <c r="AE727">
        <f t="shared" si="107"/>
        <v>18.989999999999998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0</v>
      </c>
      <c r="Y728" s="2">
        <f t="shared" si="101"/>
        <v>0</v>
      </c>
      <c r="Z728" s="2">
        <f>IF(Y728&gt;$W$1,HLOOKUP(Y728,B728:$U$1609,ROW($B$1610)-ROW($A728),FALSE),0)</f>
        <v>0</v>
      </c>
      <c r="AA728" s="2">
        <f t="shared" si="99"/>
        <v>0</v>
      </c>
      <c r="AB728" s="2">
        <f>VLOOKUP(A728,segment2_SB_quantity!$A$2:$B$1922,2,FALSE)</f>
        <v>2</v>
      </c>
      <c r="AC728" s="4">
        <f t="shared" si="106"/>
        <v>5.7000000000000002E-3</v>
      </c>
      <c r="AD728">
        <f t="shared" si="102"/>
        <v>0</v>
      </c>
      <c r="AE728">
        <f t="shared" si="107"/>
        <v>18.989999999999998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0</v>
      </c>
      <c r="Y729" s="2">
        <f t="shared" si="101"/>
        <v>0</v>
      </c>
      <c r="Z729" s="2">
        <f>IF(Y729&gt;$W$1,HLOOKUP(Y729,B729:$U$1609,ROW($B$1610)-ROW($A729),FALSE),0)</f>
        <v>0</v>
      </c>
      <c r="AA729" s="2">
        <f t="shared" si="99"/>
        <v>0</v>
      </c>
      <c r="AB729" s="2">
        <f>VLOOKUP(A729,segment2_SB_quantity!$A$2:$B$1922,2,FALSE)</f>
        <v>13</v>
      </c>
      <c r="AC729" s="4">
        <f t="shared" si="106"/>
        <v>5.7000000000000002E-3</v>
      </c>
      <c r="AD729">
        <f t="shared" si="102"/>
        <v>0</v>
      </c>
      <c r="AE729">
        <f t="shared" si="107"/>
        <v>18.989999999999998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4.3414969169947901E-2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4.3414969169947901E-2</v>
      </c>
      <c r="Y730" s="2">
        <f t="shared" si="101"/>
        <v>0</v>
      </c>
      <c r="Z730" s="2">
        <f>IF(Y730&gt;$W$1,HLOOKUP(Y730,B730:$U$1609,ROW($B$1610)-ROW($A730),FALSE),0)</f>
        <v>0</v>
      </c>
      <c r="AA730" s="2">
        <f t="shared" si="99"/>
        <v>0</v>
      </c>
      <c r="AB730" s="2">
        <f>VLOOKUP(A730,segment2_SB_quantity!$A$2:$B$1922,2,FALSE)</f>
        <v>7</v>
      </c>
      <c r="AC730" s="4">
        <f t="shared" si="106"/>
        <v>5.7000000000000002E-3</v>
      </c>
      <c r="AD730">
        <f t="shared" si="102"/>
        <v>0</v>
      </c>
      <c r="AE730">
        <f t="shared" si="107"/>
        <v>18.989999999999998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0.107189383182425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0.107189383182425</v>
      </c>
      <c r="Y731" s="2">
        <f t="shared" si="101"/>
        <v>0</v>
      </c>
      <c r="Z731" s="2">
        <f>IF(Y731&gt;$W$1,HLOOKUP(Y731,B731:$U$1609,ROW($B$1610)-ROW($A731),FALSE),0)</f>
        <v>0</v>
      </c>
      <c r="AA731" s="2">
        <f t="shared" si="99"/>
        <v>0</v>
      </c>
      <c r="AB731" s="2">
        <f>VLOOKUP(A731,segment2_SB_quantity!$A$2:$B$1922,2,FALSE)</f>
        <v>36</v>
      </c>
      <c r="AC731" s="4">
        <f t="shared" si="106"/>
        <v>5.7000000000000002E-3</v>
      </c>
      <c r="AD731">
        <f t="shared" si="102"/>
        <v>0</v>
      </c>
      <c r="AE731">
        <f t="shared" si="107"/>
        <v>18.989999999999998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0.91632891335094702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0.91632891335094702</v>
      </c>
      <c r="Y732" s="2">
        <f t="shared" si="101"/>
        <v>0.91632891335094702</v>
      </c>
      <c r="Z732" s="2" t="str">
        <f>IF(Y732&gt;$W$1,HLOOKUP(Y732,B732:$U$1609,ROW($B$1610)-ROW($A732),FALSE),0)</f>
        <v>P_OL6</v>
      </c>
      <c r="AA732" s="2">
        <f t="shared" si="99"/>
        <v>0.27499999999999997</v>
      </c>
      <c r="AB732" s="2">
        <f>VLOOKUP(A732,segment2_SB_quantity!$A$2:$B$1922,2,FALSE)</f>
        <v>29</v>
      </c>
      <c r="AC732" s="4">
        <f t="shared" si="106"/>
        <v>5.7000000000000002E-3</v>
      </c>
      <c r="AD732">
        <f t="shared" si="102"/>
        <v>0.1653</v>
      </c>
      <c r="AE732">
        <f t="shared" si="107"/>
        <v>18.989999999999998</v>
      </c>
      <c r="AF732" s="2">
        <f t="shared" si="103"/>
        <v>3.1390469999999997</v>
      </c>
      <c r="AG732" s="2">
        <f t="shared" si="104"/>
        <v>0.86323792499999985</v>
      </c>
      <c r="AH732" s="1">
        <f t="shared" si="105"/>
        <v>3.6363636363636367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0.11533704193331799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0.11533704193331799</v>
      </c>
      <c r="Y733" s="2">
        <f t="shared" si="101"/>
        <v>0</v>
      </c>
      <c r="Z733" s="2">
        <f>IF(Y733&gt;$W$1,HLOOKUP(Y733,B733:$U$1609,ROW($B$1610)-ROW($A733),FALSE),0)</f>
        <v>0</v>
      </c>
      <c r="AA733" s="2">
        <f t="shared" si="99"/>
        <v>0</v>
      </c>
      <c r="AB733" s="2">
        <f>VLOOKUP(A733,segment2_SB_quantity!$A$2:$B$1922,2,FALSE)</f>
        <v>60</v>
      </c>
      <c r="AC733" s="4">
        <f t="shared" si="106"/>
        <v>5.7000000000000002E-3</v>
      </c>
      <c r="AD733">
        <f t="shared" si="102"/>
        <v>0</v>
      </c>
      <c r="AE733">
        <f t="shared" si="107"/>
        <v>18.989999999999998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45529948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0</v>
      </c>
      <c r="Y734" s="2">
        <f t="shared" si="101"/>
        <v>0</v>
      </c>
      <c r="Z734" s="2">
        <f>IF(Y734&gt;$W$1,HLOOKUP(Y734,B734:$U$1609,ROW($B$1610)-ROW($A734),FALSE),0)</f>
        <v>0</v>
      </c>
      <c r="AA734" s="2">
        <f t="shared" si="99"/>
        <v>0</v>
      </c>
      <c r="AB734" s="2">
        <f>VLOOKUP(A734,segment2_SB_quantity!$A$2:$B$1922,2,FALSE)</f>
        <v>1</v>
      </c>
      <c r="AC734" s="4">
        <f t="shared" si="106"/>
        <v>5.7000000000000002E-3</v>
      </c>
      <c r="AD734">
        <f t="shared" si="102"/>
        <v>0</v>
      </c>
      <c r="AE734">
        <f t="shared" si="107"/>
        <v>18.989999999999998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1.3386025753555599E-2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1.3386025753555599E-2</v>
      </c>
      <c r="Y735" s="2">
        <f t="shared" si="101"/>
        <v>0</v>
      </c>
      <c r="Z735" s="2">
        <f>IF(Y735&gt;$W$1,HLOOKUP(Y735,B735:$U$1609,ROW($B$1610)-ROW($A735),FALSE),0)</f>
        <v>0</v>
      </c>
      <c r="AA735" s="2">
        <f t="shared" si="99"/>
        <v>0</v>
      </c>
      <c r="AB735" s="2">
        <f>VLOOKUP(A735,segment2_SB_quantity!$A$2:$B$1922,2,FALSE)</f>
        <v>21</v>
      </c>
      <c r="AC735" s="4">
        <f t="shared" si="106"/>
        <v>5.7000000000000002E-3</v>
      </c>
      <c r="AD735">
        <f t="shared" si="102"/>
        <v>0</v>
      </c>
      <c r="AE735">
        <f t="shared" si="107"/>
        <v>18.989999999999998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4.3808617705202703E-2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4.3808617705202703E-2</v>
      </c>
      <c r="Y736" s="2">
        <f t="shared" si="101"/>
        <v>0</v>
      </c>
      <c r="Z736" s="2">
        <f>IF(Y736&gt;$W$1,HLOOKUP(Y736,B736:$U$1609,ROW($B$1610)-ROW($A736),FALSE),0)</f>
        <v>0</v>
      </c>
      <c r="AA736" s="2">
        <f t="shared" si="99"/>
        <v>0</v>
      </c>
      <c r="AB736" s="2">
        <f>VLOOKUP(A736,segment2_SB_quantity!$A$2:$B$1922,2,FALSE)</f>
        <v>19</v>
      </c>
      <c r="AC736" s="4">
        <f t="shared" si="106"/>
        <v>5.7000000000000002E-3</v>
      </c>
      <c r="AD736">
        <f t="shared" si="102"/>
        <v>0</v>
      </c>
      <c r="AE736">
        <f t="shared" si="107"/>
        <v>18.989999999999998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0.17962819193319601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0.17962819193319601</v>
      </c>
      <c r="Y737" s="2">
        <f t="shared" si="101"/>
        <v>0</v>
      </c>
      <c r="Z737" s="2">
        <f>IF(Y737&gt;$W$1,HLOOKUP(Y737,B737:$U$1609,ROW($B$1610)-ROW($A737),FALSE),0)</f>
        <v>0</v>
      </c>
      <c r="AA737" s="2">
        <f t="shared" si="99"/>
        <v>0</v>
      </c>
      <c r="AB737" s="2">
        <f>VLOOKUP(A737,segment2_SB_quantity!$A$2:$B$1922,2,FALSE)</f>
        <v>82</v>
      </c>
      <c r="AC737" s="4">
        <f t="shared" si="106"/>
        <v>5.7000000000000002E-3</v>
      </c>
      <c r="AD737">
        <f t="shared" si="102"/>
        <v>0</v>
      </c>
      <c r="AE737">
        <f t="shared" si="107"/>
        <v>18.989999999999998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6.6249564939337396E-4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6.6249564939337396E-4</v>
      </c>
      <c r="Y738" s="2">
        <f t="shared" si="101"/>
        <v>0</v>
      </c>
      <c r="Z738" s="2">
        <f>IF(Y738&gt;$W$1,HLOOKUP(Y738,B738:$U$1609,ROW($B$1610)-ROW($A738),FALSE),0)</f>
        <v>0</v>
      </c>
      <c r="AA738" s="2">
        <f t="shared" si="99"/>
        <v>0</v>
      </c>
      <c r="AB738" s="2">
        <f>VLOOKUP(A738,segment2_SB_quantity!$A$2:$B$1922,2,FALSE)</f>
        <v>82</v>
      </c>
      <c r="AC738" s="4">
        <f t="shared" si="106"/>
        <v>5.7000000000000002E-3</v>
      </c>
      <c r="AD738">
        <f t="shared" si="102"/>
        <v>0</v>
      </c>
      <c r="AE738">
        <f t="shared" si="107"/>
        <v>18.989999999999998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1.0041652017707301E-13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1.0041652017707301E-13</v>
      </c>
      <c r="Y739" s="2">
        <f t="shared" si="101"/>
        <v>0</v>
      </c>
      <c r="Z739" s="2">
        <f>IF(Y739&gt;$W$1,HLOOKUP(Y739,B739:$U$1609,ROW($B$1610)-ROW($A739),FALSE),0)</f>
        <v>0</v>
      </c>
      <c r="AA739" s="2">
        <f t="shared" si="99"/>
        <v>0</v>
      </c>
      <c r="AB739" s="2">
        <f>VLOOKUP(A739,segment2_SB_quantity!$A$2:$B$1922,2,FALSE)</f>
        <v>7</v>
      </c>
      <c r="AC739" s="4">
        <f t="shared" si="106"/>
        <v>5.7000000000000002E-3</v>
      </c>
      <c r="AD739">
        <f t="shared" si="102"/>
        <v>0</v>
      </c>
      <c r="AE739">
        <f t="shared" si="107"/>
        <v>18.989999999999998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7.02134606118398E-13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7.02134606118398E-13</v>
      </c>
      <c r="Y740" s="2">
        <f t="shared" si="101"/>
        <v>0</v>
      </c>
      <c r="Z740" s="2">
        <f>IF(Y740&gt;$W$1,HLOOKUP(Y740,B740:$U$1609,ROW($B$1610)-ROW($A740),FALSE),0)</f>
        <v>0</v>
      </c>
      <c r="AA740" s="2">
        <f t="shared" si="99"/>
        <v>0</v>
      </c>
      <c r="AB740" s="2">
        <f>VLOOKUP(A740,segment2_SB_quantity!$A$2:$B$1922,2,FALSE)</f>
        <v>169</v>
      </c>
      <c r="AC740" s="4">
        <f t="shared" si="106"/>
        <v>5.7000000000000002E-3</v>
      </c>
      <c r="AD740">
        <f t="shared" si="102"/>
        <v>0</v>
      </c>
      <c r="AE740">
        <f t="shared" si="107"/>
        <v>18.989999999999998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1.0618966797151299E-32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1.0618966797151299E-32</v>
      </c>
      <c r="Y741" s="2">
        <f t="shared" si="101"/>
        <v>0</v>
      </c>
      <c r="Z741" s="2">
        <f>IF(Y741&gt;$W$1,HLOOKUP(Y741,B741:$U$1609,ROW($B$1610)-ROW($A741),FALSE),0)</f>
        <v>0</v>
      </c>
      <c r="AA741" s="2">
        <f t="shared" si="99"/>
        <v>0</v>
      </c>
      <c r="AB741" s="2">
        <f>VLOOKUP(A741,segment2_SB_quantity!$A$2:$B$1922,2,FALSE)</f>
        <v>20</v>
      </c>
      <c r="AC741" s="4">
        <f t="shared" si="106"/>
        <v>5.7000000000000002E-3</v>
      </c>
      <c r="AD741">
        <f t="shared" si="102"/>
        <v>0</v>
      </c>
      <c r="AE741">
        <f t="shared" si="107"/>
        <v>18.989999999999998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0.158705412661416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0.158705412661416</v>
      </c>
      <c r="Y742" s="2">
        <f t="shared" si="101"/>
        <v>0</v>
      </c>
      <c r="Z742" s="2">
        <f>IF(Y742&gt;$W$1,HLOOKUP(Y742,B742:$U$1609,ROW($B$1610)-ROW($A742),FALSE),0)</f>
        <v>0</v>
      </c>
      <c r="AA742" s="2">
        <f t="shared" si="99"/>
        <v>0</v>
      </c>
      <c r="AB742" s="2">
        <f>VLOOKUP(A742,segment2_SB_quantity!$A$2:$B$1922,2,FALSE)</f>
        <v>3</v>
      </c>
      <c r="AC742" s="4">
        <f t="shared" si="106"/>
        <v>5.7000000000000002E-3</v>
      </c>
      <c r="AD742">
        <f t="shared" si="102"/>
        <v>0</v>
      </c>
      <c r="AE742">
        <f t="shared" si="107"/>
        <v>18.989999999999998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46079514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</v>
      </c>
      <c r="Y743" s="2">
        <f t="shared" si="101"/>
        <v>0</v>
      </c>
      <c r="Z743" s="2">
        <f>IF(Y743&gt;$W$1,HLOOKUP(Y743,B743:$U$1609,ROW($B$1610)-ROW($A743),FALSE),0)</f>
        <v>0</v>
      </c>
      <c r="AA743" s="2">
        <f t="shared" si="99"/>
        <v>0</v>
      </c>
      <c r="AB743" s="2">
        <f>VLOOKUP(A743,segment2_SB_quantity!$A$2:$B$1922,2,FALSE)</f>
        <v>20</v>
      </c>
      <c r="AC743" s="4">
        <f t="shared" si="106"/>
        <v>5.7000000000000002E-3</v>
      </c>
      <c r="AD743">
        <f t="shared" si="102"/>
        <v>0</v>
      </c>
      <c r="AE743">
        <f t="shared" si="107"/>
        <v>18.989999999999998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2.4654986965117402E-72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2.4654986965117402E-72</v>
      </c>
      <c r="Y744" s="2">
        <f t="shared" si="101"/>
        <v>0</v>
      </c>
      <c r="Z744" s="2">
        <f>IF(Y744&gt;$W$1,HLOOKUP(Y744,B744:$U$1609,ROW($B$1610)-ROW($A744),FALSE),0)</f>
        <v>0</v>
      </c>
      <c r="AA744" s="2">
        <f t="shared" si="99"/>
        <v>0</v>
      </c>
      <c r="AB744" s="2">
        <f>VLOOKUP(A744,segment2_SB_quantity!$A$2:$B$1922,2,FALSE)</f>
        <v>20</v>
      </c>
      <c r="AC744" s="4">
        <f t="shared" si="106"/>
        <v>5.7000000000000002E-3</v>
      </c>
      <c r="AD744">
        <f t="shared" si="102"/>
        <v>0</v>
      </c>
      <c r="AE744">
        <f t="shared" si="107"/>
        <v>18.989999999999998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2.1030275934152799E-4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2.1030275934152799E-4</v>
      </c>
      <c r="Y745" s="2">
        <f t="shared" si="101"/>
        <v>0</v>
      </c>
      <c r="Z745" s="2">
        <f>IF(Y745&gt;$W$1,HLOOKUP(Y745,B745:$U$1609,ROW($B$1610)-ROW($A745),FALSE),0)</f>
        <v>0</v>
      </c>
      <c r="AA745" s="2">
        <f t="shared" si="99"/>
        <v>0</v>
      </c>
      <c r="AB745" s="2">
        <f>VLOOKUP(A745,segment2_SB_quantity!$A$2:$B$1922,2,FALSE)</f>
        <v>75</v>
      </c>
      <c r="AC745" s="4">
        <f t="shared" si="106"/>
        <v>5.7000000000000002E-3</v>
      </c>
      <c r="AD745">
        <f t="shared" si="102"/>
        <v>0</v>
      </c>
      <c r="AE745">
        <f t="shared" si="107"/>
        <v>18.989999999999998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4.6403695116966899E-4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4.6403695116966899E-4</v>
      </c>
      <c r="Y746" s="2">
        <f t="shared" si="101"/>
        <v>0</v>
      </c>
      <c r="Z746" s="2">
        <f>IF(Y746&gt;$W$1,HLOOKUP(Y746,B746:$U$1609,ROW($B$1610)-ROW($A746),FALSE),0)</f>
        <v>0</v>
      </c>
      <c r="AA746" s="2">
        <f t="shared" si="99"/>
        <v>0</v>
      </c>
      <c r="AB746" s="2">
        <f>VLOOKUP(A746,segment2_SB_quantity!$A$2:$B$1922,2,FALSE)</f>
        <v>142</v>
      </c>
      <c r="AC746" s="4">
        <f t="shared" si="106"/>
        <v>5.7000000000000002E-3</v>
      </c>
      <c r="AD746">
        <f t="shared" si="102"/>
        <v>0</v>
      </c>
      <c r="AE746">
        <f t="shared" si="107"/>
        <v>18.989999999999998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0</v>
      </c>
      <c r="Y747" s="2">
        <f t="shared" si="101"/>
        <v>0</v>
      </c>
      <c r="Z747" s="2">
        <f>IF(Y747&gt;$W$1,HLOOKUP(Y747,B747:$U$1609,ROW($B$1610)-ROW($A747),FALSE),0)</f>
        <v>0</v>
      </c>
      <c r="AA747" s="2">
        <f t="shared" si="99"/>
        <v>0</v>
      </c>
      <c r="AB747" s="2">
        <f>VLOOKUP(A747,segment2_SB_quantity!$A$2:$B$1922,2,FALSE)</f>
        <v>1</v>
      </c>
      <c r="AC747" s="4">
        <f t="shared" si="106"/>
        <v>5.7000000000000002E-3</v>
      </c>
      <c r="AD747">
        <f t="shared" si="102"/>
        <v>0</v>
      </c>
      <c r="AE747">
        <f t="shared" si="107"/>
        <v>18.989999999999998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0.102883058664962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0.102883058664962</v>
      </c>
      <c r="Y748" s="2">
        <f t="shared" si="101"/>
        <v>0</v>
      </c>
      <c r="Z748" s="2">
        <f>IF(Y748&gt;$W$1,HLOOKUP(Y748,B748:$U$1609,ROW($B$1610)-ROW($A748),FALSE),0)</f>
        <v>0</v>
      </c>
      <c r="AA748" s="2">
        <f t="shared" si="99"/>
        <v>0</v>
      </c>
      <c r="AB748" s="2">
        <f>VLOOKUP(A748,segment2_SB_quantity!$A$2:$B$1922,2,FALSE)</f>
        <v>26</v>
      </c>
      <c r="AC748" s="4">
        <f t="shared" si="106"/>
        <v>5.7000000000000002E-3</v>
      </c>
      <c r="AD748">
        <f t="shared" si="102"/>
        <v>0</v>
      </c>
      <c r="AE748">
        <f t="shared" si="107"/>
        <v>18.989999999999998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1.8605633524127E-5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1.8605633524127E-5</v>
      </c>
      <c r="Y749" s="2">
        <f t="shared" si="101"/>
        <v>0</v>
      </c>
      <c r="Z749" s="2">
        <f>IF(Y749&gt;$W$1,HLOOKUP(Y749,B749:$U$1609,ROW($B$1610)-ROW($A749),FALSE),0)</f>
        <v>0</v>
      </c>
      <c r="AA749" s="2">
        <f t="shared" si="99"/>
        <v>0</v>
      </c>
      <c r="AB749" s="2">
        <f>VLOOKUP(A749,segment2_SB_quantity!$A$2:$B$1922,2,FALSE)</f>
        <v>196</v>
      </c>
      <c r="AC749" s="4">
        <f t="shared" si="106"/>
        <v>5.7000000000000002E-3</v>
      </c>
      <c r="AD749">
        <f t="shared" si="102"/>
        <v>0</v>
      </c>
      <c r="AE749">
        <f t="shared" si="107"/>
        <v>18.989999999999998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4.7551768548661002E-93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4.7551768548661002E-93</v>
      </c>
      <c r="Y750" s="2">
        <f t="shared" si="101"/>
        <v>0</v>
      </c>
      <c r="Z750" s="2">
        <f>IF(Y750&gt;$W$1,HLOOKUP(Y750,B750:$U$1609,ROW($B$1610)-ROW($A750),FALSE),0)</f>
        <v>0</v>
      </c>
      <c r="AA750" s="2">
        <f t="shared" si="99"/>
        <v>0</v>
      </c>
      <c r="AB750" s="2">
        <f>VLOOKUP(A750,segment2_SB_quantity!$A$2:$B$1922,2,FALSE)</f>
        <v>18</v>
      </c>
      <c r="AC750" s="4">
        <f t="shared" si="106"/>
        <v>5.7000000000000002E-3</v>
      </c>
      <c r="AD750">
        <f t="shared" si="102"/>
        <v>0</v>
      </c>
      <c r="AE750">
        <f t="shared" si="107"/>
        <v>18.989999999999998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5.6420406832305398E-2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5.6420406832305398E-2</v>
      </c>
      <c r="Y751" s="2">
        <f t="shared" si="101"/>
        <v>0</v>
      </c>
      <c r="Z751" s="2">
        <f>IF(Y751&gt;$W$1,HLOOKUP(Y751,B751:$U$1609,ROW($B$1610)-ROW($A751),FALSE),0)</f>
        <v>0</v>
      </c>
      <c r="AA751" s="2">
        <f t="shared" si="99"/>
        <v>0</v>
      </c>
      <c r="AB751" s="2">
        <f>VLOOKUP(A751,segment2_SB_quantity!$A$2:$B$1922,2,FALSE)</f>
        <v>195</v>
      </c>
      <c r="AC751" s="4">
        <f t="shared" si="106"/>
        <v>5.7000000000000002E-3</v>
      </c>
      <c r="AD751">
        <f t="shared" si="102"/>
        <v>0</v>
      </c>
      <c r="AE751">
        <f t="shared" si="107"/>
        <v>18.989999999999998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4.4858139877022203E-2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4.4858139877022203E-2</v>
      </c>
      <c r="Y752" s="2">
        <f t="shared" si="101"/>
        <v>0</v>
      </c>
      <c r="Z752" s="2">
        <f>IF(Y752&gt;$W$1,HLOOKUP(Y752,B752:$U$1609,ROW($B$1610)-ROW($A752),FALSE),0)</f>
        <v>0</v>
      </c>
      <c r="AA752" s="2">
        <f t="shared" si="99"/>
        <v>0</v>
      </c>
      <c r="AB752" s="2">
        <f>VLOOKUP(A752,segment2_SB_quantity!$A$2:$B$1922,2,FALSE)</f>
        <v>20</v>
      </c>
      <c r="AC752" s="4">
        <f t="shared" si="106"/>
        <v>5.7000000000000002E-3</v>
      </c>
      <c r="AD752">
        <f t="shared" si="102"/>
        <v>0</v>
      </c>
      <c r="AE752">
        <f t="shared" si="107"/>
        <v>18.989999999999998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0.19262063708489399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0.19262063708489399</v>
      </c>
      <c r="Y753" s="2">
        <f t="shared" si="101"/>
        <v>0</v>
      </c>
      <c r="Z753" s="2">
        <f>IF(Y753&gt;$W$1,HLOOKUP(Y753,B753:$U$1609,ROW($B$1610)-ROW($A753),FALSE),0)</f>
        <v>0</v>
      </c>
      <c r="AA753" s="2">
        <f t="shared" si="99"/>
        <v>0</v>
      </c>
      <c r="AB753" s="2">
        <f>VLOOKUP(A753,segment2_SB_quantity!$A$2:$B$1922,2,FALSE)</f>
        <v>77</v>
      </c>
      <c r="AC753" s="4">
        <f t="shared" si="106"/>
        <v>5.7000000000000002E-3</v>
      </c>
      <c r="AD753">
        <f t="shared" si="102"/>
        <v>0</v>
      </c>
      <c r="AE753">
        <f t="shared" si="107"/>
        <v>18.989999999999998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0.18790826625308801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0.18790826625308801</v>
      </c>
      <c r="Y754" s="2">
        <f t="shared" si="101"/>
        <v>0</v>
      </c>
      <c r="Z754" s="2">
        <f>IF(Y754&gt;$W$1,HLOOKUP(Y754,B754:$U$1609,ROW($B$1610)-ROW($A754),FALSE),0)</f>
        <v>0</v>
      </c>
      <c r="AA754" s="2">
        <f t="shared" si="99"/>
        <v>0</v>
      </c>
      <c r="AB754" s="2">
        <f>VLOOKUP(A754,segment2_SB_quantity!$A$2:$B$1922,2,FALSE)</f>
        <v>9</v>
      </c>
      <c r="AC754" s="4">
        <f t="shared" si="106"/>
        <v>5.7000000000000002E-3</v>
      </c>
      <c r="AD754">
        <f t="shared" si="102"/>
        <v>0</v>
      </c>
      <c r="AE754">
        <f t="shared" si="107"/>
        <v>18.989999999999998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0.30400989359258201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0.30400989359258201</v>
      </c>
      <c r="Y755" s="2">
        <f t="shared" si="101"/>
        <v>0</v>
      </c>
      <c r="Z755" s="2">
        <f>IF(Y755&gt;$W$1,HLOOKUP(Y755,B755:$U$1609,ROW($B$1610)-ROW($A755),FALSE),0)</f>
        <v>0</v>
      </c>
      <c r="AA755" s="2">
        <f t="shared" si="99"/>
        <v>0</v>
      </c>
      <c r="AB755" s="2">
        <f>VLOOKUP(A755,segment2_SB_quantity!$A$2:$B$1922,2,FALSE)</f>
        <v>8</v>
      </c>
      <c r="AC755" s="4">
        <f t="shared" si="106"/>
        <v>5.7000000000000002E-3</v>
      </c>
      <c r="AD755">
        <f t="shared" si="102"/>
        <v>0</v>
      </c>
      <c r="AE755">
        <f t="shared" si="107"/>
        <v>18.989999999999998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6.9392881723941797E-3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6.9392881723941797E-3</v>
      </c>
      <c r="Y756" s="2">
        <f t="shared" si="101"/>
        <v>0</v>
      </c>
      <c r="Z756" s="2">
        <f>IF(Y756&gt;$W$1,HLOOKUP(Y756,B756:$U$1609,ROW($B$1610)-ROW($A756),FALSE),0)</f>
        <v>0</v>
      </c>
      <c r="AA756" s="2">
        <f t="shared" si="99"/>
        <v>0</v>
      </c>
      <c r="AB756" s="2">
        <f>VLOOKUP(A756,segment2_SB_quantity!$A$2:$B$1922,2,FALSE)</f>
        <v>2</v>
      </c>
      <c r="AC756" s="4">
        <f t="shared" si="106"/>
        <v>5.7000000000000002E-3</v>
      </c>
      <c r="AD756">
        <f t="shared" si="102"/>
        <v>0</v>
      </c>
      <c r="AE756">
        <f t="shared" si="107"/>
        <v>18.989999999999998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0.78974149160227203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0.78974149160227203</v>
      </c>
      <c r="Y757" s="2">
        <f t="shared" si="101"/>
        <v>0.78974149160227203</v>
      </c>
      <c r="Z757" s="2" t="str">
        <f>IF(Y757&gt;$W$1,HLOOKUP(Y757,B757:$U$1609,ROW($B$1610)-ROW($A757),FALSE),0)</f>
        <v>P_OL10</v>
      </c>
      <c r="AA757" s="2">
        <f t="shared" si="99"/>
        <v>0.47499999999999992</v>
      </c>
      <c r="AB757" s="2">
        <f>VLOOKUP(A757,segment2_SB_quantity!$A$2:$B$1922,2,FALSE)</f>
        <v>72</v>
      </c>
      <c r="AC757" s="4">
        <f t="shared" si="106"/>
        <v>5.7000000000000002E-3</v>
      </c>
      <c r="AD757">
        <f t="shared" si="102"/>
        <v>0.41039999999999999</v>
      </c>
      <c r="AE757">
        <f t="shared" si="107"/>
        <v>18.989999999999998</v>
      </c>
      <c r="AF757" s="2">
        <f t="shared" si="103"/>
        <v>7.7934959999999993</v>
      </c>
      <c r="AG757" s="2">
        <f t="shared" si="104"/>
        <v>3.7019105999999988</v>
      </c>
      <c r="AH757" s="1">
        <f t="shared" si="105"/>
        <v>2.1052631578947372</v>
      </c>
    </row>
    <row r="758" spans="1:34" x14ac:dyDescent="0.55000000000000004">
      <c r="A758">
        <v>47199757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</v>
      </c>
      <c r="Y758" s="2">
        <f t="shared" si="101"/>
        <v>0</v>
      </c>
      <c r="Z758" s="2">
        <f>IF(Y758&gt;$W$1,HLOOKUP(Y758,B758:$U$1609,ROW($B$1610)-ROW($A758),FALSE),0)</f>
        <v>0</v>
      </c>
      <c r="AA758" s="2">
        <f t="shared" si="99"/>
        <v>0</v>
      </c>
      <c r="AB758" s="2">
        <f>VLOOKUP(A758,segment2_SB_quantity!$A$2:$B$1922,2,FALSE)</f>
        <v>3</v>
      </c>
      <c r="AC758" s="4">
        <f t="shared" si="106"/>
        <v>5.7000000000000002E-3</v>
      </c>
      <c r="AD758">
        <f t="shared" si="102"/>
        <v>0</v>
      </c>
      <c r="AE758">
        <f t="shared" si="107"/>
        <v>18.989999999999998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6.1344226927563701E-2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6.1344226927563701E-2</v>
      </c>
      <c r="Y759" s="2">
        <f t="shared" si="101"/>
        <v>0</v>
      </c>
      <c r="Z759" s="2">
        <f>IF(Y759&gt;$W$1,HLOOKUP(Y759,B759:$U$1609,ROW($B$1610)-ROW($A759),FALSE),0)</f>
        <v>0</v>
      </c>
      <c r="AA759" s="2">
        <f t="shared" si="99"/>
        <v>0</v>
      </c>
      <c r="AB759" s="2">
        <f>VLOOKUP(A759,segment2_SB_quantity!$A$2:$B$1922,2,FALSE)</f>
        <v>18</v>
      </c>
      <c r="AC759" s="4">
        <f t="shared" si="106"/>
        <v>5.7000000000000002E-3</v>
      </c>
      <c r="AD759">
        <f t="shared" si="102"/>
        <v>0</v>
      </c>
      <c r="AE759">
        <f t="shared" si="107"/>
        <v>18.989999999999998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0.178385870014968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0.178385870014968</v>
      </c>
      <c r="Y760" s="2">
        <f t="shared" si="101"/>
        <v>0</v>
      </c>
      <c r="Z760" s="2">
        <f>IF(Y760&gt;$W$1,HLOOKUP(Y760,B760:$U$1609,ROW($B$1610)-ROW($A760),FALSE),0)</f>
        <v>0</v>
      </c>
      <c r="AA760" s="2">
        <f t="shared" si="99"/>
        <v>0</v>
      </c>
      <c r="AB760" s="2">
        <f>VLOOKUP(A760,segment2_SB_quantity!$A$2:$B$1922,2,FALSE)</f>
        <v>27</v>
      </c>
      <c r="AC760" s="4">
        <f t="shared" si="106"/>
        <v>5.7000000000000002E-3</v>
      </c>
      <c r="AD760">
        <f t="shared" si="102"/>
        <v>0</v>
      </c>
      <c r="AE760">
        <f t="shared" si="107"/>
        <v>18.989999999999998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1.7811315536454899E-15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1.7811315536454899E-15</v>
      </c>
      <c r="Y761" s="2">
        <f t="shared" si="101"/>
        <v>0</v>
      </c>
      <c r="Z761" s="2">
        <f>IF(Y761&gt;$W$1,HLOOKUP(Y761,B761:$U$1609,ROW($B$1610)-ROW($A761),FALSE),0)</f>
        <v>0</v>
      </c>
      <c r="AA761" s="2">
        <f t="shared" si="99"/>
        <v>0</v>
      </c>
      <c r="AB761" s="2">
        <f>VLOOKUP(A761,segment2_SB_quantity!$A$2:$B$1922,2,FALSE)</f>
        <v>16</v>
      </c>
      <c r="AC761" s="4">
        <f t="shared" si="106"/>
        <v>5.7000000000000002E-3</v>
      </c>
      <c r="AD761">
        <f t="shared" si="102"/>
        <v>0</v>
      </c>
      <c r="AE761">
        <f t="shared" si="107"/>
        <v>18.989999999999998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1.22766527604723E-2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1.22766527604723E-2</v>
      </c>
      <c r="Y762" s="2">
        <f t="shared" si="101"/>
        <v>0</v>
      </c>
      <c r="Z762" s="2">
        <f>IF(Y762&gt;$W$1,HLOOKUP(Y762,B762:$U$1609,ROW($B$1610)-ROW($A762),FALSE),0)</f>
        <v>0</v>
      </c>
      <c r="AA762" s="2">
        <f t="shared" si="99"/>
        <v>0</v>
      </c>
      <c r="AB762" s="2">
        <f>VLOOKUP(A762,segment2_SB_quantity!$A$2:$B$1922,2,FALSE)</f>
        <v>43</v>
      </c>
      <c r="AC762" s="4">
        <f t="shared" si="106"/>
        <v>5.7000000000000002E-3</v>
      </c>
      <c r="AD762">
        <f t="shared" si="102"/>
        <v>0</v>
      </c>
      <c r="AE762">
        <f t="shared" si="107"/>
        <v>18.989999999999998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4.8581069929378804E-3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4.8581069929378804E-3</v>
      </c>
      <c r="Y763" s="2">
        <f t="shared" si="101"/>
        <v>0</v>
      </c>
      <c r="Z763" s="2">
        <f>IF(Y763&gt;$W$1,HLOOKUP(Y763,B763:$U$1609,ROW($B$1610)-ROW($A763),FALSE),0)</f>
        <v>0</v>
      </c>
      <c r="AA763" s="2">
        <f t="shared" si="99"/>
        <v>0</v>
      </c>
      <c r="AB763" s="2">
        <f>VLOOKUP(A763,segment2_SB_quantity!$A$2:$B$1922,2,FALSE)</f>
        <v>38</v>
      </c>
      <c r="AC763" s="4">
        <f t="shared" si="106"/>
        <v>5.7000000000000002E-3</v>
      </c>
      <c r="AD763">
        <f t="shared" si="102"/>
        <v>0</v>
      </c>
      <c r="AE763">
        <f t="shared" si="107"/>
        <v>18.989999999999998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47499959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0</v>
      </c>
      <c r="Y764" s="2">
        <f t="shared" si="101"/>
        <v>0</v>
      </c>
      <c r="Z764" s="2">
        <f>IF(Y764&gt;$W$1,HLOOKUP(Y764,B764:$U$1609,ROW($B$1610)-ROW($A764),FALSE),0)</f>
        <v>0</v>
      </c>
      <c r="AA764" s="2">
        <f t="shared" si="99"/>
        <v>0</v>
      </c>
      <c r="AB764" s="2">
        <f>VLOOKUP(A764,segment2_SB_quantity!$A$2:$B$1922,2,FALSE)</f>
        <v>1</v>
      </c>
      <c r="AC764" s="4">
        <f t="shared" si="106"/>
        <v>5.7000000000000002E-3</v>
      </c>
      <c r="AD764">
        <f t="shared" si="102"/>
        <v>0</v>
      </c>
      <c r="AE764">
        <f t="shared" si="107"/>
        <v>18.989999999999998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3.2731005239289802E-12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3.2731005239289802E-12</v>
      </c>
      <c r="Y765" s="2">
        <f t="shared" si="101"/>
        <v>0</v>
      </c>
      <c r="Z765" s="2">
        <f>IF(Y765&gt;$W$1,HLOOKUP(Y765,B765:$U$1609,ROW($B$1610)-ROW($A765),FALSE),0)</f>
        <v>0</v>
      </c>
      <c r="AA765" s="2">
        <f t="shared" si="99"/>
        <v>0</v>
      </c>
      <c r="AB765" s="2">
        <f>VLOOKUP(A765,segment2_SB_quantity!$A$2:$B$1922,2,FALSE)</f>
        <v>3</v>
      </c>
      <c r="AC765" s="4">
        <f t="shared" si="106"/>
        <v>5.7000000000000002E-3</v>
      </c>
      <c r="AD765">
        <f t="shared" si="102"/>
        <v>0</v>
      </c>
      <c r="AE765">
        <f t="shared" si="107"/>
        <v>18.989999999999998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5.5820364000953903E-3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5.5820364000953903E-3</v>
      </c>
      <c r="Y766" s="2">
        <f t="shared" si="101"/>
        <v>0</v>
      </c>
      <c r="Z766" s="2">
        <f>IF(Y766&gt;$W$1,HLOOKUP(Y766,B766:$U$1609,ROW($B$1610)-ROW($A766),FALSE),0)</f>
        <v>0</v>
      </c>
      <c r="AA766" s="2">
        <f t="shared" si="99"/>
        <v>0</v>
      </c>
      <c r="AB766" s="2">
        <f>VLOOKUP(A766,segment2_SB_quantity!$A$2:$B$1922,2,FALSE)</f>
        <v>16</v>
      </c>
      <c r="AC766" s="4">
        <f t="shared" si="106"/>
        <v>5.7000000000000002E-3</v>
      </c>
      <c r="AD766">
        <f t="shared" si="102"/>
        <v>0</v>
      </c>
      <c r="AE766">
        <f t="shared" si="107"/>
        <v>18.989999999999998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0</v>
      </c>
      <c r="Y767" s="2">
        <f t="shared" si="101"/>
        <v>0</v>
      </c>
      <c r="Z767" s="2">
        <f>IF(Y767&gt;$W$1,HLOOKUP(Y767,B767:$U$1609,ROW($B$1610)-ROW($A767),FALSE),0)</f>
        <v>0</v>
      </c>
      <c r="AA767" s="2">
        <f t="shared" si="99"/>
        <v>0</v>
      </c>
      <c r="AB767" s="2">
        <f>VLOOKUP(A767,segment2_SB_quantity!$A$2:$B$1922,2,FALSE)</f>
        <v>12</v>
      </c>
      <c r="AC767" s="4">
        <f t="shared" si="106"/>
        <v>5.7000000000000002E-3</v>
      </c>
      <c r="AD767">
        <f t="shared" si="102"/>
        <v>0</v>
      </c>
      <c r="AE767">
        <f t="shared" si="107"/>
        <v>18.989999999999998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0</v>
      </c>
      <c r="Y768" s="2">
        <f t="shared" si="101"/>
        <v>0</v>
      </c>
      <c r="Z768" s="2">
        <f>IF(Y768&gt;$W$1,HLOOKUP(Y768,B768:$U$1609,ROW($B$1610)-ROW($A768),FALSE),0)</f>
        <v>0</v>
      </c>
      <c r="AA768" s="2">
        <f t="shared" si="99"/>
        <v>0</v>
      </c>
      <c r="AB768" s="2">
        <f>VLOOKUP(A768,segment2_SB_quantity!$A$2:$B$1922,2,FALSE)</f>
        <v>7</v>
      </c>
      <c r="AC768" s="4">
        <f t="shared" si="106"/>
        <v>5.7000000000000002E-3</v>
      </c>
      <c r="AD768">
        <f t="shared" si="102"/>
        <v>0</v>
      </c>
      <c r="AE768">
        <f t="shared" si="107"/>
        <v>18.989999999999998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0.52979283442490999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0.52979283442490999</v>
      </c>
      <c r="Y769" s="2">
        <f t="shared" si="101"/>
        <v>0.52979283442490999</v>
      </c>
      <c r="Z769" s="2" t="str">
        <f>IF(Y769&gt;$W$1,HLOOKUP(Y769,B769:$U$1609,ROW($B$1610)-ROW($A769),FALSE),0)</f>
        <v>P_OL11</v>
      </c>
      <c r="AA769" s="2">
        <f t="shared" si="99"/>
        <v>0.52499999999999991</v>
      </c>
      <c r="AB769" s="2">
        <f>VLOOKUP(A769,segment2_SB_quantity!$A$2:$B$1922,2,FALSE)</f>
        <v>2</v>
      </c>
      <c r="AC769" s="4">
        <f t="shared" si="106"/>
        <v>5.7000000000000002E-3</v>
      </c>
      <c r="AD769">
        <f t="shared" si="102"/>
        <v>1.14E-2</v>
      </c>
      <c r="AE769">
        <f t="shared" si="107"/>
        <v>18.989999999999998</v>
      </c>
      <c r="AF769" s="2">
        <f t="shared" si="103"/>
        <v>0.21648599999999998</v>
      </c>
      <c r="AG769" s="2">
        <f t="shared" si="104"/>
        <v>0.11365514999999998</v>
      </c>
      <c r="AH769" s="1">
        <f t="shared" si="105"/>
        <v>1.9047619047619049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0.17781239856721001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0.17781239856721001</v>
      </c>
      <c r="Y770" s="2">
        <f t="shared" si="101"/>
        <v>0</v>
      </c>
      <c r="Z770" s="2">
        <f>IF(Y770&gt;$W$1,HLOOKUP(Y770,B770:$U$1609,ROW($B$1610)-ROW($A770),FALSE),0)</f>
        <v>0</v>
      </c>
      <c r="AA770" s="2">
        <f t="shared" ref="AA770:AA833" si="108">IF(Z770&gt;0,HLOOKUP(Z770,$B$1609:$U$1610,2,FALSE),0)</f>
        <v>0</v>
      </c>
      <c r="AB770" s="2">
        <f>VLOOKUP(A770,segment2_SB_quantity!$A$2:$B$1922,2,FALSE)</f>
        <v>72</v>
      </c>
      <c r="AC770" s="4">
        <f t="shared" si="106"/>
        <v>5.7000000000000002E-3</v>
      </c>
      <c r="AD770">
        <f t="shared" si="102"/>
        <v>0</v>
      </c>
      <c r="AE770">
        <f t="shared" si="107"/>
        <v>18.989999999999998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2.4553013167634301E-2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2.4553013167634301E-2</v>
      </c>
      <c r="Y771" s="2">
        <f t="shared" ref="Y771:Y834" si="110">IF(X771&gt;$W$1,X771,0)</f>
        <v>0</v>
      </c>
      <c r="Z771" s="2">
        <f>IF(Y771&gt;$W$1,HLOOKUP(Y771,B771:$U$1609,ROW($B$1610)-ROW($A771),FALSE),0)</f>
        <v>0</v>
      </c>
      <c r="AA771" s="2">
        <f t="shared" si="108"/>
        <v>0</v>
      </c>
      <c r="AB771" s="2">
        <f>VLOOKUP(A771,segment2_SB_quantity!$A$2:$B$1922,2,FALSE)</f>
        <v>520</v>
      </c>
      <c r="AC771" s="4">
        <f t="shared" si="106"/>
        <v>5.7000000000000002E-3</v>
      </c>
      <c r="AD771">
        <f t="shared" ref="AD771:AD834" si="111">IF(AA771&gt;0,AB771*AC771,0)</f>
        <v>0</v>
      </c>
      <c r="AE771">
        <f t="shared" si="107"/>
        <v>18.989999999999998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1.15191062768873E-83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1.15191062768873E-83</v>
      </c>
      <c r="Y772" s="2">
        <f t="shared" si="110"/>
        <v>0</v>
      </c>
      <c r="Z772" s="2">
        <f>IF(Y772&gt;$W$1,HLOOKUP(Y772,B772:$U$1609,ROW($B$1610)-ROW($A772),FALSE),0)</f>
        <v>0</v>
      </c>
      <c r="AA772" s="2">
        <f t="shared" si="108"/>
        <v>0</v>
      </c>
      <c r="AB772" s="2">
        <f>VLOOKUP(A772,segment2_SB_quantity!$A$2:$B$1922,2,FALSE)</f>
        <v>3</v>
      </c>
      <c r="AC772" s="4">
        <f t="shared" ref="AC772:AC835" si="115">AC771</f>
        <v>5.7000000000000002E-3</v>
      </c>
      <c r="AD772">
        <f t="shared" si="111"/>
        <v>0</v>
      </c>
      <c r="AE772">
        <f t="shared" ref="AE772:AE835" si="116">AE771</f>
        <v>18.989999999999998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6.4706402849733799E-4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6.4706402849733799E-4</v>
      </c>
      <c r="Y773" s="2">
        <f t="shared" si="110"/>
        <v>0</v>
      </c>
      <c r="Z773" s="2">
        <f>IF(Y773&gt;$W$1,HLOOKUP(Y773,B773:$U$1609,ROW($B$1610)-ROW($A773),FALSE),0)</f>
        <v>0</v>
      </c>
      <c r="AA773" s="2">
        <f t="shared" si="108"/>
        <v>0</v>
      </c>
      <c r="AB773" s="2">
        <f>VLOOKUP(A773,segment2_SB_quantity!$A$2:$B$1922,2,FALSE)</f>
        <v>404</v>
      </c>
      <c r="AC773" s="4">
        <f t="shared" si="115"/>
        <v>5.7000000000000002E-3</v>
      </c>
      <c r="AD773">
        <f t="shared" si="111"/>
        <v>0</v>
      </c>
      <c r="AE773">
        <f t="shared" si="116"/>
        <v>18.989999999999998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0</v>
      </c>
      <c r="Y774" s="2">
        <f t="shared" si="110"/>
        <v>0</v>
      </c>
      <c r="Z774" s="2">
        <f>IF(Y774&gt;$W$1,HLOOKUP(Y774,B774:$U$1609,ROW($B$1610)-ROW($A774),FALSE),0)</f>
        <v>0</v>
      </c>
      <c r="AA774" s="2">
        <f t="shared" si="108"/>
        <v>0</v>
      </c>
      <c r="AB774" s="2">
        <f>VLOOKUP(A774,segment2_SB_quantity!$A$2:$B$1922,2,FALSE)</f>
        <v>12</v>
      </c>
      <c r="AC774" s="4">
        <f t="shared" si="115"/>
        <v>5.7000000000000002E-3</v>
      </c>
      <c r="AD774">
        <f t="shared" si="111"/>
        <v>0</v>
      </c>
      <c r="AE774">
        <f t="shared" si="116"/>
        <v>18.989999999999998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0</v>
      </c>
      <c r="Y775" s="2">
        <f t="shared" si="110"/>
        <v>0</v>
      </c>
      <c r="Z775" s="2">
        <f>IF(Y775&gt;$W$1,HLOOKUP(Y775,B775:$U$1609,ROW($B$1610)-ROW($A775),FALSE),0)</f>
        <v>0</v>
      </c>
      <c r="AA775" s="2">
        <f t="shared" si="108"/>
        <v>0</v>
      </c>
      <c r="AB775" s="2">
        <f>VLOOKUP(A775,segment2_SB_quantity!$A$2:$B$1922,2,FALSE)</f>
        <v>23</v>
      </c>
      <c r="AC775" s="4">
        <f t="shared" si="115"/>
        <v>5.7000000000000002E-3</v>
      </c>
      <c r="AD775">
        <f t="shared" si="111"/>
        <v>0</v>
      </c>
      <c r="AE775">
        <f t="shared" si="116"/>
        <v>18.989999999999998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5.8577205404432503E-3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5.8577205404432503E-3</v>
      </c>
      <c r="Y776" s="2">
        <f t="shared" si="110"/>
        <v>0</v>
      </c>
      <c r="Z776" s="2">
        <f>IF(Y776&gt;$W$1,HLOOKUP(Y776,B776:$U$1609,ROW($B$1610)-ROW($A776),FALSE),0)</f>
        <v>0</v>
      </c>
      <c r="AA776" s="2">
        <f t="shared" si="108"/>
        <v>0</v>
      </c>
      <c r="AB776" s="2">
        <f>VLOOKUP(A776,segment2_SB_quantity!$A$2:$B$1922,2,FALSE)</f>
        <v>57</v>
      </c>
      <c r="AC776" s="4">
        <f t="shared" si="115"/>
        <v>5.7000000000000002E-3</v>
      </c>
      <c r="AD776">
        <f t="shared" si="111"/>
        <v>0</v>
      </c>
      <c r="AE776">
        <f t="shared" si="116"/>
        <v>18.989999999999998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48859777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0</v>
      </c>
      <c r="Y777" s="2">
        <f t="shared" si="110"/>
        <v>0</v>
      </c>
      <c r="Z777" s="2">
        <f>IF(Y777&gt;$W$1,HLOOKUP(Y777,B777:$U$1609,ROW($B$1610)-ROW($A777),FALSE),0)</f>
        <v>0</v>
      </c>
      <c r="AA777" s="2">
        <f t="shared" si="108"/>
        <v>0</v>
      </c>
      <c r="AB777" s="2">
        <f>VLOOKUP(A777,segment2_SB_quantity!$A$2:$B$1922,2,FALSE)</f>
        <v>25</v>
      </c>
      <c r="AC777" s="4">
        <f t="shared" si="115"/>
        <v>5.7000000000000002E-3</v>
      </c>
      <c r="AD777">
        <f t="shared" si="111"/>
        <v>0</v>
      </c>
      <c r="AE777">
        <f t="shared" si="116"/>
        <v>18.989999999999998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0.31011635622224298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0.31011635622224298</v>
      </c>
      <c r="Y778" s="2">
        <f t="shared" si="110"/>
        <v>0</v>
      </c>
      <c r="Z778" s="2">
        <f>IF(Y778&gt;$W$1,HLOOKUP(Y778,B778:$U$1609,ROW($B$1610)-ROW($A778),FALSE),0)</f>
        <v>0</v>
      </c>
      <c r="AA778" s="2">
        <f t="shared" si="108"/>
        <v>0</v>
      </c>
      <c r="AB778" s="2">
        <f>VLOOKUP(A778,segment2_SB_quantity!$A$2:$B$1922,2,FALSE)</f>
        <v>8</v>
      </c>
      <c r="AC778" s="4">
        <f t="shared" si="115"/>
        <v>5.7000000000000002E-3</v>
      </c>
      <c r="AD778">
        <f t="shared" si="111"/>
        <v>0</v>
      </c>
      <c r="AE778">
        <f t="shared" si="116"/>
        <v>18.989999999999998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0.47532687542422303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0.47532687542422303</v>
      </c>
      <c r="Y779" s="2">
        <f t="shared" si="110"/>
        <v>0</v>
      </c>
      <c r="Z779" s="2">
        <f>IF(Y779&gt;$W$1,HLOOKUP(Y779,B779:$U$1609,ROW($B$1610)-ROW($A779),FALSE),0)</f>
        <v>0</v>
      </c>
      <c r="AA779" s="2">
        <f t="shared" si="108"/>
        <v>0</v>
      </c>
      <c r="AB779" s="2">
        <f>VLOOKUP(A779,segment2_SB_quantity!$A$2:$B$1922,2,FALSE)</f>
        <v>7</v>
      </c>
      <c r="AC779" s="4">
        <f t="shared" si="115"/>
        <v>5.7000000000000002E-3</v>
      </c>
      <c r="AD779">
        <f t="shared" si="111"/>
        <v>0</v>
      </c>
      <c r="AE779">
        <f t="shared" si="116"/>
        <v>18.989999999999998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1.62138826110666E-4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1.62138826110666E-4</v>
      </c>
      <c r="Y780" s="2">
        <f t="shared" si="110"/>
        <v>0</v>
      </c>
      <c r="Z780" s="2">
        <f>IF(Y780&gt;$W$1,HLOOKUP(Y780,B780:$U$1609,ROW($B$1610)-ROW($A780),FALSE),0)</f>
        <v>0</v>
      </c>
      <c r="AA780" s="2">
        <f t="shared" si="108"/>
        <v>0</v>
      </c>
      <c r="AB780" s="2">
        <f>VLOOKUP(A780,segment2_SB_quantity!$A$2:$B$1922,2,FALSE)</f>
        <v>23</v>
      </c>
      <c r="AC780" s="4">
        <f t="shared" si="115"/>
        <v>5.7000000000000002E-3</v>
      </c>
      <c r="AD780">
        <f t="shared" si="111"/>
        <v>0</v>
      </c>
      <c r="AE780">
        <f t="shared" si="116"/>
        <v>18.989999999999998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0.16236446552123299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0.16236446552123299</v>
      </c>
      <c r="Y781" s="2">
        <f t="shared" si="110"/>
        <v>0</v>
      </c>
      <c r="Z781" s="2">
        <f>IF(Y781&gt;$W$1,HLOOKUP(Y781,B781:$U$1609,ROW($B$1610)-ROW($A781),FALSE),0)</f>
        <v>0</v>
      </c>
      <c r="AA781" s="2">
        <f t="shared" si="108"/>
        <v>0</v>
      </c>
      <c r="AB781" s="2">
        <f>VLOOKUP(A781,segment2_SB_quantity!$A$2:$B$1922,2,FALSE)</f>
        <v>203</v>
      </c>
      <c r="AC781" s="4">
        <f t="shared" si="115"/>
        <v>5.7000000000000002E-3</v>
      </c>
      <c r="AD781">
        <f t="shared" si="111"/>
        <v>0</v>
      </c>
      <c r="AE781">
        <f t="shared" si="116"/>
        <v>18.989999999999998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0.169497531084772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0.169497531084772</v>
      </c>
      <c r="Y782" s="2">
        <f t="shared" si="110"/>
        <v>0</v>
      </c>
      <c r="Z782" s="2">
        <f>IF(Y782&gt;$W$1,HLOOKUP(Y782,B782:$U$1609,ROW($B$1610)-ROW($A782),FALSE),0)</f>
        <v>0</v>
      </c>
      <c r="AA782" s="2">
        <f t="shared" si="108"/>
        <v>0</v>
      </c>
      <c r="AB782" s="2">
        <f>VLOOKUP(A782,segment2_SB_quantity!$A$2:$B$1922,2,FALSE)</f>
        <v>3</v>
      </c>
      <c r="AC782" s="4">
        <f t="shared" si="115"/>
        <v>5.7000000000000002E-3</v>
      </c>
      <c r="AD782">
        <f t="shared" si="111"/>
        <v>0</v>
      </c>
      <c r="AE782">
        <f t="shared" si="116"/>
        <v>18.989999999999998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1.9341860173533499E-85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1.9341860173533499E-85</v>
      </c>
      <c r="Y783" s="2">
        <f t="shared" si="110"/>
        <v>0</v>
      </c>
      <c r="Z783" s="2">
        <f>IF(Y783&gt;$W$1,HLOOKUP(Y783,B783:$U$1609,ROW($B$1610)-ROW($A783),FALSE),0)</f>
        <v>0</v>
      </c>
      <c r="AA783" s="2">
        <f t="shared" si="108"/>
        <v>0</v>
      </c>
      <c r="AB783" s="2">
        <f>VLOOKUP(A783,segment2_SB_quantity!$A$2:$B$1922,2,FALSE)</f>
        <v>49</v>
      </c>
      <c r="AC783" s="4">
        <f t="shared" si="115"/>
        <v>5.7000000000000002E-3</v>
      </c>
      <c r="AD783">
        <f t="shared" si="111"/>
        <v>0</v>
      </c>
      <c r="AE783">
        <f t="shared" si="116"/>
        <v>18.989999999999998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2.55562759347585E-2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2.55562759347585E-2</v>
      </c>
      <c r="Y784" s="2">
        <f t="shared" si="110"/>
        <v>0</v>
      </c>
      <c r="Z784" s="2">
        <f>IF(Y784&gt;$W$1,HLOOKUP(Y784,B784:$U$1609,ROW($B$1610)-ROW($A784),FALSE),0)</f>
        <v>0</v>
      </c>
      <c r="AA784" s="2">
        <f t="shared" si="108"/>
        <v>0</v>
      </c>
      <c r="AB784" s="2">
        <f>VLOOKUP(A784,segment2_SB_quantity!$A$2:$B$1922,2,FALSE)</f>
        <v>23</v>
      </c>
      <c r="AC784" s="4">
        <f t="shared" si="115"/>
        <v>5.7000000000000002E-3</v>
      </c>
      <c r="AD784">
        <f t="shared" si="111"/>
        <v>0</v>
      </c>
      <c r="AE784">
        <f t="shared" si="116"/>
        <v>18.989999999999998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6.3932228253486406E-2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6.3932228253486406E-2</v>
      </c>
      <c r="Y785" s="2">
        <f t="shared" si="110"/>
        <v>0</v>
      </c>
      <c r="Z785" s="2">
        <f>IF(Y785&gt;$W$1,HLOOKUP(Y785,B785:$U$1609,ROW($B$1610)-ROW($A785),FALSE),0)</f>
        <v>0</v>
      </c>
      <c r="AA785" s="2">
        <f t="shared" si="108"/>
        <v>0</v>
      </c>
      <c r="AB785" s="2">
        <f>VLOOKUP(A785,segment2_SB_quantity!$A$2:$B$1922,2,FALSE)</f>
        <v>21</v>
      </c>
      <c r="AC785" s="4">
        <f t="shared" si="115"/>
        <v>5.7000000000000002E-3</v>
      </c>
      <c r="AD785">
        <f t="shared" si="111"/>
        <v>0</v>
      </c>
      <c r="AE785">
        <f t="shared" si="116"/>
        <v>18.989999999999998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6.4158920357976407E-2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6.4158920357976407E-2</v>
      </c>
      <c r="Y786" s="2">
        <f t="shared" si="110"/>
        <v>0</v>
      </c>
      <c r="Z786" s="2">
        <f>IF(Y786&gt;$W$1,HLOOKUP(Y786,B786:$U$1609,ROW($B$1610)-ROW($A786),FALSE),0)</f>
        <v>0</v>
      </c>
      <c r="AA786" s="2">
        <f t="shared" si="108"/>
        <v>0</v>
      </c>
      <c r="AB786" s="2">
        <f>VLOOKUP(A786,segment2_SB_quantity!$A$2:$B$1922,2,FALSE)</f>
        <v>14</v>
      </c>
      <c r="AC786" s="4">
        <f t="shared" si="115"/>
        <v>5.7000000000000002E-3</v>
      </c>
      <c r="AD786">
        <f t="shared" si="111"/>
        <v>0</v>
      </c>
      <c r="AE786">
        <f t="shared" si="116"/>
        <v>18.989999999999998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5.0678868267490698E-2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5.0678868267490698E-2</v>
      </c>
      <c r="Y787" s="2">
        <f t="shared" si="110"/>
        <v>0</v>
      </c>
      <c r="Z787" s="2">
        <f>IF(Y787&gt;$W$1,HLOOKUP(Y787,B787:$U$1609,ROW($B$1610)-ROW($A787),FALSE),0)</f>
        <v>0</v>
      </c>
      <c r="AA787" s="2">
        <f t="shared" si="108"/>
        <v>0</v>
      </c>
      <c r="AB787" s="2">
        <f>VLOOKUP(A787,segment2_SB_quantity!$A$2:$B$1922,2,FALSE)</f>
        <v>13</v>
      </c>
      <c r="AC787" s="4">
        <f t="shared" si="115"/>
        <v>5.7000000000000002E-3</v>
      </c>
      <c r="AD787">
        <f t="shared" si="111"/>
        <v>0</v>
      </c>
      <c r="AE787">
        <f t="shared" si="116"/>
        <v>18.989999999999998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1.3036327277812499E-32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1.3036327277812499E-32</v>
      </c>
      <c r="Y788" s="2">
        <f t="shared" si="110"/>
        <v>0</v>
      </c>
      <c r="Z788" s="2">
        <f>IF(Y788&gt;$W$1,HLOOKUP(Y788,B788:$U$1609,ROW($B$1610)-ROW($A788),FALSE),0)</f>
        <v>0</v>
      </c>
      <c r="AA788" s="2">
        <f t="shared" si="108"/>
        <v>0</v>
      </c>
      <c r="AB788" s="2">
        <f>VLOOKUP(A788,segment2_SB_quantity!$A$2:$B$1922,2,FALSE)</f>
        <v>23</v>
      </c>
      <c r="AC788" s="4">
        <f t="shared" si="115"/>
        <v>5.7000000000000002E-3</v>
      </c>
      <c r="AD788">
        <f t="shared" si="111"/>
        <v>0</v>
      </c>
      <c r="AE788">
        <f t="shared" si="116"/>
        <v>18.989999999999998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49299583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0</v>
      </c>
      <c r="Y789" s="2">
        <f t="shared" si="110"/>
        <v>0</v>
      </c>
      <c r="Z789" s="2">
        <f>IF(Y789&gt;$W$1,HLOOKUP(Y789,B789:$U$1609,ROW($B$1610)-ROW($A789),FALSE),0)</f>
        <v>0</v>
      </c>
      <c r="AA789" s="2">
        <f t="shared" si="108"/>
        <v>0</v>
      </c>
      <c r="AB789" s="2">
        <f>VLOOKUP(A789,segment2_SB_quantity!$A$2:$B$1922,2,FALSE)</f>
        <v>3</v>
      </c>
      <c r="AC789" s="4">
        <f t="shared" si="115"/>
        <v>5.7000000000000002E-3</v>
      </c>
      <c r="AD789">
        <f t="shared" si="111"/>
        <v>0</v>
      </c>
      <c r="AE789">
        <f t="shared" si="116"/>
        <v>18.989999999999998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8.2600349863267005E-11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8.2600349863267005E-11</v>
      </c>
      <c r="Y790" s="2">
        <f t="shared" si="110"/>
        <v>0</v>
      </c>
      <c r="Z790" s="2">
        <f>IF(Y790&gt;$W$1,HLOOKUP(Y790,B790:$U$1609,ROW($B$1610)-ROW($A790),FALSE),0)</f>
        <v>0</v>
      </c>
      <c r="AA790" s="2">
        <f t="shared" si="108"/>
        <v>0</v>
      </c>
      <c r="AB790" s="2">
        <f>VLOOKUP(A790,segment2_SB_quantity!$A$2:$B$1922,2,FALSE)</f>
        <v>1</v>
      </c>
      <c r="AC790" s="4">
        <f t="shared" si="115"/>
        <v>5.7000000000000002E-3</v>
      </c>
      <c r="AD790">
        <f t="shared" si="111"/>
        <v>0</v>
      </c>
      <c r="AE790">
        <f t="shared" si="116"/>
        <v>18.989999999999998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6.8610599059570898E-2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6.8610599059570898E-2</v>
      </c>
      <c r="Y791" s="2">
        <f t="shared" si="110"/>
        <v>0</v>
      </c>
      <c r="Z791" s="2">
        <f>IF(Y791&gt;$W$1,HLOOKUP(Y791,B791:$U$1609,ROW($B$1610)-ROW($A791),FALSE),0)</f>
        <v>0</v>
      </c>
      <c r="AA791" s="2">
        <f t="shared" si="108"/>
        <v>0</v>
      </c>
      <c r="AB791" s="2">
        <f>VLOOKUP(A791,segment2_SB_quantity!$A$2:$B$1922,2,FALSE)</f>
        <v>46</v>
      </c>
      <c r="AC791" s="4">
        <f t="shared" si="115"/>
        <v>5.7000000000000002E-3</v>
      </c>
      <c r="AD791">
        <f t="shared" si="111"/>
        <v>0</v>
      </c>
      <c r="AE791">
        <f t="shared" si="116"/>
        <v>18.989999999999998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0.358647480718218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0.358647480718218</v>
      </c>
      <c r="Y792" s="2">
        <f t="shared" si="110"/>
        <v>0</v>
      </c>
      <c r="Z792" s="2">
        <f>IF(Y792&gt;$W$1,HLOOKUP(Y792,B792:$U$1609,ROW($B$1610)-ROW($A792),FALSE),0)</f>
        <v>0</v>
      </c>
      <c r="AA792" s="2">
        <f t="shared" si="108"/>
        <v>0</v>
      </c>
      <c r="AB792" s="2">
        <f>VLOOKUP(A792,segment2_SB_quantity!$A$2:$B$1922,2,FALSE)</f>
        <v>4</v>
      </c>
      <c r="AC792" s="4">
        <f t="shared" si="115"/>
        <v>5.7000000000000002E-3</v>
      </c>
      <c r="AD792">
        <f t="shared" si="111"/>
        <v>0</v>
      </c>
      <c r="AE792">
        <f t="shared" si="116"/>
        <v>18.989999999999998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0</v>
      </c>
      <c r="Y793" s="2">
        <f t="shared" si="110"/>
        <v>0</v>
      </c>
      <c r="Z793" s="2">
        <f>IF(Y793&gt;$W$1,HLOOKUP(Y793,B793:$U$1609,ROW($B$1610)-ROW($A793),FALSE),0)</f>
        <v>0</v>
      </c>
      <c r="AA793" s="2">
        <f t="shared" si="108"/>
        <v>0</v>
      </c>
      <c r="AB793" s="2">
        <f>VLOOKUP(A793,segment2_SB_quantity!$A$2:$B$1922,2,FALSE)</f>
        <v>172</v>
      </c>
      <c r="AC793" s="4">
        <f t="shared" si="115"/>
        <v>5.7000000000000002E-3</v>
      </c>
      <c r="AD793">
        <f t="shared" si="111"/>
        <v>0</v>
      </c>
      <c r="AE793">
        <f t="shared" si="116"/>
        <v>18.989999999999998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2.86108549613616E-5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2.86108549613616E-5</v>
      </c>
      <c r="Y794" s="2">
        <f t="shared" si="110"/>
        <v>0</v>
      </c>
      <c r="Z794" s="2">
        <f>IF(Y794&gt;$W$1,HLOOKUP(Y794,B794:$U$1609,ROW($B$1610)-ROW($A794),FALSE),0)</f>
        <v>0</v>
      </c>
      <c r="AA794" s="2">
        <f t="shared" si="108"/>
        <v>0</v>
      </c>
      <c r="AB794" s="2">
        <f>VLOOKUP(A794,segment2_SB_quantity!$A$2:$B$1922,2,FALSE)</f>
        <v>127</v>
      </c>
      <c r="AC794" s="4">
        <f t="shared" si="115"/>
        <v>5.7000000000000002E-3</v>
      </c>
      <c r="AD794">
        <f t="shared" si="111"/>
        <v>0</v>
      </c>
      <c r="AE794">
        <f t="shared" si="116"/>
        <v>18.989999999999998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6.4130358769971404E-2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6.4130358769971404E-2</v>
      </c>
      <c r="Y795" s="2">
        <f t="shared" si="110"/>
        <v>0</v>
      </c>
      <c r="Z795" s="2">
        <f>IF(Y795&gt;$W$1,HLOOKUP(Y795,B795:$U$1609,ROW($B$1610)-ROW($A795),FALSE),0)</f>
        <v>0</v>
      </c>
      <c r="AA795" s="2">
        <f t="shared" si="108"/>
        <v>0</v>
      </c>
      <c r="AB795" s="2">
        <f>VLOOKUP(A795,segment2_SB_quantity!$A$2:$B$1922,2,FALSE)</f>
        <v>145</v>
      </c>
      <c r="AC795" s="4">
        <f t="shared" si="115"/>
        <v>5.7000000000000002E-3</v>
      </c>
      <c r="AD795">
        <f t="shared" si="111"/>
        <v>0</v>
      </c>
      <c r="AE795">
        <f t="shared" si="116"/>
        <v>18.989999999999998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2.8258005653321598E-4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2.8258005653321598E-4</v>
      </c>
      <c r="Y796" s="2">
        <f t="shared" si="110"/>
        <v>0</v>
      </c>
      <c r="Z796" s="2">
        <f>IF(Y796&gt;$W$1,HLOOKUP(Y796,B796:$U$1609,ROW($B$1610)-ROW($A796),FALSE),0)</f>
        <v>0</v>
      </c>
      <c r="AA796" s="2">
        <f t="shared" si="108"/>
        <v>0</v>
      </c>
      <c r="AB796" s="2">
        <f>VLOOKUP(A796,segment2_SB_quantity!$A$2:$B$1922,2,FALSE)</f>
        <v>90</v>
      </c>
      <c r="AC796" s="4">
        <f t="shared" si="115"/>
        <v>5.7000000000000002E-3</v>
      </c>
      <c r="AD796">
        <f t="shared" si="111"/>
        <v>0</v>
      </c>
      <c r="AE796">
        <f t="shared" si="116"/>
        <v>18.989999999999998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5.6424205470767097E-2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5.6424205470767097E-2</v>
      </c>
      <c r="Y797" s="2">
        <f t="shared" si="110"/>
        <v>0</v>
      </c>
      <c r="Z797" s="2">
        <f>IF(Y797&gt;$W$1,HLOOKUP(Y797,B797:$U$1609,ROW($B$1610)-ROW($A797),FALSE),0)</f>
        <v>0</v>
      </c>
      <c r="AA797" s="2">
        <f t="shared" si="108"/>
        <v>0</v>
      </c>
      <c r="AB797" s="2">
        <f>VLOOKUP(A797,segment2_SB_quantity!$A$2:$B$1922,2,FALSE)</f>
        <v>31</v>
      </c>
      <c r="AC797" s="4">
        <f t="shared" si="115"/>
        <v>5.7000000000000002E-3</v>
      </c>
      <c r="AD797">
        <f t="shared" si="111"/>
        <v>0</v>
      </c>
      <c r="AE797">
        <f t="shared" si="116"/>
        <v>18.989999999999998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1.31671046447211E-2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1.31671046447211E-2</v>
      </c>
      <c r="Y798" s="2">
        <f t="shared" si="110"/>
        <v>0</v>
      </c>
      <c r="Z798" s="2">
        <f>IF(Y798&gt;$W$1,HLOOKUP(Y798,B798:$U$1609,ROW($B$1610)-ROW($A798),FALSE),0)</f>
        <v>0</v>
      </c>
      <c r="AA798" s="2">
        <f t="shared" si="108"/>
        <v>0</v>
      </c>
      <c r="AB798" s="2">
        <f>VLOOKUP(A798,segment2_SB_quantity!$A$2:$B$1922,2,FALSE)</f>
        <v>223</v>
      </c>
      <c r="AC798" s="4">
        <f t="shared" si="115"/>
        <v>5.7000000000000002E-3</v>
      </c>
      <c r="AD798">
        <f t="shared" si="111"/>
        <v>0</v>
      </c>
      <c r="AE798">
        <f t="shared" si="116"/>
        <v>18.989999999999998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2.7530544292428599E-2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2.7530544292428599E-2</v>
      </c>
      <c r="Y799" s="2">
        <f t="shared" si="110"/>
        <v>0</v>
      </c>
      <c r="Z799" s="2">
        <f>IF(Y799&gt;$W$1,HLOOKUP(Y799,B799:$U$1609,ROW($B$1610)-ROW($A799),FALSE),0)</f>
        <v>0</v>
      </c>
      <c r="AA799" s="2">
        <f t="shared" si="108"/>
        <v>0</v>
      </c>
      <c r="AB799" s="2">
        <f>VLOOKUP(A799,segment2_SB_quantity!$A$2:$B$1922,2,FALSE)</f>
        <v>158</v>
      </c>
      <c r="AC799" s="4">
        <f t="shared" si="115"/>
        <v>5.7000000000000002E-3</v>
      </c>
      <c r="AD799">
        <f t="shared" si="111"/>
        <v>0</v>
      </c>
      <c r="AE799">
        <f t="shared" si="116"/>
        <v>18.989999999999998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6.4427440152071604E-35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6.4427440152071604E-35</v>
      </c>
      <c r="Y800" s="2">
        <f t="shared" si="110"/>
        <v>0</v>
      </c>
      <c r="Z800" s="2">
        <f>IF(Y800&gt;$W$1,HLOOKUP(Y800,B800:$U$1609,ROW($B$1610)-ROW($A800),FALSE),0)</f>
        <v>0</v>
      </c>
      <c r="AA800" s="2">
        <f t="shared" si="108"/>
        <v>0</v>
      </c>
      <c r="AB800" s="2">
        <f>VLOOKUP(A800,segment2_SB_quantity!$A$2:$B$1922,2,FALSE)</f>
        <v>199</v>
      </c>
      <c r="AC800" s="4">
        <f t="shared" si="115"/>
        <v>5.7000000000000002E-3</v>
      </c>
      <c r="AD800">
        <f t="shared" si="111"/>
        <v>0</v>
      </c>
      <c r="AE800">
        <f t="shared" si="116"/>
        <v>18.989999999999998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3.0762592773746298E-3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3.0762592773746298E-3</v>
      </c>
      <c r="Y801" s="2">
        <f t="shared" si="110"/>
        <v>0</v>
      </c>
      <c r="Z801" s="2">
        <f>IF(Y801&gt;$W$1,HLOOKUP(Y801,B801:$U$1609,ROW($B$1610)-ROW($A801),FALSE),0)</f>
        <v>0</v>
      </c>
      <c r="AA801" s="2">
        <f t="shared" si="108"/>
        <v>0</v>
      </c>
      <c r="AB801" s="2">
        <f>VLOOKUP(A801,segment2_SB_quantity!$A$2:$B$1922,2,FALSE)</f>
        <v>56</v>
      </c>
      <c r="AC801" s="4">
        <f t="shared" si="115"/>
        <v>5.7000000000000002E-3</v>
      </c>
      <c r="AD801">
        <f t="shared" si="111"/>
        <v>0</v>
      </c>
      <c r="AE801">
        <f t="shared" si="116"/>
        <v>18.989999999999998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6.1585642451474397E-3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6.1585642451474397E-3</v>
      </c>
      <c r="Y802" s="2">
        <f t="shared" si="110"/>
        <v>0</v>
      </c>
      <c r="Z802" s="2">
        <f>IF(Y802&gt;$W$1,HLOOKUP(Y802,B802:$U$1609,ROW($B$1610)-ROW($A802),FALSE),0)</f>
        <v>0</v>
      </c>
      <c r="AA802" s="2">
        <f t="shared" si="108"/>
        <v>0</v>
      </c>
      <c r="AB802" s="2">
        <f>VLOOKUP(A802,segment2_SB_quantity!$A$2:$B$1922,2,FALSE)</f>
        <v>75</v>
      </c>
      <c r="AC802" s="4">
        <f t="shared" si="115"/>
        <v>5.7000000000000002E-3</v>
      </c>
      <c r="AD802">
        <f t="shared" si="111"/>
        <v>0</v>
      </c>
      <c r="AE802">
        <f t="shared" si="116"/>
        <v>18.989999999999998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0</v>
      </c>
      <c r="Y803" s="2">
        <f t="shared" si="110"/>
        <v>0</v>
      </c>
      <c r="Z803" s="2">
        <f>IF(Y803&gt;$W$1,HLOOKUP(Y803,B803:$U$1609,ROW($B$1610)-ROW($A803),FALSE),0)</f>
        <v>0</v>
      </c>
      <c r="AA803" s="2">
        <f t="shared" si="108"/>
        <v>0</v>
      </c>
      <c r="AB803" s="2">
        <f>VLOOKUP(A803,segment2_SB_quantity!$A$2:$B$1922,2,FALSE)</f>
        <v>7</v>
      </c>
      <c r="AC803" s="4">
        <f t="shared" si="115"/>
        <v>5.7000000000000002E-3</v>
      </c>
      <c r="AD803">
        <f t="shared" si="111"/>
        <v>0</v>
      </c>
      <c r="AE803">
        <f t="shared" si="116"/>
        <v>18.989999999999998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</v>
      </c>
      <c r="Y804" s="2">
        <f t="shared" si="110"/>
        <v>0</v>
      </c>
      <c r="Z804" s="2">
        <f>IF(Y804&gt;$W$1,HLOOKUP(Y804,B804:$U$1609,ROW($B$1610)-ROW($A804),FALSE),0)</f>
        <v>0</v>
      </c>
      <c r="AA804" s="2">
        <f t="shared" si="108"/>
        <v>0</v>
      </c>
      <c r="AB804" s="2">
        <f>VLOOKUP(A804,segment2_SB_quantity!$A$2:$B$1922,2,FALSE)</f>
        <v>84</v>
      </c>
      <c r="AC804" s="4">
        <f t="shared" si="115"/>
        <v>5.7000000000000002E-3</v>
      </c>
      <c r="AD804">
        <f t="shared" si="111"/>
        <v>0</v>
      </c>
      <c r="AE804">
        <f t="shared" si="116"/>
        <v>18.989999999999998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1.15000764744932E-4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1.15000764744932E-4</v>
      </c>
      <c r="Y805" s="2">
        <f t="shared" si="110"/>
        <v>0</v>
      </c>
      <c r="Z805" s="2">
        <f>IF(Y805&gt;$W$1,HLOOKUP(Y805,B805:$U$1609,ROW($B$1610)-ROW($A805),FALSE),0)</f>
        <v>0</v>
      </c>
      <c r="AA805" s="2">
        <f t="shared" si="108"/>
        <v>0</v>
      </c>
      <c r="AB805" s="2">
        <f>VLOOKUP(A805,segment2_SB_quantity!$A$2:$B$1922,2,FALSE)</f>
        <v>18</v>
      </c>
      <c r="AC805" s="4">
        <f t="shared" si="115"/>
        <v>5.7000000000000002E-3</v>
      </c>
      <c r="AD805">
        <f t="shared" si="111"/>
        <v>0</v>
      </c>
      <c r="AE805">
        <f t="shared" si="116"/>
        <v>18.989999999999998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1.5181838659872901E-2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1.5181838659872901E-2</v>
      </c>
      <c r="Y806" s="2">
        <f t="shared" si="110"/>
        <v>0</v>
      </c>
      <c r="Z806" s="2">
        <f>IF(Y806&gt;$W$1,HLOOKUP(Y806,B806:$U$1609,ROW($B$1610)-ROW($A806),FALSE),0)</f>
        <v>0</v>
      </c>
      <c r="AA806" s="2">
        <f t="shared" si="108"/>
        <v>0</v>
      </c>
      <c r="AB806" s="2">
        <f>VLOOKUP(A806,segment2_SB_quantity!$A$2:$B$1922,2,FALSE)</f>
        <v>40</v>
      </c>
      <c r="AC806" s="4">
        <f t="shared" si="115"/>
        <v>5.7000000000000002E-3</v>
      </c>
      <c r="AD806">
        <f t="shared" si="111"/>
        <v>0</v>
      </c>
      <c r="AE806">
        <f t="shared" si="116"/>
        <v>18.989999999999998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0.65193092139380204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0.65193092139380204</v>
      </c>
      <c r="Y807" s="2">
        <f t="shared" si="110"/>
        <v>0.65193092139380204</v>
      </c>
      <c r="Z807" s="2" t="str">
        <f>IF(Y807&gt;$W$1,HLOOKUP(Y807,B807:$U$1609,ROW($B$1610)-ROW($A807),FALSE),0)</f>
        <v>P_OL7</v>
      </c>
      <c r="AA807" s="2">
        <f t="shared" si="108"/>
        <v>0.32499999999999996</v>
      </c>
      <c r="AB807" s="2">
        <f>VLOOKUP(A807,segment2_SB_quantity!$A$2:$B$1922,2,FALSE)</f>
        <v>12</v>
      </c>
      <c r="AC807" s="4">
        <f t="shared" si="115"/>
        <v>5.7000000000000002E-3</v>
      </c>
      <c r="AD807">
        <f t="shared" si="111"/>
        <v>6.8400000000000002E-2</v>
      </c>
      <c r="AE807">
        <f t="shared" si="116"/>
        <v>18.989999999999998</v>
      </c>
      <c r="AF807" s="2">
        <f t="shared" si="112"/>
        <v>1.298916</v>
      </c>
      <c r="AG807" s="2">
        <f t="shared" si="113"/>
        <v>0.4221476999999999</v>
      </c>
      <c r="AH807" s="1">
        <f t="shared" si="114"/>
        <v>3.0769230769230775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0.143478797198032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0.143478797198032</v>
      </c>
      <c r="Y808" s="2">
        <f t="shared" si="110"/>
        <v>0</v>
      </c>
      <c r="Z808" s="2">
        <f>IF(Y808&gt;$W$1,HLOOKUP(Y808,B808:$U$1609,ROW($B$1610)-ROW($A808),FALSE),0)</f>
        <v>0</v>
      </c>
      <c r="AA808" s="2">
        <f t="shared" si="108"/>
        <v>0</v>
      </c>
      <c r="AB808" s="2">
        <f>VLOOKUP(A808,segment2_SB_quantity!$A$2:$B$1922,2,FALSE)</f>
        <v>34</v>
      </c>
      <c r="AC808" s="4">
        <f t="shared" si="115"/>
        <v>5.7000000000000002E-3</v>
      </c>
      <c r="AD808">
        <f t="shared" si="111"/>
        <v>0</v>
      </c>
      <c r="AE808">
        <f t="shared" si="116"/>
        <v>18.989999999999998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4.8855152919603899E-2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4.8855152919603899E-2</v>
      </c>
      <c r="Y809" s="2">
        <f t="shared" si="110"/>
        <v>0</v>
      </c>
      <c r="Z809" s="2">
        <f>IF(Y809&gt;$W$1,HLOOKUP(Y809,B809:$U$1609,ROW($B$1610)-ROW($A809),FALSE),0)</f>
        <v>0</v>
      </c>
      <c r="AA809" s="2">
        <f t="shared" si="108"/>
        <v>0</v>
      </c>
      <c r="AB809" s="2">
        <f>VLOOKUP(A809,segment2_SB_quantity!$A$2:$B$1922,2,FALSE)</f>
        <v>201</v>
      </c>
      <c r="AC809" s="4">
        <f t="shared" si="115"/>
        <v>5.7000000000000002E-3</v>
      </c>
      <c r="AD809">
        <f t="shared" si="111"/>
        <v>0</v>
      </c>
      <c r="AE809">
        <f t="shared" si="116"/>
        <v>18.989999999999998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1.1821110671695599E-2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1.1821110671695599E-2</v>
      </c>
      <c r="Y810" s="2">
        <f t="shared" si="110"/>
        <v>0</v>
      </c>
      <c r="Z810" s="2">
        <f>IF(Y810&gt;$W$1,HLOOKUP(Y810,B810:$U$1609,ROW($B$1610)-ROW($A810),FALSE),0)</f>
        <v>0</v>
      </c>
      <c r="AA810" s="2">
        <f t="shared" si="108"/>
        <v>0</v>
      </c>
      <c r="AB810" s="2">
        <f>VLOOKUP(A810,segment2_SB_quantity!$A$2:$B$1922,2,FALSE)</f>
        <v>240</v>
      </c>
      <c r="AC810" s="4">
        <f t="shared" si="115"/>
        <v>5.7000000000000002E-3</v>
      </c>
      <c r="AD810">
        <f t="shared" si="111"/>
        <v>0</v>
      </c>
      <c r="AE810">
        <f t="shared" si="116"/>
        <v>18.989999999999998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2.5188174533954201E-2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2.5188174533954201E-2</v>
      </c>
      <c r="Y811" s="2">
        <f t="shared" si="110"/>
        <v>0</v>
      </c>
      <c r="Z811" s="2">
        <f>IF(Y811&gt;$W$1,HLOOKUP(Y811,B811:$U$1609,ROW($B$1610)-ROW($A811),FALSE),0)</f>
        <v>0</v>
      </c>
      <c r="AA811" s="2">
        <f t="shared" si="108"/>
        <v>0</v>
      </c>
      <c r="AB811" s="2">
        <f>VLOOKUP(A811,segment2_SB_quantity!$A$2:$B$1922,2,FALSE)</f>
        <v>44</v>
      </c>
      <c r="AC811" s="4">
        <f t="shared" si="115"/>
        <v>5.7000000000000002E-3</v>
      </c>
      <c r="AD811">
        <f t="shared" si="111"/>
        <v>0</v>
      </c>
      <c r="AE811">
        <f t="shared" si="116"/>
        <v>18.989999999999998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1.0530757322326901E-51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1.0530757322326901E-51</v>
      </c>
      <c r="Y812" s="2">
        <f t="shared" si="110"/>
        <v>0</v>
      </c>
      <c r="Z812" s="2">
        <f>IF(Y812&gt;$W$1,HLOOKUP(Y812,B812:$U$1609,ROW($B$1610)-ROW($A812),FALSE),0)</f>
        <v>0</v>
      </c>
      <c r="AA812" s="2">
        <f t="shared" si="108"/>
        <v>0</v>
      </c>
      <c r="AB812" s="2">
        <f>VLOOKUP(A812,segment2_SB_quantity!$A$2:$B$1922,2,FALSE)</f>
        <v>295</v>
      </c>
      <c r="AC812" s="4">
        <f t="shared" si="115"/>
        <v>5.7000000000000002E-3</v>
      </c>
      <c r="AD812">
        <f t="shared" si="111"/>
        <v>0</v>
      </c>
      <c r="AE812">
        <f t="shared" si="116"/>
        <v>18.989999999999998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1.8746978494679701E-2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1.8746978494679701E-2</v>
      </c>
      <c r="Y813" s="2">
        <f t="shared" si="110"/>
        <v>0</v>
      </c>
      <c r="Z813" s="2">
        <f>IF(Y813&gt;$W$1,HLOOKUP(Y813,B813:$U$1609,ROW($B$1610)-ROW($A813),FALSE),0)</f>
        <v>0</v>
      </c>
      <c r="AA813" s="2">
        <f t="shared" si="108"/>
        <v>0</v>
      </c>
      <c r="AB813" s="2">
        <f>VLOOKUP(A813,segment2_SB_quantity!$A$2:$B$1922,2,FALSE)</f>
        <v>11</v>
      </c>
      <c r="AC813" s="4">
        <f t="shared" si="115"/>
        <v>5.7000000000000002E-3</v>
      </c>
      <c r="AD813">
        <f t="shared" si="111"/>
        <v>0</v>
      </c>
      <c r="AE813">
        <f t="shared" si="116"/>
        <v>18.989999999999998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7.8064103528458799E-6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7.8064103528458799E-6</v>
      </c>
      <c r="Y814" s="2">
        <f t="shared" si="110"/>
        <v>0</v>
      </c>
      <c r="Z814" s="2">
        <f>IF(Y814&gt;$W$1,HLOOKUP(Y814,B814:$U$1609,ROW($B$1610)-ROW($A814),FALSE),0)</f>
        <v>0</v>
      </c>
      <c r="AA814" s="2">
        <f t="shared" si="108"/>
        <v>0</v>
      </c>
      <c r="AB814" s="2">
        <f>VLOOKUP(A814,segment2_SB_quantity!$A$2:$B$1922,2,FALSE)</f>
        <v>24</v>
      </c>
      <c r="AC814" s="4">
        <f t="shared" si="115"/>
        <v>5.7000000000000002E-3</v>
      </c>
      <c r="AD814">
        <f t="shared" si="111"/>
        <v>0</v>
      </c>
      <c r="AE814">
        <f t="shared" si="116"/>
        <v>18.989999999999998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50849895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0</v>
      </c>
      <c r="Y815" s="2">
        <f t="shared" si="110"/>
        <v>0</v>
      </c>
      <c r="Z815" s="2">
        <f>IF(Y815&gt;$W$1,HLOOKUP(Y815,B815:$U$1609,ROW($B$1610)-ROW($A815),FALSE),0)</f>
        <v>0</v>
      </c>
      <c r="AA815" s="2">
        <f t="shared" si="108"/>
        <v>0</v>
      </c>
      <c r="AB815" s="2">
        <f>VLOOKUP(A815,segment2_SB_quantity!$A$2:$B$1922,2,FALSE)</f>
        <v>8</v>
      </c>
      <c r="AC815" s="4">
        <f t="shared" si="115"/>
        <v>5.7000000000000002E-3</v>
      </c>
      <c r="AD815">
        <f t="shared" si="111"/>
        <v>0</v>
      </c>
      <c r="AE815">
        <f t="shared" si="116"/>
        <v>18.989999999999998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4.31122807610848E-3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4.31122807610848E-3</v>
      </c>
      <c r="Y816" s="2">
        <f t="shared" si="110"/>
        <v>0</v>
      </c>
      <c r="Z816" s="2">
        <f>IF(Y816&gt;$W$1,HLOOKUP(Y816,B816:$U$1609,ROW($B$1610)-ROW($A816),FALSE),0)</f>
        <v>0</v>
      </c>
      <c r="AA816" s="2">
        <f t="shared" si="108"/>
        <v>0</v>
      </c>
      <c r="AB816" s="2">
        <f>VLOOKUP(A816,segment2_SB_quantity!$A$2:$B$1922,2,FALSE)</f>
        <v>10</v>
      </c>
      <c r="AC816" s="4">
        <f t="shared" si="115"/>
        <v>5.7000000000000002E-3</v>
      </c>
      <c r="AD816">
        <f t="shared" si="111"/>
        <v>0</v>
      </c>
      <c r="AE816">
        <f t="shared" si="116"/>
        <v>18.989999999999998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IF(Y817&gt;$W$1,HLOOKUP(Y817,B817:$U$1609,ROW($B$1610)-ROW($A817),FALSE),0)</f>
        <v>0</v>
      </c>
      <c r="AA817" s="2">
        <f t="shared" si="108"/>
        <v>0</v>
      </c>
      <c r="AB817" s="2">
        <f>VLOOKUP(A817,segment2_SB_quantity!$A$2:$B$1922,2,FALSE)</f>
        <v>59</v>
      </c>
      <c r="AC817" s="4">
        <f t="shared" si="115"/>
        <v>5.7000000000000002E-3</v>
      </c>
      <c r="AD817">
        <f t="shared" si="111"/>
        <v>0</v>
      </c>
      <c r="AE817">
        <f t="shared" si="116"/>
        <v>18.989999999999998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6.6535298274602696E-3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6.6535298274602696E-3</v>
      </c>
      <c r="Y818" s="2">
        <f t="shared" si="110"/>
        <v>0</v>
      </c>
      <c r="Z818" s="2">
        <f>IF(Y818&gt;$W$1,HLOOKUP(Y818,B818:$U$1609,ROW($B$1610)-ROW($A818),FALSE),0)</f>
        <v>0</v>
      </c>
      <c r="AA818" s="2">
        <f t="shared" si="108"/>
        <v>0</v>
      </c>
      <c r="AB818" s="2">
        <f>VLOOKUP(A818,segment2_SB_quantity!$A$2:$B$1922,2,FALSE)</f>
        <v>4</v>
      </c>
      <c r="AC818" s="4">
        <f t="shared" si="115"/>
        <v>5.7000000000000002E-3</v>
      </c>
      <c r="AD818">
        <f t="shared" si="111"/>
        <v>0</v>
      </c>
      <c r="AE818">
        <f t="shared" si="116"/>
        <v>18.989999999999998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2.73657195496023E-3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2.73657195496023E-3</v>
      </c>
      <c r="Y819" s="2">
        <f t="shared" si="110"/>
        <v>0</v>
      </c>
      <c r="Z819" s="2">
        <f>IF(Y819&gt;$W$1,HLOOKUP(Y819,B819:$U$1609,ROW($B$1610)-ROW($A819),FALSE),0)</f>
        <v>0</v>
      </c>
      <c r="AA819" s="2">
        <f t="shared" si="108"/>
        <v>0</v>
      </c>
      <c r="AB819" s="2">
        <f>VLOOKUP(A819,segment2_SB_quantity!$A$2:$B$1922,2,FALSE)</f>
        <v>46</v>
      </c>
      <c r="AC819" s="4">
        <f t="shared" si="115"/>
        <v>5.7000000000000002E-3</v>
      </c>
      <c r="AD819">
        <f t="shared" si="111"/>
        <v>0</v>
      </c>
      <c r="AE819">
        <f t="shared" si="116"/>
        <v>18.989999999999998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51229800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0</v>
      </c>
      <c r="Y820" s="2">
        <f t="shared" si="110"/>
        <v>0</v>
      </c>
      <c r="Z820" s="2">
        <f>IF(Y820&gt;$W$1,HLOOKUP(Y820,B820:$U$1609,ROW($B$1610)-ROW($A820),FALSE),0)</f>
        <v>0</v>
      </c>
      <c r="AA820" s="2">
        <f t="shared" si="108"/>
        <v>0</v>
      </c>
      <c r="AB820" s="2">
        <f>VLOOKUP(A820,segment2_SB_quantity!$A$2:$B$1922,2,FALSE)</f>
        <v>2</v>
      </c>
      <c r="AC820" s="4">
        <f t="shared" si="115"/>
        <v>5.7000000000000002E-3</v>
      </c>
      <c r="AD820">
        <f t="shared" si="111"/>
        <v>0</v>
      </c>
      <c r="AE820">
        <f t="shared" si="116"/>
        <v>18.989999999999998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3.8122237636443499E-37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3.8122237636443499E-37</v>
      </c>
      <c r="Y821" s="2">
        <f t="shared" si="110"/>
        <v>0</v>
      </c>
      <c r="Z821" s="2">
        <f>IF(Y821&gt;$W$1,HLOOKUP(Y821,B821:$U$1609,ROW($B$1610)-ROW($A821),FALSE),0)</f>
        <v>0</v>
      </c>
      <c r="AA821" s="2">
        <f t="shared" si="108"/>
        <v>0</v>
      </c>
      <c r="AB821" s="2">
        <f>VLOOKUP(A821,segment2_SB_quantity!$A$2:$B$1922,2,FALSE)</f>
        <v>20</v>
      </c>
      <c r="AC821" s="4">
        <f t="shared" si="115"/>
        <v>5.7000000000000002E-3</v>
      </c>
      <c r="AD821">
        <f t="shared" si="111"/>
        <v>0</v>
      </c>
      <c r="AE821">
        <f t="shared" si="116"/>
        <v>18.989999999999998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51349847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0</v>
      </c>
      <c r="Y822" s="2">
        <f t="shared" si="110"/>
        <v>0</v>
      </c>
      <c r="Z822" s="2">
        <f>IF(Y822&gt;$W$1,HLOOKUP(Y822,B822:$U$1609,ROW($B$1610)-ROW($A822),FALSE),0)</f>
        <v>0</v>
      </c>
      <c r="AA822" s="2">
        <f t="shared" si="108"/>
        <v>0</v>
      </c>
      <c r="AB822" s="2">
        <f>VLOOKUP(A822,segment2_SB_quantity!$A$2:$B$1922,2,FALSE)</f>
        <v>85</v>
      </c>
      <c r="AC822" s="4">
        <f t="shared" si="115"/>
        <v>5.7000000000000002E-3</v>
      </c>
      <c r="AD822">
        <f t="shared" si="111"/>
        <v>0</v>
      </c>
      <c r="AE822">
        <f t="shared" si="116"/>
        <v>18.989999999999998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0.21404854204027701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0.21404854204027701</v>
      </c>
      <c r="Y823" s="2">
        <f t="shared" si="110"/>
        <v>0</v>
      </c>
      <c r="Z823" s="2">
        <f>IF(Y823&gt;$W$1,HLOOKUP(Y823,B823:$U$1609,ROW($B$1610)-ROW($A823),FALSE),0)</f>
        <v>0</v>
      </c>
      <c r="AA823" s="2">
        <f t="shared" si="108"/>
        <v>0</v>
      </c>
      <c r="AB823" s="2">
        <f>VLOOKUP(A823,segment2_SB_quantity!$A$2:$B$1922,2,FALSE)</f>
        <v>35</v>
      </c>
      <c r="AC823" s="4">
        <f t="shared" si="115"/>
        <v>5.7000000000000002E-3</v>
      </c>
      <c r="AD823">
        <f t="shared" si="111"/>
        <v>0</v>
      </c>
      <c r="AE823">
        <f t="shared" si="116"/>
        <v>18.989999999999998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2.4958295239848103E-4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2.4958295239848103E-4</v>
      </c>
      <c r="Y824" s="2">
        <f t="shared" si="110"/>
        <v>0</v>
      </c>
      <c r="Z824" s="2">
        <f>IF(Y824&gt;$W$1,HLOOKUP(Y824,B824:$U$1609,ROW($B$1610)-ROW($A824),FALSE),0)</f>
        <v>0</v>
      </c>
      <c r="AA824" s="2">
        <f t="shared" si="108"/>
        <v>0</v>
      </c>
      <c r="AB824" s="2">
        <f>VLOOKUP(A824,segment2_SB_quantity!$A$2:$B$1922,2,FALSE)</f>
        <v>3</v>
      </c>
      <c r="AC824" s="4">
        <f t="shared" si="115"/>
        <v>5.7000000000000002E-3</v>
      </c>
      <c r="AD824">
        <f t="shared" si="111"/>
        <v>0</v>
      </c>
      <c r="AE824">
        <f t="shared" si="116"/>
        <v>18.989999999999998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</v>
      </c>
      <c r="Y825" s="2">
        <f t="shared" si="110"/>
        <v>0</v>
      </c>
      <c r="Z825" s="2">
        <f>IF(Y825&gt;$W$1,HLOOKUP(Y825,B825:$U$1609,ROW($B$1610)-ROW($A825),FALSE),0)</f>
        <v>0</v>
      </c>
      <c r="AA825" s="2">
        <f t="shared" si="108"/>
        <v>0</v>
      </c>
      <c r="AB825" s="2">
        <f>VLOOKUP(A825,segment2_SB_quantity!$A$2:$B$1922,2,FALSE)</f>
        <v>72</v>
      </c>
      <c r="AC825" s="4">
        <f t="shared" si="115"/>
        <v>5.7000000000000002E-3</v>
      </c>
      <c r="AD825">
        <f t="shared" si="111"/>
        <v>0</v>
      </c>
      <c r="AE825">
        <f t="shared" si="116"/>
        <v>18.989999999999998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1.53450848997658E-2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1.53450848997658E-2</v>
      </c>
      <c r="Y826" s="2">
        <f t="shared" si="110"/>
        <v>0</v>
      </c>
      <c r="Z826" s="2">
        <f>IF(Y826&gt;$W$1,HLOOKUP(Y826,B826:$U$1609,ROW($B$1610)-ROW($A826),FALSE),0)</f>
        <v>0</v>
      </c>
      <c r="AA826" s="2">
        <f t="shared" si="108"/>
        <v>0</v>
      </c>
      <c r="AB826" s="2">
        <f>VLOOKUP(A826,segment2_SB_quantity!$A$2:$B$1922,2,FALSE)</f>
        <v>118</v>
      </c>
      <c r="AC826" s="4">
        <f t="shared" si="115"/>
        <v>5.7000000000000002E-3</v>
      </c>
      <c r="AD826">
        <f t="shared" si="111"/>
        <v>0</v>
      </c>
      <c r="AE826">
        <f t="shared" si="116"/>
        <v>18.989999999999998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0.30195954310370199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0.30195954310370199</v>
      </c>
      <c r="Y827" s="2">
        <f t="shared" si="110"/>
        <v>0</v>
      </c>
      <c r="Z827" s="2">
        <f>IF(Y827&gt;$W$1,HLOOKUP(Y827,B827:$U$1609,ROW($B$1610)-ROW($A827),FALSE),0)</f>
        <v>0</v>
      </c>
      <c r="AA827" s="2">
        <f t="shared" si="108"/>
        <v>0</v>
      </c>
      <c r="AB827" s="2">
        <f>VLOOKUP(A827,segment2_SB_quantity!$A$2:$B$1922,2,FALSE)</f>
        <v>34</v>
      </c>
      <c r="AC827" s="4">
        <f t="shared" si="115"/>
        <v>5.7000000000000002E-3</v>
      </c>
      <c r="AD827">
        <f t="shared" si="111"/>
        <v>0</v>
      </c>
      <c r="AE827">
        <f t="shared" si="116"/>
        <v>18.989999999999998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7.2390263167684699E-3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7.2390263167684699E-3</v>
      </c>
      <c r="Y828" s="2">
        <f t="shared" si="110"/>
        <v>0</v>
      </c>
      <c r="Z828" s="2">
        <f>IF(Y828&gt;$W$1,HLOOKUP(Y828,B828:$U$1609,ROW($B$1610)-ROW($A828),FALSE),0)</f>
        <v>0</v>
      </c>
      <c r="AA828" s="2">
        <f t="shared" si="108"/>
        <v>0</v>
      </c>
      <c r="AB828" s="2">
        <f>VLOOKUP(A828,segment2_SB_quantity!$A$2:$B$1922,2,FALSE)</f>
        <v>15</v>
      </c>
      <c r="AC828" s="4">
        <f t="shared" si="115"/>
        <v>5.7000000000000002E-3</v>
      </c>
      <c r="AD828">
        <f t="shared" si="111"/>
        <v>0</v>
      </c>
      <c r="AE828">
        <f t="shared" si="116"/>
        <v>18.989999999999998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0.20121634681882999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0.20121634681882999</v>
      </c>
      <c r="Y829" s="2">
        <f t="shared" si="110"/>
        <v>0</v>
      </c>
      <c r="Z829" s="2">
        <f>IF(Y829&gt;$W$1,HLOOKUP(Y829,B829:$U$1609,ROW($B$1610)-ROW($A829),FALSE),0)</f>
        <v>0</v>
      </c>
      <c r="AA829" s="2">
        <f t="shared" si="108"/>
        <v>0</v>
      </c>
      <c r="AB829" s="2">
        <f>VLOOKUP(A829,segment2_SB_quantity!$A$2:$B$1922,2,FALSE)</f>
        <v>142</v>
      </c>
      <c r="AC829" s="4">
        <f t="shared" si="115"/>
        <v>5.7000000000000002E-3</v>
      </c>
      <c r="AD829">
        <f t="shared" si="111"/>
        <v>0</v>
      </c>
      <c r="AE829">
        <f t="shared" si="116"/>
        <v>18.989999999999998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4.2492659501803199E-15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4.2492659501803199E-15</v>
      </c>
      <c r="Y830" s="2">
        <f t="shared" si="110"/>
        <v>0</v>
      </c>
      <c r="Z830" s="2">
        <f>IF(Y830&gt;$W$1,HLOOKUP(Y830,B830:$U$1609,ROW($B$1610)-ROW($A830),FALSE),0)</f>
        <v>0</v>
      </c>
      <c r="AA830" s="2">
        <f t="shared" si="108"/>
        <v>0</v>
      </c>
      <c r="AB830" s="2">
        <f>VLOOKUP(A830,segment2_SB_quantity!$A$2:$B$1922,2,FALSE)</f>
        <v>32</v>
      </c>
      <c r="AC830" s="4">
        <f t="shared" si="115"/>
        <v>5.7000000000000002E-3</v>
      </c>
      <c r="AD830">
        <f t="shared" si="111"/>
        <v>0</v>
      </c>
      <c r="AE830">
        <f t="shared" si="116"/>
        <v>18.989999999999998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2.1767614379483201E-5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2.1767614379483201E-5</v>
      </c>
      <c r="Y831" s="2">
        <f t="shared" si="110"/>
        <v>0</v>
      </c>
      <c r="Z831" s="2">
        <f>IF(Y831&gt;$W$1,HLOOKUP(Y831,B831:$U$1609,ROW($B$1610)-ROW($A831),FALSE),0)</f>
        <v>0</v>
      </c>
      <c r="AA831" s="2">
        <f t="shared" si="108"/>
        <v>0</v>
      </c>
      <c r="AB831" s="2">
        <f>VLOOKUP(A831,segment2_SB_quantity!$A$2:$B$1922,2,FALSE)</f>
        <v>18</v>
      </c>
      <c r="AC831" s="4">
        <f t="shared" si="115"/>
        <v>5.7000000000000002E-3</v>
      </c>
      <c r="AD831">
        <f t="shared" si="111"/>
        <v>0</v>
      </c>
      <c r="AE831">
        <f t="shared" si="116"/>
        <v>18.989999999999998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8.7869931242528607E-2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8.7869931242528607E-2</v>
      </c>
      <c r="Y832" s="2">
        <f t="shared" si="110"/>
        <v>0</v>
      </c>
      <c r="Z832" s="2">
        <f>IF(Y832&gt;$W$1,HLOOKUP(Y832,B832:$U$1609,ROW($B$1610)-ROW($A832),FALSE),0)</f>
        <v>0</v>
      </c>
      <c r="AA832" s="2">
        <f t="shared" si="108"/>
        <v>0</v>
      </c>
      <c r="AB832" s="2">
        <f>VLOOKUP(A832,segment2_SB_quantity!$A$2:$B$1922,2,FALSE)</f>
        <v>5</v>
      </c>
      <c r="AC832" s="4">
        <f t="shared" si="115"/>
        <v>5.7000000000000002E-3</v>
      </c>
      <c r="AD832">
        <f t="shared" si="111"/>
        <v>0</v>
      </c>
      <c r="AE832">
        <f t="shared" si="116"/>
        <v>18.989999999999998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9.5834226069778095E-3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9.5834226069778095E-3</v>
      </c>
      <c r="Y833" s="2">
        <f t="shared" si="110"/>
        <v>0</v>
      </c>
      <c r="Z833" s="2">
        <f>IF(Y833&gt;$W$1,HLOOKUP(Y833,B833:$U$1609,ROW($B$1610)-ROW($A833),FALSE),0)</f>
        <v>0</v>
      </c>
      <c r="AA833" s="2">
        <f t="shared" si="108"/>
        <v>0</v>
      </c>
      <c r="AB833" s="2">
        <f>VLOOKUP(A833,segment2_SB_quantity!$A$2:$B$1922,2,FALSE)</f>
        <v>4</v>
      </c>
      <c r="AC833" s="4">
        <f t="shared" si="115"/>
        <v>5.7000000000000002E-3</v>
      </c>
      <c r="AD833">
        <f t="shared" si="111"/>
        <v>0</v>
      </c>
      <c r="AE833">
        <f t="shared" si="116"/>
        <v>18.989999999999998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51929660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0</v>
      </c>
      <c r="Y834" s="2">
        <f t="shared" si="110"/>
        <v>0</v>
      </c>
      <c r="Z834" s="2">
        <f>IF(Y834&gt;$W$1,HLOOKUP(Y834,B834:$U$1609,ROW($B$1610)-ROW($A834),FALSE),0)</f>
        <v>0</v>
      </c>
      <c r="AA834" s="2">
        <f t="shared" ref="AA834:AA897" si="117">IF(Z834&gt;0,HLOOKUP(Z834,$B$1609:$U$1610,2,FALSE),0)</f>
        <v>0</v>
      </c>
      <c r="AB834" s="2">
        <f>VLOOKUP(A834,segment2_SB_quantity!$A$2:$B$1922,2,FALSE)</f>
        <v>3</v>
      </c>
      <c r="AC834" s="4">
        <f t="shared" si="115"/>
        <v>5.7000000000000002E-3</v>
      </c>
      <c r="AD834">
        <f t="shared" si="111"/>
        <v>0</v>
      </c>
      <c r="AE834">
        <f t="shared" si="116"/>
        <v>18.989999999999998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51949884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0</v>
      </c>
      <c r="Y835" s="2">
        <f t="shared" ref="Y835:Y898" si="119">IF(X835&gt;$W$1,X835,0)</f>
        <v>0</v>
      </c>
      <c r="Z835" s="2">
        <f>IF(Y835&gt;$W$1,HLOOKUP(Y835,B835:$U$1609,ROW($B$1610)-ROW($A835),FALSE),0)</f>
        <v>0</v>
      </c>
      <c r="AA835" s="2">
        <f t="shared" si="117"/>
        <v>0</v>
      </c>
      <c r="AB835" s="2">
        <f>VLOOKUP(A835,segment2_SB_quantity!$A$2:$B$1922,2,FALSE)</f>
        <v>2</v>
      </c>
      <c r="AC835" s="4">
        <f t="shared" si="115"/>
        <v>5.7000000000000002E-3</v>
      </c>
      <c r="AD835">
        <f t="shared" ref="AD835:AD898" si="120">IF(AA835&gt;0,AB835*AC835,0)</f>
        <v>0</v>
      </c>
      <c r="AE835">
        <f t="shared" si="116"/>
        <v>18.989999999999998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0.27113445427983002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0.27113445427983002</v>
      </c>
      <c r="Y836" s="2">
        <f t="shared" si="119"/>
        <v>0</v>
      </c>
      <c r="Z836" s="2">
        <f>IF(Y836&gt;$W$1,HLOOKUP(Y836,B836:$U$1609,ROW($B$1610)-ROW($A836),FALSE),0)</f>
        <v>0</v>
      </c>
      <c r="AA836" s="2">
        <f t="shared" si="117"/>
        <v>0</v>
      </c>
      <c r="AB836" s="2">
        <f>VLOOKUP(A836,segment2_SB_quantity!$A$2:$B$1922,2,FALSE)</f>
        <v>48</v>
      </c>
      <c r="AC836" s="4">
        <f t="shared" ref="AC836:AC899" si="124">AC835</f>
        <v>5.7000000000000002E-3</v>
      </c>
      <c r="AD836">
        <f t="shared" si="120"/>
        <v>0</v>
      </c>
      <c r="AE836">
        <f t="shared" ref="AE836:AE899" si="125">AE835</f>
        <v>18.989999999999998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</v>
      </c>
      <c r="Y837" s="2">
        <f t="shared" si="119"/>
        <v>0</v>
      </c>
      <c r="Z837" s="2">
        <f>IF(Y837&gt;$W$1,HLOOKUP(Y837,B837:$U$1609,ROW($B$1610)-ROW($A837),FALSE),0)</f>
        <v>0</v>
      </c>
      <c r="AA837" s="2">
        <f t="shared" si="117"/>
        <v>0</v>
      </c>
      <c r="AB837" s="2">
        <f>VLOOKUP(A837,segment2_SB_quantity!$A$2:$B$1922,2,FALSE)</f>
        <v>7</v>
      </c>
      <c r="AC837" s="4">
        <f t="shared" si="124"/>
        <v>5.7000000000000002E-3</v>
      </c>
      <c r="AD837">
        <f t="shared" si="120"/>
        <v>0</v>
      </c>
      <c r="AE837">
        <f t="shared" si="125"/>
        <v>18.989999999999998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3.5110978484978598E-56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3.5110978484978598E-56</v>
      </c>
      <c r="Y838" s="2">
        <f t="shared" si="119"/>
        <v>0</v>
      </c>
      <c r="Z838" s="2">
        <f>IF(Y838&gt;$W$1,HLOOKUP(Y838,B838:$U$1609,ROW($B$1610)-ROW($A838),FALSE),0)</f>
        <v>0</v>
      </c>
      <c r="AA838" s="2">
        <f t="shared" si="117"/>
        <v>0</v>
      </c>
      <c r="AB838" s="2">
        <f>VLOOKUP(A838,segment2_SB_quantity!$A$2:$B$1922,2,FALSE)</f>
        <v>5</v>
      </c>
      <c r="AC838" s="4">
        <f t="shared" si="124"/>
        <v>5.7000000000000002E-3</v>
      </c>
      <c r="AD838">
        <f t="shared" si="120"/>
        <v>0</v>
      </c>
      <c r="AE838">
        <f t="shared" si="125"/>
        <v>18.989999999999998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0.16424034691502301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0.16424034691502301</v>
      </c>
      <c r="Y839" s="2">
        <f t="shared" si="119"/>
        <v>0</v>
      </c>
      <c r="Z839" s="2">
        <f>IF(Y839&gt;$W$1,HLOOKUP(Y839,B839:$U$1609,ROW($B$1610)-ROW($A839),FALSE),0)</f>
        <v>0</v>
      </c>
      <c r="AA839" s="2">
        <f t="shared" si="117"/>
        <v>0</v>
      </c>
      <c r="AB839" s="2">
        <f>VLOOKUP(A839,segment2_SB_quantity!$A$2:$B$1922,2,FALSE)</f>
        <v>18</v>
      </c>
      <c r="AC839" s="4">
        <f t="shared" si="124"/>
        <v>5.7000000000000002E-3</v>
      </c>
      <c r="AD839">
        <f t="shared" si="120"/>
        <v>0</v>
      </c>
      <c r="AE839">
        <f t="shared" si="125"/>
        <v>18.989999999999998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6.3882229671802501E-2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6.3882229671802501E-2</v>
      </c>
      <c r="Y840" s="2">
        <f t="shared" si="119"/>
        <v>0</v>
      </c>
      <c r="Z840" s="2">
        <f>IF(Y840&gt;$W$1,HLOOKUP(Y840,B840:$U$1609,ROW($B$1610)-ROW($A840),FALSE),0)</f>
        <v>0</v>
      </c>
      <c r="AA840" s="2">
        <f t="shared" si="117"/>
        <v>0</v>
      </c>
      <c r="AB840" s="2">
        <f>VLOOKUP(A840,segment2_SB_quantity!$A$2:$B$1922,2,FALSE)</f>
        <v>25</v>
      </c>
      <c r="AC840" s="4">
        <f t="shared" si="124"/>
        <v>5.7000000000000002E-3</v>
      </c>
      <c r="AD840">
        <f t="shared" si="120"/>
        <v>0</v>
      </c>
      <c r="AE840">
        <f t="shared" si="125"/>
        <v>18.989999999999998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2.04162708429308E-28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2.04162708429308E-28</v>
      </c>
      <c r="Y841" s="2">
        <f t="shared" si="119"/>
        <v>0</v>
      </c>
      <c r="Z841" s="2">
        <f>IF(Y841&gt;$W$1,HLOOKUP(Y841,B841:$U$1609,ROW($B$1610)-ROW($A841),FALSE),0)</f>
        <v>0</v>
      </c>
      <c r="AA841" s="2">
        <f t="shared" si="117"/>
        <v>0</v>
      </c>
      <c r="AB841" s="2">
        <f>VLOOKUP(A841,segment2_SB_quantity!$A$2:$B$1922,2,FALSE)</f>
        <v>18</v>
      </c>
      <c r="AC841" s="4">
        <f t="shared" si="124"/>
        <v>5.7000000000000002E-3</v>
      </c>
      <c r="AD841">
        <f t="shared" si="120"/>
        <v>0</v>
      </c>
      <c r="AE841">
        <f t="shared" si="125"/>
        <v>18.989999999999998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2.0568435074080002E-3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2.0568435074080002E-3</v>
      </c>
      <c r="Y842" s="2">
        <f t="shared" si="119"/>
        <v>0</v>
      </c>
      <c r="Z842" s="2">
        <f>IF(Y842&gt;$W$1,HLOOKUP(Y842,B842:$U$1609,ROW($B$1610)-ROW($A842),FALSE),0)</f>
        <v>0</v>
      </c>
      <c r="AA842" s="2">
        <f t="shared" si="117"/>
        <v>0</v>
      </c>
      <c r="AB842" s="2">
        <f>VLOOKUP(A842,segment2_SB_quantity!$A$2:$B$1922,2,FALSE)</f>
        <v>75</v>
      </c>
      <c r="AC842" s="4">
        <f t="shared" si="124"/>
        <v>5.7000000000000002E-3</v>
      </c>
      <c r="AD842">
        <f t="shared" si="120"/>
        <v>0</v>
      </c>
      <c r="AE842">
        <f t="shared" si="125"/>
        <v>18.989999999999998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8.4059556527998097E-2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8.4059556527998097E-2</v>
      </c>
      <c r="Y843" s="2">
        <f t="shared" si="119"/>
        <v>0</v>
      </c>
      <c r="Z843" s="2">
        <f>IF(Y843&gt;$W$1,HLOOKUP(Y843,B843:$U$1609,ROW($B$1610)-ROW($A843),FALSE),0)</f>
        <v>0</v>
      </c>
      <c r="AA843" s="2">
        <f t="shared" si="117"/>
        <v>0</v>
      </c>
      <c r="AB843" s="2">
        <f>VLOOKUP(A843,segment2_SB_quantity!$A$2:$B$1922,2,FALSE)</f>
        <v>7</v>
      </c>
      <c r="AC843" s="4">
        <f t="shared" si="124"/>
        <v>5.7000000000000002E-3</v>
      </c>
      <c r="AD843">
        <f t="shared" si="120"/>
        <v>0</v>
      </c>
      <c r="AE843">
        <f t="shared" si="125"/>
        <v>18.989999999999998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5.4838406575404397E-2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5.4838406575404397E-2</v>
      </c>
      <c r="Y844" s="2">
        <f t="shared" si="119"/>
        <v>0</v>
      </c>
      <c r="Z844" s="2">
        <f>IF(Y844&gt;$W$1,HLOOKUP(Y844,B844:$U$1609,ROW($B$1610)-ROW($A844),FALSE),0)</f>
        <v>0</v>
      </c>
      <c r="AA844" s="2">
        <f t="shared" si="117"/>
        <v>0</v>
      </c>
      <c r="AB844" s="2">
        <f>VLOOKUP(A844,segment2_SB_quantity!$A$2:$B$1922,2,FALSE)</f>
        <v>47</v>
      </c>
      <c r="AC844" s="4">
        <f t="shared" si="124"/>
        <v>5.7000000000000002E-3</v>
      </c>
      <c r="AD844">
        <f t="shared" si="120"/>
        <v>0</v>
      </c>
      <c r="AE844">
        <f t="shared" si="125"/>
        <v>18.989999999999998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3.0179518604748799E-2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3.0179518604748799E-2</v>
      </c>
      <c r="Y845" s="2">
        <f t="shared" si="119"/>
        <v>0</v>
      </c>
      <c r="Z845" s="2">
        <f>IF(Y845&gt;$W$1,HLOOKUP(Y845,B845:$U$1609,ROW($B$1610)-ROW($A845),FALSE),0)</f>
        <v>0</v>
      </c>
      <c r="AA845" s="2">
        <f t="shared" si="117"/>
        <v>0</v>
      </c>
      <c r="AB845" s="2">
        <f>VLOOKUP(A845,segment2_SB_quantity!$A$2:$B$1922,2,FALSE)</f>
        <v>20</v>
      </c>
      <c r="AC845" s="4">
        <f t="shared" si="124"/>
        <v>5.7000000000000002E-3</v>
      </c>
      <c r="AD845">
        <f t="shared" si="120"/>
        <v>0</v>
      </c>
      <c r="AE845">
        <f t="shared" si="125"/>
        <v>18.989999999999998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7.9708459969752405E-4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7.9708459969752405E-4</v>
      </c>
      <c r="Y846" s="2">
        <f t="shared" si="119"/>
        <v>0</v>
      </c>
      <c r="Z846" s="2">
        <f>IF(Y846&gt;$W$1,HLOOKUP(Y846,B846:$U$1609,ROW($B$1610)-ROW($A846),FALSE),0)</f>
        <v>0</v>
      </c>
      <c r="AA846" s="2">
        <f t="shared" si="117"/>
        <v>0</v>
      </c>
      <c r="AB846" s="2">
        <f>VLOOKUP(A846,segment2_SB_quantity!$A$2:$B$1922,2,FALSE)</f>
        <v>54</v>
      </c>
      <c r="AC846" s="4">
        <f t="shared" si="124"/>
        <v>5.7000000000000002E-3</v>
      </c>
      <c r="AD846">
        <f t="shared" si="120"/>
        <v>0</v>
      </c>
      <c r="AE846">
        <f t="shared" si="125"/>
        <v>18.989999999999998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6.6371147220330404E-6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6.6371147220330404E-6</v>
      </c>
      <c r="Y847" s="2">
        <f t="shared" si="119"/>
        <v>0</v>
      </c>
      <c r="Z847" s="2">
        <f>IF(Y847&gt;$W$1,HLOOKUP(Y847,B847:$U$1609,ROW($B$1610)-ROW($A847),FALSE),0)</f>
        <v>0</v>
      </c>
      <c r="AA847" s="2">
        <f t="shared" si="117"/>
        <v>0</v>
      </c>
      <c r="AB847" s="2">
        <f>VLOOKUP(A847,segment2_SB_quantity!$A$2:$B$1922,2,FALSE)</f>
        <v>189</v>
      </c>
      <c r="AC847" s="4">
        <f t="shared" si="124"/>
        <v>5.7000000000000002E-3</v>
      </c>
      <c r="AD847">
        <f t="shared" si="120"/>
        <v>0</v>
      </c>
      <c r="AE847">
        <f t="shared" si="125"/>
        <v>18.989999999999998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2.6806103317338001E-11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2.6806103317338001E-11</v>
      </c>
      <c r="Y848" s="2">
        <f t="shared" si="119"/>
        <v>0</v>
      </c>
      <c r="Z848" s="2">
        <f>IF(Y848&gt;$W$1,HLOOKUP(Y848,B848:$U$1609,ROW($B$1610)-ROW($A848),FALSE),0)</f>
        <v>0</v>
      </c>
      <c r="AA848" s="2">
        <f t="shared" si="117"/>
        <v>0</v>
      </c>
      <c r="AB848" s="2">
        <f>VLOOKUP(A848,segment2_SB_quantity!$A$2:$B$1922,2,FALSE)</f>
        <v>187</v>
      </c>
      <c r="AC848" s="4">
        <f t="shared" si="124"/>
        <v>5.7000000000000002E-3</v>
      </c>
      <c r="AD848">
        <f t="shared" si="120"/>
        <v>0</v>
      </c>
      <c r="AE848">
        <f t="shared" si="125"/>
        <v>18.989999999999998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2.7905857311743101E-4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2.7905857311743101E-4</v>
      </c>
      <c r="Y849" s="2">
        <f t="shared" si="119"/>
        <v>0</v>
      </c>
      <c r="Z849" s="2">
        <f>IF(Y849&gt;$W$1,HLOOKUP(Y849,B849:$U$1609,ROW($B$1610)-ROW($A849),FALSE),0)</f>
        <v>0</v>
      </c>
      <c r="AA849" s="2">
        <f t="shared" si="117"/>
        <v>0</v>
      </c>
      <c r="AB849" s="2">
        <f>VLOOKUP(A849,segment2_SB_quantity!$A$2:$B$1922,2,FALSE)</f>
        <v>5</v>
      </c>
      <c r="AC849" s="4">
        <f t="shared" si="124"/>
        <v>5.7000000000000002E-3</v>
      </c>
      <c r="AD849">
        <f t="shared" si="120"/>
        <v>0</v>
      </c>
      <c r="AE849">
        <f t="shared" si="125"/>
        <v>18.989999999999998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0</v>
      </c>
      <c r="Y850" s="2">
        <f t="shared" si="119"/>
        <v>0</v>
      </c>
      <c r="Z850" s="2">
        <f>IF(Y850&gt;$W$1,HLOOKUP(Y850,B850:$U$1609,ROW($B$1610)-ROW($A850),FALSE),0)</f>
        <v>0</v>
      </c>
      <c r="AA850" s="2">
        <f t="shared" si="117"/>
        <v>0</v>
      </c>
      <c r="AB850" s="2">
        <f>VLOOKUP(A850,segment2_SB_quantity!$A$2:$B$1922,2,FALSE)</f>
        <v>23</v>
      </c>
      <c r="AC850" s="4">
        <f t="shared" si="124"/>
        <v>5.7000000000000002E-3</v>
      </c>
      <c r="AD850">
        <f t="shared" si="120"/>
        <v>0</v>
      </c>
      <c r="AE850">
        <f t="shared" si="125"/>
        <v>18.989999999999998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0.34553585615555399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0.34553585615555399</v>
      </c>
      <c r="Y851" s="2">
        <f t="shared" si="119"/>
        <v>0</v>
      </c>
      <c r="Z851" s="2">
        <f>IF(Y851&gt;$W$1,HLOOKUP(Y851,B851:$U$1609,ROW($B$1610)-ROW($A851),FALSE),0)</f>
        <v>0</v>
      </c>
      <c r="AA851" s="2">
        <f t="shared" si="117"/>
        <v>0</v>
      </c>
      <c r="AB851" s="2">
        <f>VLOOKUP(A851,segment2_SB_quantity!$A$2:$B$1922,2,FALSE)</f>
        <v>3</v>
      </c>
      <c r="AC851" s="4">
        <f t="shared" si="124"/>
        <v>5.7000000000000002E-3</v>
      </c>
      <c r="AD851">
        <f t="shared" si="120"/>
        <v>0</v>
      </c>
      <c r="AE851">
        <f t="shared" si="125"/>
        <v>18.989999999999998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4.3352275319552404E-15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4.3352275319552404E-15</v>
      </c>
      <c r="Y852" s="2">
        <f t="shared" si="119"/>
        <v>0</v>
      </c>
      <c r="Z852" s="2">
        <f>IF(Y852&gt;$W$1,HLOOKUP(Y852,B852:$U$1609,ROW($B$1610)-ROW($A852),FALSE),0)</f>
        <v>0</v>
      </c>
      <c r="AA852" s="2">
        <f t="shared" si="117"/>
        <v>0</v>
      </c>
      <c r="AB852" s="2">
        <f>VLOOKUP(A852,segment2_SB_quantity!$A$2:$B$1922,2,FALSE)</f>
        <v>110</v>
      </c>
      <c r="AC852" s="4">
        <f t="shared" si="124"/>
        <v>5.7000000000000002E-3</v>
      </c>
      <c r="AD852">
        <f t="shared" si="120"/>
        <v>0</v>
      </c>
      <c r="AE852">
        <f t="shared" si="125"/>
        <v>18.989999999999998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0</v>
      </c>
      <c r="Y853" s="2">
        <f t="shared" si="119"/>
        <v>0</v>
      </c>
      <c r="Z853" s="2">
        <f>IF(Y853&gt;$W$1,HLOOKUP(Y853,B853:$U$1609,ROW($B$1610)-ROW($A853),FALSE),0)</f>
        <v>0</v>
      </c>
      <c r="AA853" s="2">
        <f t="shared" si="117"/>
        <v>0</v>
      </c>
      <c r="AB853" s="2">
        <f>VLOOKUP(A853,segment2_SB_quantity!$A$2:$B$1922,2,FALSE)</f>
        <v>21</v>
      </c>
      <c r="AC853" s="4">
        <f t="shared" si="124"/>
        <v>5.7000000000000002E-3</v>
      </c>
      <c r="AD853">
        <f t="shared" si="120"/>
        <v>0</v>
      </c>
      <c r="AE853">
        <f t="shared" si="125"/>
        <v>18.989999999999998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4.4068112426154701E-2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4.4068112426154701E-2</v>
      </c>
      <c r="Y854" s="2">
        <f t="shared" si="119"/>
        <v>0</v>
      </c>
      <c r="Z854" s="2">
        <f>IF(Y854&gt;$W$1,HLOOKUP(Y854,B854:$U$1609,ROW($B$1610)-ROW($A854),FALSE),0)</f>
        <v>0</v>
      </c>
      <c r="AA854" s="2">
        <f t="shared" si="117"/>
        <v>0</v>
      </c>
      <c r="AB854" s="2">
        <f>VLOOKUP(A854,segment2_SB_quantity!$A$2:$B$1922,2,FALSE)</f>
        <v>15</v>
      </c>
      <c r="AC854" s="4">
        <f t="shared" si="124"/>
        <v>5.7000000000000002E-3</v>
      </c>
      <c r="AD854">
        <f t="shared" si="120"/>
        <v>0</v>
      </c>
      <c r="AE854">
        <f t="shared" si="125"/>
        <v>18.989999999999998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5.7187550324985501E-13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5.7187550324985501E-13</v>
      </c>
      <c r="Y855" s="2">
        <f t="shared" si="119"/>
        <v>0</v>
      </c>
      <c r="Z855" s="2">
        <f>IF(Y855&gt;$W$1,HLOOKUP(Y855,B855:$U$1609,ROW($B$1610)-ROW($A855),FALSE),0)</f>
        <v>0</v>
      </c>
      <c r="AA855" s="2">
        <f t="shared" si="117"/>
        <v>0</v>
      </c>
      <c r="AB855" s="2">
        <f>VLOOKUP(A855,segment2_SB_quantity!$A$2:$B$1922,2,FALSE)</f>
        <v>13</v>
      </c>
      <c r="AC855" s="4">
        <f t="shared" si="124"/>
        <v>5.7000000000000002E-3</v>
      </c>
      <c r="AD855">
        <f t="shared" si="120"/>
        <v>0</v>
      </c>
      <c r="AE855">
        <f t="shared" si="125"/>
        <v>18.989999999999998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2.7450327325624301E-5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2.7450327325624301E-5</v>
      </c>
      <c r="Y856" s="2">
        <f t="shared" si="119"/>
        <v>0</v>
      </c>
      <c r="Z856" s="2">
        <f>IF(Y856&gt;$W$1,HLOOKUP(Y856,B856:$U$1609,ROW($B$1610)-ROW($A856),FALSE),0)</f>
        <v>0</v>
      </c>
      <c r="AA856" s="2">
        <f t="shared" si="117"/>
        <v>0</v>
      </c>
      <c r="AB856" s="2">
        <f>VLOOKUP(A856,segment2_SB_quantity!$A$2:$B$1922,2,FALSE)</f>
        <v>14</v>
      </c>
      <c r="AC856" s="4">
        <f t="shared" si="124"/>
        <v>5.7000000000000002E-3</v>
      </c>
      <c r="AD856">
        <f t="shared" si="120"/>
        <v>0</v>
      </c>
      <c r="AE856">
        <f t="shared" si="125"/>
        <v>18.989999999999998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4.98074609156511E-3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4.98074609156511E-3</v>
      </c>
      <c r="Y857" s="2">
        <f t="shared" si="119"/>
        <v>0</v>
      </c>
      <c r="Z857" s="2">
        <f>IF(Y857&gt;$W$1,HLOOKUP(Y857,B857:$U$1609,ROW($B$1610)-ROW($A857),FALSE),0)</f>
        <v>0</v>
      </c>
      <c r="AA857" s="2">
        <f t="shared" si="117"/>
        <v>0</v>
      </c>
      <c r="AB857" s="2">
        <f>VLOOKUP(A857,segment2_SB_quantity!$A$2:$B$1922,2,FALSE)</f>
        <v>49</v>
      </c>
      <c r="AC857" s="4">
        <f t="shared" si="124"/>
        <v>5.7000000000000002E-3</v>
      </c>
      <c r="AD857">
        <f t="shared" si="120"/>
        <v>0</v>
      </c>
      <c r="AE857">
        <f t="shared" si="125"/>
        <v>18.989999999999998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6.0777900015456399E-4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6.0777900015456399E-4</v>
      </c>
      <c r="Y858" s="2">
        <f t="shared" si="119"/>
        <v>0</v>
      </c>
      <c r="Z858" s="2">
        <f>IF(Y858&gt;$W$1,HLOOKUP(Y858,B858:$U$1609,ROW($B$1610)-ROW($A858),FALSE),0)</f>
        <v>0</v>
      </c>
      <c r="AA858" s="2">
        <f t="shared" si="117"/>
        <v>0</v>
      </c>
      <c r="AB858" s="2">
        <f>VLOOKUP(A858,segment2_SB_quantity!$A$2:$B$1922,2,FALSE)</f>
        <v>235</v>
      </c>
      <c r="AC858" s="4">
        <f t="shared" si="124"/>
        <v>5.7000000000000002E-3</v>
      </c>
      <c r="AD858">
        <f t="shared" si="120"/>
        <v>0</v>
      </c>
      <c r="AE858">
        <f t="shared" si="125"/>
        <v>18.989999999999998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53949979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0</v>
      </c>
      <c r="Y859" s="2">
        <f t="shared" si="119"/>
        <v>0</v>
      </c>
      <c r="Z859" s="2">
        <f>IF(Y859&gt;$W$1,HLOOKUP(Y859,B859:$U$1609,ROW($B$1610)-ROW($A859),FALSE),0)</f>
        <v>0</v>
      </c>
      <c r="AA859" s="2">
        <f t="shared" si="117"/>
        <v>0</v>
      </c>
      <c r="AB859" s="2">
        <f>VLOOKUP(A859,segment2_SB_quantity!$A$2:$B$1922,2,FALSE)</f>
        <v>30</v>
      </c>
      <c r="AC859" s="4">
        <f t="shared" si="124"/>
        <v>5.7000000000000002E-3</v>
      </c>
      <c r="AD859">
        <f t="shared" si="120"/>
        <v>0</v>
      </c>
      <c r="AE859">
        <f t="shared" si="125"/>
        <v>18.989999999999998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4.7961140294353201E-29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4.7961140294353201E-29</v>
      </c>
      <c r="Y860" s="2">
        <f t="shared" si="119"/>
        <v>0</v>
      </c>
      <c r="Z860" s="2">
        <f>IF(Y860&gt;$W$1,HLOOKUP(Y860,B860:$U$1609,ROW($B$1610)-ROW($A860),FALSE),0)</f>
        <v>0</v>
      </c>
      <c r="AA860" s="2">
        <f t="shared" si="117"/>
        <v>0</v>
      </c>
      <c r="AB860" s="2">
        <f>VLOOKUP(A860,segment2_SB_quantity!$A$2:$B$1922,2,FALSE)</f>
        <v>102</v>
      </c>
      <c r="AC860" s="4">
        <f t="shared" si="124"/>
        <v>5.7000000000000002E-3</v>
      </c>
      <c r="AD860">
        <f t="shared" si="120"/>
        <v>0</v>
      </c>
      <c r="AE860">
        <f t="shared" si="125"/>
        <v>18.989999999999998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6.6994265654937897E-5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6.6994265654937897E-5</v>
      </c>
      <c r="Y861" s="2">
        <f t="shared" si="119"/>
        <v>0</v>
      </c>
      <c r="Z861" s="2">
        <f>IF(Y861&gt;$W$1,HLOOKUP(Y861,B861:$U$1609,ROW($B$1610)-ROW($A861),FALSE),0)</f>
        <v>0</v>
      </c>
      <c r="AA861" s="2">
        <f t="shared" si="117"/>
        <v>0</v>
      </c>
      <c r="AB861" s="2">
        <f>VLOOKUP(A861,segment2_SB_quantity!$A$2:$B$1922,2,FALSE)</f>
        <v>22</v>
      </c>
      <c r="AC861" s="4">
        <f t="shared" si="124"/>
        <v>5.7000000000000002E-3</v>
      </c>
      <c r="AD861">
        <f t="shared" si="120"/>
        <v>0</v>
      </c>
      <c r="AE861">
        <f t="shared" si="125"/>
        <v>18.989999999999998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3.19250037769742E-5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3.19250037769742E-5</v>
      </c>
      <c r="Y862" s="2">
        <f t="shared" si="119"/>
        <v>0</v>
      </c>
      <c r="Z862" s="2">
        <f>IF(Y862&gt;$W$1,HLOOKUP(Y862,B862:$U$1609,ROW($B$1610)-ROW($A862),FALSE),0)</f>
        <v>0</v>
      </c>
      <c r="AA862" s="2">
        <f t="shared" si="117"/>
        <v>0</v>
      </c>
      <c r="AB862" s="2">
        <f>VLOOKUP(A862,segment2_SB_quantity!$A$2:$B$1922,2,FALSE)</f>
        <v>23</v>
      </c>
      <c r="AC862" s="4">
        <f t="shared" si="124"/>
        <v>5.7000000000000002E-3</v>
      </c>
      <c r="AD862">
        <f t="shared" si="120"/>
        <v>0</v>
      </c>
      <c r="AE862">
        <f t="shared" si="125"/>
        <v>18.989999999999998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2.6336174155730602E-8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2.6336174155730602E-8</v>
      </c>
      <c r="Y863" s="2">
        <f t="shared" si="119"/>
        <v>0</v>
      </c>
      <c r="Z863" s="2">
        <f>IF(Y863&gt;$W$1,HLOOKUP(Y863,B863:$U$1609,ROW($B$1610)-ROW($A863),FALSE),0)</f>
        <v>0</v>
      </c>
      <c r="AA863" s="2">
        <f t="shared" si="117"/>
        <v>0</v>
      </c>
      <c r="AB863" s="2">
        <f>VLOOKUP(A863,segment2_SB_quantity!$A$2:$B$1922,2,FALSE)</f>
        <v>76</v>
      </c>
      <c r="AC863" s="4">
        <f t="shared" si="124"/>
        <v>5.7000000000000002E-3</v>
      </c>
      <c r="AD863">
        <f t="shared" si="120"/>
        <v>0</v>
      </c>
      <c r="AE863">
        <f t="shared" si="125"/>
        <v>18.989999999999998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3.7718309195200303E-9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3.7718309195200303E-9</v>
      </c>
      <c r="Y864" s="2">
        <f t="shared" si="119"/>
        <v>0</v>
      </c>
      <c r="Z864" s="2">
        <f>IF(Y864&gt;$W$1,HLOOKUP(Y864,B864:$U$1609,ROW($B$1610)-ROW($A864),FALSE),0)</f>
        <v>0</v>
      </c>
      <c r="AA864" s="2">
        <f t="shared" si="117"/>
        <v>0</v>
      </c>
      <c r="AB864" s="2">
        <f>VLOOKUP(A864,segment2_SB_quantity!$A$2:$B$1922,2,FALSE)</f>
        <v>7</v>
      </c>
      <c r="AC864" s="4">
        <f t="shared" si="124"/>
        <v>5.7000000000000002E-3</v>
      </c>
      <c r="AD864">
        <f t="shared" si="120"/>
        <v>0</v>
      </c>
      <c r="AE864">
        <f t="shared" si="125"/>
        <v>18.989999999999998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7.5723367866891197E-2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7.5723367866891197E-2</v>
      </c>
      <c r="Y865" s="2">
        <f t="shared" si="119"/>
        <v>0</v>
      </c>
      <c r="Z865" s="2">
        <f>IF(Y865&gt;$W$1,HLOOKUP(Y865,B865:$U$1609,ROW($B$1610)-ROW($A865),FALSE),0)</f>
        <v>0</v>
      </c>
      <c r="AA865" s="2">
        <f t="shared" si="117"/>
        <v>0</v>
      </c>
      <c r="AB865" s="2">
        <f>VLOOKUP(A865,segment2_SB_quantity!$A$2:$B$1922,2,FALSE)</f>
        <v>61</v>
      </c>
      <c r="AC865" s="4">
        <f t="shared" si="124"/>
        <v>5.7000000000000002E-3</v>
      </c>
      <c r="AD865">
        <f t="shared" si="120"/>
        <v>0</v>
      </c>
      <c r="AE865">
        <f t="shared" si="125"/>
        <v>18.989999999999998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1.9731701820198401E-6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1.9731701820198401E-6</v>
      </c>
      <c r="Y866" s="2">
        <f t="shared" si="119"/>
        <v>0</v>
      </c>
      <c r="Z866" s="2">
        <f>IF(Y866&gt;$W$1,HLOOKUP(Y866,B866:$U$1609,ROW($B$1610)-ROW($A866),FALSE),0)</f>
        <v>0</v>
      </c>
      <c r="AA866" s="2">
        <f t="shared" si="117"/>
        <v>0</v>
      </c>
      <c r="AB866" s="2">
        <f>VLOOKUP(A866,segment2_SB_quantity!$A$2:$B$1922,2,FALSE)</f>
        <v>89</v>
      </c>
      <c r="AC866" s="4">
        <f t="shared" si="124"/>
        <v>5.7000000000000002E-3</v>
      </c>
      <c r="AD866">
        <f t="shared" si="120"/>
        <v>0</v>
      </c>
      <c r="AE866">
        <f t="shared" si="125"/>
        <v>18.989999999999998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0</v>
      </c>
      <c r="Y867" s="2">
        <f t="shared" si="119"/>
        <v>0</v>
      </c>
      <c r="Z867" s="2">
        <f>IF(Y867&gt;$W$1,HLOOKUP(Y867,B867:$U$1609,ROW($B$1610)-ROW($A867),FALSE),0)</f>
        <v>0</v>
      </c>
      <c r="AA867" s="2">
        <f t="shared" si="117"/>
        <v>0</v>
      </c>
      <c r="AB867" s="2">
        <f>VLOOKUP(A867,segment2_SB_quantity!$A$2:$B$1922,2,FALSE)</f>
        <v>2</v>
      </c>
      <c r="AC867" s="4">
        <f t="shared" si="124"/>
        <v>5.7000000000000002E-3</v>
      </c>
      <c r="AD867">
        <f t="shared" si="120"/>
        <v>0</v>
      </c>
      <c r="AE867">
        <f t="shared" si="125"/>
        <v>18.989999999999998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2.9088403950176601E-11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2.9088403950176601E-11</v>
      </c>
      <c r="Y868" s="2">
        <f t="shared" si="119"/>
        <v>0</v>
      </c>
      <c r="Z868" s="2">
        <f>IF(Y868&gt;$W$1,HLOOKUP(Y868,B868:$U$1609,ROW($B$1610)-ROW($A868),FALSE),0)</f>
        <v>0</v>
      </c>
      <c r="AA868" s="2">
        <f t="shared" si="117"/>
        <v>0</v>
      </c>
      <c r="AB868" s="2">
        <f>VLOOKUP(A868,segment2_SB_quantity!$A$2:$B$1922,2,FALSE)</f>
        <v>7</v>
      </c>
      <c r="AC868" s="4">
        <f t="shared" si="124"/>
        <v>5.7000000000000002E-3</v>
      </c>
      <c r="AD868">
        <f t="shared" si="120"/>
        <v>0</v>
      </c>
      <c r="AE868">
        <f t="shared" si="125"/>
        <v>18.989999999999998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1.21201197866829E-2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1.21201197866829E-2</v>
      </c>
      <c r="Y869" s="2">
        <f t="shared" si="119"/>
        <v>0</v>
      </c>
      <c r="Z869" s="2">
        <f>IF(Y869&gt;$W$1,HLOOKUP(Y869,B869:$U$1609,ROW($B$1610)-ROW($A869),FALSE),0)</f>
        <v>0</v>
      </c>
      <c r="AA869" s="2">
        <f t="shared" si="117"/>
        <v>0</v>
      </c>
      <c r="AB869" s="2">
        <f>VLOOKUP(A869,segment2_SB_quantity!$A$2:$B$1922,2,FALSE)</f>
        <v>10</v>
      </c>
      <c r="AC869" s="4">
        <f t="shared" si="124"/>
        <v>5.7000000000000002E-3</v>
      </c>
      <c r="AD869">
        <f t="shared" si="120"/>
        <v>0</v>
      </c>
      <c r="AE869">
        <f t="shared" si="125"/>
        <v>18.989999999999998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0.99840665172593102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0.99840665172593102</v>
      </c>
      <c r="Y870" s="2">
        <f t="shared" si="119"/>
        <v>0.99840665172593102</v>
      </c>
      <c r="Z870" s="2" t="str">
        <f>IF(Y870&gt;$W$1,HLOOKUP(Y870,B870:$U$1609,ROW($B$1610)-ROW($A870),FALSE),0)</f>
        <v>P_OL6</v>
      </c>
      <c r="AA870" s="2">
        <f t="shared" si="117"/>
        <v>0.27499999999999997</v>
      </c>
      <c r="AB870" s="2">
        <f>VLOOKUP(A870,segment2_SB_quantity!$A$2:$B$1922,2,FALSE)</f>
        <v>44</v>
      </c>
      <c r="AC870" s="4">
        <f t="shared" si="124"/>
        <v>5.7000000000000002E-3</v>
      </c>
      <c r="AD870">
        <f t="shared" si="120"/>
        <v>0.25080000000000002</v>
      </c>
      <c r="AE870">
        <f t="shared" si="125"/>
        <v>18.989999999999998</v>
      </c>
      <c r="AF870" s="2">
        <f t="shared" si="121"/>
        <v>4.7626920000000004</v>
      </c>
      <c r="AG870" s="2">
        <f t="shared" si="122"/>
        <v>1.3097402999999999</v>
      </c>
      <c r="AH870" s="1">
        <f t="shared" si="123"/>
        <v>3.6363636363636371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0.156662026493986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0.156662026493986</v>
      </c>
      <c r="Y871" s="2">
        <f t="shared" si="119"/>
        <v>0</v>
      </c>
      <c r="Z871" s="2">
        <f>IF(Y871&gt;$W$1,HLOOKUP(Y871,B871:$U$1609,ROW($B$1610)-ROW($A871),FALSE),0)</f>
        <v>0</v>
      </c>
      <c r="AA871" s="2">
        <f t="shared" si="117"/>
        <v>0</v>
      </c>
      <c r="AB871" s="2">
        <f>VLOOKUP(A871,segment2_SB_quantity!$A$2:$B$1922,2,FALSE)</f>
        <v>32</v>
      </c>
      <c r="AC871" s="4">
        <f t="shared" si="124"/>
        <v>5.7000000000000002E-3</v>
      </c>
      <c r="AD871">
        <f t="shared" si="120"/>
        <v>0</v>
      </c>
      <c r="AE871">
        <f t="shared" si="125"/>
        <v>18.989999999999998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3.6148674457464499E-9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3.6148674457464499E-9</v>
      </c>
      <c r="Y872" s="2">
        <f t="shared" si="119"/>
        <v>0</v>
      </c>
      <c r="Z872" s="2">
        <f>IF(Y872&gt;$W$1,HLOOKUP(Y872,B872:$U$1609,ROW($B$1610)-ROW($A872),FALSE),0)</f>
        <v>0</v>
      </c>
      <c r="AA872" s="2">
        <f t="shared" si="117"/>
        <v>0</v>
      </c>
      <c r="AB872" s="2">
        <f>VLOOKUP(A872,segment2_SB_quantity!$A$2:$B$1922,2,FALSE)</f>
        <v>54</v>
      </c>
      <c r="AC872" s="4">
        <f t="shared" si="124"/>
        <v>5.7000000000000002E-3</v>
      </c>
      <c r="AD872">
        <f t="shared" si="120"/>
        <v>0</v>
      </c>
      <c r="AE872">
        <f t="shared" si="125"/>
        <v>18.989999999999998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54689670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0</v>
      </c>
      <c r="Y873" s="2">
        <f t="shared" si="119"/>
        <v>0</v>
      </c>
      <c r="Z873" s="2">
        <f>IF(Y873&gt;$W$1,HLOOKUP(Y873,B873:$U$1609,ROW($B$1610)-ROW($A873),FALSE),0)</f>
        <v>0</v>
      </c>
      <c r="AA873" s="2">
        <f t="shared" si="117"/>
        <v>0</v>
      </c>
      <c r="AB873" s="2">
        <f>VLOOKUP(A873,segment2_SB_quantity!$A$2:$B$1922,2,FALSE)</f>
        <v>4</v>
      </c>
      <c r="AC873" s="4">
        <f t="shared" si="124"/>
        <v>5.7000000000000002E-3</v>
      </c>
      <c r="AD873">
        <f t="shared" si="120"/>
        <v>0</v>
      </c>
      <c r="AE873">
        <f t="shared" si="125"/>
        <v>18.989999999999998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3.5942561597720501E-132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3.5942561597720501E-132</v>
      </c>
      <c r="Y874" s="2">
        <f t="shared" si="119"/>
        <v>0</v>
      </c>
      <c r="Z874" s="2">
        <f>IF(Y874&gt;$W$1,HLOOKUP(Y874,B874:$U$1609,ROW($B$1610)-ROW($A874),FALSE),0)</f>
        <v>0</v>
      </c>
      <c r="AA874" s="2">
        <f t="shared" si="117"/>
        <v>0</v>
      </c>
      <c r="AB874" s="2">
        <f>VLOOKUP(A874,segment2_SB_quantity!$A$2:$B$1922,2,FALSE)</f>
        <v>52</v>
      </c>
      <c r="AC874" s="4">
        <f t="shared" si="124"/>
        <v>5.7000000000000002E-3</v>
      </c>
      <c r="AD874">
        <f t="shared" si="120"/>
        <v>0</v>
      </c>
      <c r="AE874">
        <f t="shared" si="125"/>
        <v>18.989999999999998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0.99774247098278901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0.99774247098278901</v>
      </c>
      <c r="Y875" s="2">
        <f t="shared" si="119"/>
        <v>0.99774247098278901</v>
      </c>
      <c r="Z875" s="2" t="str">
        <f>IF(Y875&gt;$W$1,HLOOKUP(Y875,B875:$U$1609,ROW($B$1610)-ROW($A875),FALSE),0)</f>
        <v>P_OL10</v>
      </c>
      <c r="AA875" s="2">
        <f t="shared" si="117"/>
        <v>0.47499999999999992</v>
      </c>
      <c r="AB875" s="2">
        <f>VLOOKUP(A875,segment2_SB_quantity!$A$2:$B$1922,2,FALSE)</f>
        <v>1020</v>
      </c>
      <c r="AC875" s="4">
        <f t="shared" si="124"/>
        <v>5.7000000000000002E-3</v>
      </c>
      <c r="AD875">
        <f t="shared" si="120"/>
        <v>5.8140000000000001</v>
      </c>
      <c r="AE875">
        <f t="shared" si="125"/>
        <v>18.989999999999998</v>
      </c>
      <c r="AF875" s="2">
        <f t="shared" si="121"/>
        <v>110.40785999999999</v>
      </c>
      <c r="AG875" s="2">
        <f t="shared" si="122"/>
        <v>52.443733499999986</v>
      </c>
      <c r="AH875" s="1">
        <f t="shared" si="123"/>
        <v>2.1052631578947372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4.6114126002919703E-21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4.6114126002919703E-21</v>
      </c>
      <c r="Y876" s="2">
        <f t="shared" si="119"/>
        <v>0</v>
      </c>
      <c r="Z876" s="2">
        <f>IF(Y876&gt;$W$1,HLOOKUP(Y876,B876:$U$1609,ROW($B$1610)-ROW($A876),FALSE),0)</f>
        <v>0</v>
      </c>
      <c r="AA876" s="2">
        <f t="shared" si="117"/>
        <v>0</v>
      </c>
      <c r="AB876" s="2">
        <f>VLOOKUP(A876,segment2_SB_quantity!$A$2:$B$1922,2,FALSE)</f>
        <v>22</v>
      </c>
      <c r="AC876" s="4">
        <f t="shared" si="124"/>
        <v>5.7000000000000002E-3</v>
      </c>
      <c r="AD876">
        <f t="shared" si="120"/>
        <v>0</v>
      </c>
      <c r="AE876">
        <f t="shared" si="125"/>
        <v>18.989999999999998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7.2536137224077105E-2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7.2536137224077105E-2</v>
      </c>
      <c r="Y877" s="2">
        <f t="shared" si="119"/>
        <v>0</v>
      </c>
      <c r="Z877" s="2">
        <f>IF(Y877&gt;$W$1,HLOOKUP(Y877,B877:$U$1609,ROW($B$1610)-ROW($A877),FALSE),0)</f>
        <v>0</v>
      </c>
      <c r="AA877" s="2">
        <f t="shared" si="117"/>
        <v>0</v>
      </c>
      <c r="AB877" s="2">
        <f>VLOOKUP(A877,segment2_SB_quantity!$A$2:$B$1922,2,FALSE)</f>
        <v>82</v>
      </c>
      <c r="AC877" s="4">
        <f t="shared" si="124"/>
        <v>5.7000000000000002E-3</v>
      </c>
      <c r="AD877">
        <f t="shared" si="120"/>
        <v>0</v>
      </c>
      <c r="AE877">
        <f t="shared" si="125"/>
        <v>18.989999999999998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1.0922979172420701E-15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1.0922979172420701E-15</v>
      </c>
      <c r="Y878" s="2">
        <f t="shared" si="119"/>
        <v>0</v>
      </c>
      <c r="Z878" s="2">
        <f>IF(Y878&gt;$W$1,HLOOKUP(Y878,B878:$U$1609,ROW($B$1610)-ROW($A878),FALSE),0)</f>
        <v>0</v>
      </c>
      <c r="AA878" s="2">
        <f t="shared" si="117"/>
        <v>0</v>
      </c>
      <c r="AB878" s="2">
        <f>VLOOKUP(A878,segment2_SB_quantity!$A$2:$B$1922,2,FALSE)</f>
        <v>2</v>
      </c>
      <c r="AC878" s="4">
        <f t="shared" si="124"/>
        <v>5.7000000000000002E-3</v>
      </c>
      <c r="AD878">
        <f t="shared" si="120"/>
        <v>0</v>
      </c>
      <c r="AE878">
        <f t="shared" si="125"/>
        <v>18.989999999999998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5.5429835052733602E-8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5.5429835052733602E-8</v>
      </c>
      <c r="Y879" s="2">
        <f t="shared" si="119"/>
        <v>0</v>
      </c>
      <c r="Z879" s="2">
        <f>IF(Y879&gt;$W$1,HLOOKUP(Y879,B879:$U$1609,ROW($B$1610)-ROW($A879),FALSE),0)</f>
        <v>0</v>
      </c>
      <c r="AA879" s="2">
        <f t="shared" si="117"/>
        <v>0</v>
      </c>
      <c r="AB879" s="2">
        <f>VLOOKUP(A879,segment2_SB_quantity!$A$2:$B$1922,2,FALSE)</f>
        <v>139</v>
      </c>
      <c r="AC879" s="4">
        <f t="shared" si="124"/>
        <v>5.7000000000000002E-3</v>
      </c>
      <c r="AD879">
        <f t="shared" si="120"/>
        <v>0</v>
      </c>
      <c r="AE879">
        <f t="shared" si="125"/>
        <v>18.989999999999998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0.466559954595684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0.466559954595684</v>
      </c>
      <c r="Y880" s="2">
        <f t="shared" si="119"/>
        <v>0</v>
      </c>
      <c r="Z880" s="2">
        <f>IF(Y880&gt;$W$1,HLOOKUP(Y880,B880:$U$1609,ROW($B$1610)-ROW($A880),FALSE),0)</f>
        <v>0</v>
      </c>
      <c r="AA880" s="2">
        <f t="shared" si="117"/>
        <v>0</v>
      </c>
      <c r="AB880" s="2">
        <f>VLOOKUP(A880,segment2_SB_quantity!$A$2:$B$1922,2,FALSE)</f>
        <v>6</v>
      </c>
      <c r="AC880" s="4">
        <f t="shared" si="124"/>
        <v>5.7000000000000002E-3</v>
      </c>
      <c r="AD880">
        <f t="shared" si="120"/>
        <v>0</v>
      </c>
      <c r="AE880">
        <f t="shared" si="125"/>
        <v>18.989999999999998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2.2805097199607102E-9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2.2805097199607102E-9</v>
      </c>
      <c r="Y881" s="2">
        <f t="shared" si="119"/>
        <v>0</v>
      </c>
      <c r="Z881" s="2">
        <f>IF(Y881&gt;$W$1,HLOOKUP(Y881,B881:$U$1609,ROW($B$1610)-ROW($A881),FALSE),0)</f>
        <v>0</v>
      </c>
      <c r="AA881" s="2">
        <f t="shared" si="117"/>
        <v>0</v>
      </c>
      <c r="AB881" s="2">
        <f>VLOOKUP(A881,segment2_SB_quantity!$A$2:$B$1922,2,FALSE)</f>
        <v>16</v>
      </c>
      <c r="AC881" s="4">
        <f t="shared" si="124"/>
        <v>5.7000000000000002E-3</v>
      </c>
      <c r="AD881">
        <f t="shared" si="120"/>
        <v>0</v>
      </c>
      <c r="AE881">
        <f t="shared" si="125"/>
        <v>18.989999999999998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55439816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0</v>
      </c>
      <c r="Y882" s="2">
        <f t="shared" si="119"/>
        <v>0</v>
      </c>
      <c r="Z882" s="2">
        <f>IF(Y882&gt;$W$1,HLOOKUP(Y882,B882:$U$1609,ROW($B$1610)-ROW($A882),FALSE),0)</f>
        <v>0</v>
      </c>
      <c r="AA882" s="2">
        <f t="shared" si="117"/>
        <v>0</v>
      </c>
      <c r="AB882" s="2">
        <f>VLOOKUP(A882,segment2_SB_quantity!$A$2:$B$1922,2,FALSE)</f>
        <v>1</v>
      </c>
      <c r="AC882" s="4">
        <f t="shared" si="124"/>
        <v>5.7000000000000002E-3</v>
      </c>
      <c r="AD882">
        <f t="shared" si="120"/>
        <v>0</v>
      </c>
      <c r="AE882">
        <f t="shared" si="125"/>
        <v>18.989999999999998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0.11981224361029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0.11981224361029</v>
      </c>
      <c r="Y883" s="2">
        <f t="shared" si="119"/>
        <v>0</v>
      </c>
      <c r="Z883" s="2">
        <f>IF(Y883&gt;$W$1,HLOOKUP(Y883,B883:$U$1609,ROW($B$1610)-ROW($A883),FALSE),0)</f>
        <v>0</v>
      </c>
      <c r="AA883" s="2">
        <f t="shared" si="117"/>
        <v>0</v>
      </c>
      <c r="AB883" s="2">
        <f>VLOOKUP(A883,segment2_SB_quantity!$A$2:$B$1922,2,FALSE)</f>
        <v>1</v>
      </c>
      <c r="AC883" s="4">
        <f t="shared" si="124"/>
        <v>5.7000000000000002E-3</v>
      </c>
      <c r="AD883">
        <f t="shared" si="120"/>
        <v>0</v>
      </c>
      <c r="AE883">
        <f t="shared" si="125"/>
        <v>18.989999999999998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1.09182185483799E-16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1.09182185483799E-16</v>
      </c>
      <c r="Y884" s="2">
        <f t="shared" si="119"/>
        <v>0</v>
      </c>
      <c r="Z884" s="2">
        <f>IF(Y884&gt;$W$1,HLOOKUP(Y884,B884:$U$1609,ROW($B$1610)-ROW($A884),FALSE),0)</f>
        <v>0</v>
      </c>
      <c r="AA884" s="2">
        <f t="shared" si="117"/>
        <v>0</v>
      </c>
      <c r="AB884" s="2">
        <f>VLOOKUP(A884,segment2_SB_quantity!$A$2:$B$1922,2,FALSE)</f>
        <v>24</v>
      </c>
      <c r="AC884" s="4">
        <f t="shared" si="124"/>
        <v>5.7000000000000002E-3</v>
      </c>
      <c r="AD884">
        <f t="shared" si="120"/>
        <v>0</v>
      </c>
      <c r="AE884">
        <f t="shared" si="125"/>
        <v>18.989999999999998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2.6031533899148799E-11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2.6031533899148799E-11</v>
      </c>
      <c r="Y885" s="2">
        <f t="shared" si="119"/>
        <v>0</v>
      </c>
      <c r="Z885" s="2">
        <f>IF(Y885&gt;$W$1,HLOOKUP(Y885,B885:$U$1609,ROW($B$1610)-ROW($A885),FALSE),0)</f>
        <v>0</v>
      </c>
      <c r="AA885" s="2">
        <f t="shared" si="117"/>
        <v>0</v>
      </c>
      <c r="AB885" s="2">
        <f>VLOOKUP(A885,segment2_SB_quantity!$A$2:$B$1922,2,FALSE)</f>
        <v>114</v>
      </c>
      <c r="AC885" s="4">
        <f t="shared" si="124"/>
        <v>5.7000000000000002E-3</v>
      </c>
      <c r="AD885">
        <f t="shared" si="120"/>
        <v>0</v>
      </c>
      <c r="AE885">
        <f t="shared" si="125"/>
        <v>18.989999999999998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0.16378830664090499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0.16378830664090499</v>
      </c>
      <c r="Y886" s="2">
        <f t="shared" si="119"/>
        <v>0</v>
      </c>
      <c r="Z886" s="2">
        <f>IF(Y886&gt;$W$1,HLOOKUP(Y886,B886:$U$1609,ROW($B$1610)-ROW($A886),FALSE),0)</f>
        <v>0</v>
      </c>
      <c r="AA886" s="2">
        <f t="shared" si="117"/>
        <v>0</v>
      </c>
      <c r="AB886" s="2">
        <f>VLOOKUP(A886,segment2_SB_quantity!$A$2:$B$1922,2,FALSE)</f>
        <v>26</v>
      </c>
      <c r="AC886" s="4">
        <f t="shared" si="124"/>
        <v>5.7000000000000002E-3</v>
      </c>
      <c r="AD886">
        <f t="shared" si="120"/>
        <v>0</v>
      </c>
      <c r="AE886">
        <f t="shared" si="125"/>
        <v>18.989999999999998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5.4077584337881603E-2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5.4077584337881603E-2</v>
      </c>
      <c r="Y887" s="2">
        <f t="shared" si="119"/>
        <v>0</v>
      </c>
      <c r="Z887" s="2">
        <f>IF(Y887&gt;$W$1,HLOOKUP(Y887,B887:$U$1609,ROW($B$1610)-ROW($A887),FALSE),0)</f>
        <v>0</v>
      </c>
      <c r="AA887" s="2">
        <f t="shared" si="117"/>
        <v>0</v>
      </c>
      <c r="AB887" s="2">
        <f>VLOOKUP(A887,segment2_SB_quantity!$A$2:$B$1922,2,FALSE)</f>
        <v>2</v>
      </c>
      <c r="AC887" s="4">
        <f t="shared" si="124"/>
        <v>5.7000000000000002E-3</v>
      </c>
      <c r="AD887">
        <f t="shared" si="120"/>
        <v>0</v>
      </c>
      <c r="AE887">
        <f t="shared" si="125"/>
        <v>18.989999999999998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0.165418270947152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0.165418270947152</v>
      </c>
      <c r="Y888" s="2">
        <f t="shared" si="119"/>
        <v>0</v>
      </c>
      <c r="Z888" s="2">
        <f>IF(Y888&gt;$W$1,HLOOKUP(Y888,B888:$U$1609,ROW($B$1610)-ROW($A888),FALSE),0)</f>
        <v>0</v>
      </c>
      <c r="AA888" s="2">
        <f t="shared" si="117"/>
        <v>0</v>
      </c>
      <c r="AB888" s="2">
        <f>VLOOKUP(A888,segment2_SB_quantity!$A$2:$B$1922,2,FALSE)</f>
        <v>1</v>
      </c>
      <c r="AC888" s="4">
        <f t="shared" si="124"/>
        <v>5.7000000000000002E-3</v>
      </c>
      <c r="AD888">
        <f t="shared" si="120"/>
        <v>0</v>
      </c>
      <c r="AE888">
        <f t="shared" si="125"/>
        <v>18.989999999999998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3.4058424062162203E-2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3.4058424062162203E-2</v>
      </c>
      <c r="Y889" s="2">
        <f t="shared" si="119"/>
        <v>0</v>
      </c>
      <c r="Z889" s="2">
        <f>IF(Y889&gt;$W$1,HLOOKUP(Y889,B889:$U$1609,ROW($B$1610)-ROW($A889),FALSE),0)</f>
        <v>0</v>
      </c>
      <c r="AA889" s="2">
        <f t="shared" si="117"/>
        <v>0</v>
      </c>
      <c r="AB889" s="2">
        <f>VLOOKUP(A889,segment2_SB_quantity!$A$2:$B$1922,2,FALSE)</f>
        <v>60</v>
      </c>
      <c r="AC889" s="4">
        <f t="shared" si="124"/>
        <v>5.7000000000000002E-3</v>
      </c>
      <c r="AD889">
        <f t="shared" si="120"/>
        <v>0</v>
      </c>
      <c r="AE889">
        <f t="shared" si="125"/>
        <v>18.989999999999998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55859983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0</v>
      </c>
      <c r="Y890" s="2">
        <f t="shared" si="119"/>
        <v>0</v>
      </c>
      <c r="Z890" s="2">
        <f>IF(Y890&gt;$W$1,HLOOKUP(Y890,B890:$U$1609,ROW($B$1610)-ROW($A890),FALSE),0)</f>
        <v>0</v>
      </c>
      <c r="AA890" s="2">
        <f t="shared" si="117"/>
        <v>0</v>
      </c>
      <c r="AB890" s="2">
        <f>VLOOKUP(A890,segment2_SB_quantity!$A$2:$B$1922,2,FALSE)</f>
        <v>6</v>
      </c>
      <c r="AC890" s="4">
        <f t="shared" si="124"/>
        <v>5.7000000000000002E-3</v>
      </c>
      <c r="AD890">
        <f t="shared" si="120"/>
        <v>0</v>
      </c>
      <c r="AE890">
        <f t="shared" si="125"/>
        <v>18.989999999999998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2.7057072215534799E-3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2.7057072215534799E-3</v>
      </c>
      <c r="Y891" s="2">
        <f t="shared" si="119"/>
        <v>0</v>
      </c>
      <c r="Z891" s="2">
        <f>IF(Y891&gt;$W$1,HLOOKUP(Y891,B891:$U$1609,ROW($B$1610)-ROW($A891),FALSE),0)</f>
        <v>0</v>
      </c>
      <c r="AA891" s="2">
        <f t="shared" si="117"/>
        <v>0</v>
      </c>
      <c r="AB891" s="2">
        <f>VLOOKUP(A891,segment2_SB_quantity!$A$2:$B$1922,2,FALSE)</f>
        <v>33</v>
      </c>
      <c r="AC891" s="4">
        <f t="shared" si="124"/>
        <v>5.7000000000000002E-3</v>
      </c>
      <c r="AD891">
        <f t="shared" si="120"/>
        <v>0</v>
      </c>
      <c r="AE891">
        <f t="shared" si="125"/>
        <v>18.989999999999998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1.06220588390662E-13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1.06220588390662E-13</v>
      </c>
      <c r="Y892" s="2">
        <f t="shared" si="119"/>
        <v>0</v>
      </c>
      <c r="Z892" s="2">
        <f>IF(Y892&gt;$W$1,HLOOKUP(Y892,B892:$U$1609,ROW($B$1610)-ROW($A892),FALSE),0)</f>
        <v>0</v>
      </c>
      <c r="AA892" s="2">
        <f t="shared" si="117"/>
        <v>0</v>
      </c>
      <c r="AB892" s="2">
        <f>VLOOKUP(A892,segment2_SB_quantity!$A$2:$B$1922,2,FALSE)</f>
        <v>23</v>
      </c>
      <c r="AC892" s="4">
        <f t="shared" si="124"/>
        <v>5.7000000000000002E-3</v>
      </c>
      <c r="AD892">
        <f t="shared" si="120"/>
        <v>0</v>
      </c>
      <c r="AE892">
        <f t="shared" si="125"/>
        <v>18.989999999999998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0.20377261947096401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0.20377261947096401</v>
      </c>
      <c r="Y893" s="2">
        <f t="shared" si="119"/>
        <v>0</v>
      </c>
      <c r="Z893" s="2">
        <f>IF(Y893&gt;$W$1,HLOOKUP(Y893,B893:$U$1609,ROW($B$1610)-ROW($A893),FALSE),0)</f>
        <v>0</v>
      </c>
      <c r="AA893" s="2">
        <f t="shared" si="117"/>
        <v>0</v>
      </c>
      <c r="AB893" s="2">
        <f>VLOOKUP(A893,segment2_SB_quantity!$A$2:$B$1922,2,FALSE)</f>
        <v>4</v>
      </c>
      <c r="AC893" s="4">
        <f t="shared" si="124"/>
        <v>5.7000000000000002E-3</v>
      </c>
      <c r="AD893">
        <f t="shared" si="120"/>
        <v>0</v>
      </c>
      <c r="AE893">
        <f t="shared" si="125"/>
        <v>18.989999999999998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3.8031681532348002E-4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3.8031681532348002E-4</v>
      </c>
      <c r="Y894" s="2">
        <f t="shared" si="119"/>
        <v>0</v>
      </c>
      <c r="Z894" s="2">
        <f>IF(Y894&gt;$W$1,HLOOKUP(Y894,B894:$U$1609,ROW($B$1610)-ROW($A894),FALSE),0)</f>
        <v>0</v>
      </c>
      <c r="AA894" s="2">
        <f t="shared" si="117"/>
        <v>0</v>
      </c>
      <c r="AB894" s="2">
        <f>VLOOKUP(A894,segment2_SB_quantity!$A$2:$B$1922,2,FALSE)</f>
        <v>127</v>
      </c>
      <c r="AC894" s="4">
        <f t="shared" si="124"/>
        <v>5.7000000000000002E-3</v>
      </c>
      <c r="AD894">
        <f t="shared" si="120"/>
        <v>0</v>
      </c>
      <c r="AE894">
        <f t="shared" si="125"/>
        <v>18.989999999999998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1.8222134664565101E-28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1.8222134664565101E-28</v>
      </c>
      <c r="Y895" s="2">
        <f t="shared" si="119"/>
        <v>0</v>
      </c>
      <c r="Z895" s="2">
        <f>IF(Y895&gt;$W$1,HLOOKUP(Y895,B895:$U$1609,ROW($B$1610)-ROW($A895),FALSE),0)</f>
        <v>0</v>
      </c>
      <c r="AA895" s="2">
        <f t="shared" si="117"/>
        <v>0</v>
      </c>
      <c r="AB895" s="2">
        <f>VLOOKUP(A895,segment2_SB_quantity!$A$2:$B$1922,2,FALSE)</f>
        <v>6</v>
      </c>
      <c r="AC895" s="4">
        <f t="shared" si="124"/>
        <v>5.7000000000000002E-3</v>
      </c>
      <c r="AD895">
        <f t="shared" si="120"/>
        <v>0</v>
      </c>
      <c r="AE895">
        <f t="shared" si="125"/>
        <v>18.989999999999998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</v>
      </c>
      <c r="Y896" s="2">
        <f t="shared" si="119"/>
        <v>0</v>
      </c>
      <c r="Z896" s="2">
        <f>IF(Y896&gt;$W$1,HLOOKUP(Y896,B896:$U$1609,ROW($B$1610)-ROW($A896),FALSE),0)</f>
        <v>0</v>
      </c>
      <c r="AA896" s="2">
        <f t="shared" si="117"/>
        <v>0</v>
      </c>
      <c r="AB896" s="2">
        <f>VLOOKUP(A896,segment2_SB_quantity!$A$2:$B$1922,2,FALSE)</f>
        <v>22</v>
      </c>
      <c r="AC896" s="4">
        <f t="shared" si="124"/>
        <v>5.7000000000000002E-3</v>
      </c>
      <c r="AD896">
        <f t="shared" si="120"/>
        <v>0</v>
      </c>
      <c r="AE896">
        <f t="shared" si="125"/>
        <v>18.989999999999998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0.163511330887955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0.163511330887955</v>
      </c>
      <c r="Y897" s="2">
        <f t="shared" si="119"/>
        <v>0</v>
      </c>
      <c r="Z897" s="2">
        <f>IF(Y897&gt;$W$1,HLOOKUP(Y897,B897:$U$1609,ROW($B$1610)-ROW($A897),FALSE),0)</f>
        <v>0</v>
      </c>
      <c r="AA897" s="2">
        <f t="shared" si="117"/>
        <v>0</v>
      </c>
      <c r="AB897" s="2">
        <f>VLOOKUP(A897,segment2_SB_quantity!$A$2:$B$1922,2,FALSE)</f>
        <v>409</v>
      </c>
      <c r="AC897" s="4">
        <f t="shared" si="124"/>
        <v>5.7000000000000002E-3</v>
      </c>
      <c r="AD897">
        <f t="shared" si="120"/>
        <v>0</v>
      </c>
      <c r="AE897">
        <f t="shared" si="125"/>
        <v>18.989999999999998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6.61324830273072E-33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6.61324830273072E-33</v>
      </c>
      <c r="Y898" s="2">
        <f t="shared" si="119"/>
        <v>0</v>
      </c>
      <c r="Z898" s="2">
        <f>IF(Y898&gt;$W$1,HLOOKUP(Y898,B898:$U$1609,ROW($B$1610)-ROW($A898),FALSE),0)</f>
        <v>0</v>
      </c>
      <c r="AA898" s="2">
        <f t="shared" ref="AA898:AA961" si="126">IF(Z898&gt;0,HLOOKUP(Z898,$B$1609:$U$1610,2,FALSE),0)</f>
        <v>0</v>
      </c>
      <c r="AB898" s="2">
        <f>VLOOKUP(A898,segment2_SB_quantity!$A$2:$B$1922,2,FALSE)</f>
        <v>17</v>
      </c>
      <c r="AC898" s="4">
        <f t="shared" si="124"/>
        <v>5.7000000000000002E-3</v>
      </c>
      <c r="AD898">
        <f t="shared" si="120"/>
        <v>0</v>
      </c>
      <c r="AE898">
        <f t="shared" si="125"/>
        <v>18.989999999999998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8.4331522166845793E-2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8.4331522166845793E-2</v>
      </c>
      <c r="Y899" s="2">
        <f t="shared" ref="Y899:Y962" si="128">IF(X899&gt;$W$1,X899,0)</f>
        <v>0</v>
      </c>
      <c r="Z899" s="2">
        <f>IF(Y899&gt;$W$1,HLOOKUP(Y899,B899:$U$1609,ROW($B$1610)-ROW($A899),FALSE),0)</f>
        <v>0</v>
      </c>
      <c r="AA899" s="2">
        <f t="shared" si="126"/>
        <v>0</v>
      </c>
      <c r="AB899" s="2">
        <f>VLOOKUP(A899,segment2_SB_quantity!$A$2:$B$1922,2,FALSE)</f>
        <v>47</v>
      </c>
      <c r="AC899" s="4">
        <f t="shared" si="124"/>
        <v>5.7000000000000002E-3</v>
      </c>
      <c r="AD899">
        <f t="shared" ref="AD899:AD962" si="129">IF(AA899&gt;0,AB899*AC899,0)</f>
        <v>0</v>
      </c>
      <c r="AE899">
        <f t="shared" si="125"/>
        <v>18.989999999999998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0.15930993881724001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0.15930993881724001</v>
      </c>
      <c r="Y900" s="2">
        <f t="shared" si="128"/>
        <v>0</v>
      </c>
      <c r="Z900" s="2">
        <f>IF(Y900&gt;$W$1,HLOOKUP(Y900,B900:$U$1609,ROW($B$1610)-ROW($A900),FALSE),0)</f>
        <v>0</v>
      </c>
      <c r="AA900" s="2">
        <f t="shared" si="126"/>
        <v>0</v>
      </c>
      <c r="AB900" s="2">
        <f>VLOOKUP(A900,segment2_SB_quantity!$A$2:$B$1922,2,FALSE)</f>
        <v>144</v>
      </c>
      <c r="AC900" s="4">
        <f t="shared" ref="AC900:AC963" si="133">AC899</f>
        <v>5.7000000000000002E-3</v>
      </c>
      <c r="AD900">
        <f t="shared" si="129"/>
        <v>0</v>
      </c>
      <c r="AE900">
        <f t="shared" ref="AE900:AE963" si="134">AE899</f>
        <v>18.989999999999998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6.4726627652296795E-2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6.4726627652296795E-2</v>
      </c>
      <c r="Y901" s="2">
        <f t="shared" si="128"/>
        <v>0</v>
      </c>
      <c r="Z901" s="2">
        <f>IF(Y901&gt;$W$1,HLOOKUP(Y901,B901:$U$1609,ROW($B$1610)-ROW($A901),FALSE),0)</f>
        <v>0</v>
      </c>
      <c r="AA901" s="2">
        <f t="shared" si="126"/>
        <v>0</v>
      </c>
      <c r="AB901" s="2">
        <f>VLOOKUP(A901,segment2_SB_quantity!$A$2:$B$1922,2,FALSE)</f>
        <v>20</v>
      </c>
      <c r="AC901" s="4">
        <f t="shared" si="133"/>
        <v>5.7000000000000002E-3</v>
      </c>
      <c r="AD901">
        <f t="shared" si="129"/>
        <v>0</v>
      </c>
      <c r="AE901">
        <f t="shared" si="134"/>
        <v>18.989999999999998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2.9565602704231898E-2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2.9565602704231898E-2</v>
      </c>
      <c r="Y902" s="2">
        <f t="shared" si="128"/>
        <v>0</v>
      </c>
      <c r="Z902" s="2">
        <f>IF(Y902&gt;$W$1,HLOOKUP(Y902,B902:$U$1609,ROW($B$1610)-ROW($A902),FALSE),0)</f>
        <v>0</v>
      </c>
      <c r="AA902" s="2">
        <f t="shared" si="126"/>
        <v>0</v>
      </c>
      <c r="AB902" s="2">
        <f>VLOOKUP(A902,segment2_SB_quantity!$A$2:$B$1922,2,FALSE)</f>
        <v>78</v>
      </c>
      <c r="AC902" s="4">
        <f t="shared" si="133"/>
        <v>5.7000000000000002E-3</v>
      </c>
      <c r="AD902">
        <f t="shared" si="129"/>
        <v>0</v>
      </c>
      <c r="AE902">
        <f t="shared" si="134"/>
        <v>18.989999999999998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3.2726204681850002E-2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3.2726204681850002E-2</v>
      </c>
      <c r="Y903" s="2">
        <f t="shared" si="128"/>
        <v>0</v>
      </c>
      <c r="Z903" s="2">
        <f>IF(Y903&gt;$W$1,HLOOKUP(Y903,B903:$U$1609,ROW($B$1610)-ROW($A903),FALSE),0)</f>
        <v>0</v>
      </c>
      <c r="AA903" s="2">
        <f t="shared" si="126"/>
        <v>0</v>
      </c>
      <c r="AB903" s="2">
        <f>VLOOKUP(A903,segment2_SB_quantity!$A$2:$B$1922,2,FALSE)</f>
        <v>23</v>
      </c>
      <c r="AC903" s="4">
        <f t="shared" si="133"/>
        <v>5.7000000000000002E-3</v>
      </c>
      <c r="AD903">
        <f t="shared" si="129"/>
        <v>0</v>
      </c>
      <c r="AE903">
        <f t="shared" si="134"/>
        <v>18.989999999999998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4.2785812534752502E-20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4.2785812534752502E-20</v>
      </c>
      <c r="Y904" s="2">
        <f t="shared" si="128"/>
        <v>0</v>
      </c>
      <c r="Z904" s="2">
        <f>IF(Y904&gt;$W$1,HLOOKUP(Y904,B904:$U$1609,ROW($B$1610)-ROW($A904),FALSE),0)</f>
        <v>0</v>
      </c>
      <c r="AA904" s="2">
        <f t="shared" si="126"/>
        <v>0</v>
      </c>
      <c r="AB904" s="2">
        <f>VLOOKUP(A904,segment2_SB_quantity!$A$2:$B$1922,2,FALSE)</f>
        <v>18</v>
      </c>
      <c r="AC904" s="4">
        <f t="shared" si="133"/>
        <v>5.7000000000000002E-3</v>
      </c>
      <c r="AD904">
        <f t="shared" si="129"/>
        <v>0</v>
      </c>
      <c r="AE904">
        <f t="shared" si="134"/>
        <v>18.989999999999998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3.6572779912606098E-11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3.6572779912606098E-11</v>
      </c>
      <c r="Y905" s="2">
        <f t="shared" si="128"/>
        <v>0</v>
      </c>
      <c r="Z905" s="2">
        <f>IF(Y905&gt;$W$1,HLOOKUP(Y905,B905:$U$1609,ROW($B$1610)-ROW($A905),FALSE),0)</f>
        <v>0</v>
      </c>
      <c r="AA905" s="2">
        <f t="shared" si="126"/>
        <v>0</v>
      </c>
      <c r="AB905" s="2">
        <f>VLOOKUP(A905,segment2_SB_quantity!$A$2:$B$1922,2,FALSE)</f>
        <v>251</v>
      </c>
      <c r="AC905" s="4">
        <f t="shared" si="133"/>
        <v>5.7000000000000002E-3</v>
      </c>
      <c r="AD905">
        <f t="shared" si="129"/>
        <v>0</v>
      </c>
      <c r="AE905">
        <f t="shared" si="134"/>
        <v>18.989999999999998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9.5541103089489699E-3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9.5541103089489699E-3</v>
      </c>
      <c r="Y906" s="2">
        <f t="shared" si="128"/>
        <v>0</v>
      </c>
      <c r="Z906" s="2">
        <f>IF(Y906&gt;$W$1,HLOOKUP(Y906,B906:$U$1609,ROW($B$1610)-ROW($A906),FALSE),0)</f>
        <v>0</v>
      </c>
      <c r="AA906" s="2">
        <f t="shared" si="126"/>
        <v>0</v>
      </c>
      <c r="AB906" s="2">
        <f>VLOOKUP(A906,segment2_SB_quantity!$A$2:$B$1922,2,FALSE)</f>
        <v>150</v>
      </c>
      <c r="AC906" s="4">
        <f t="shared" si="133"/>
        <v>5.7000000000000002E-3</v>
      </c>
      <c r="AD906">
        <f t="shared" si="129"/>
        <v>0</v>
      </c>
      <c r="AE906">
        <f t="shared" si="134"/>
        <v>18.989999999999998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0.211966860994348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0.211966860994348</v>
      </c>
      <c r="Y907" s="2">
        <f t="shared" si="128"/>
        <v>0</v>
      </c>
      <c r="Z907" s="2">
        <f>IF(Y907&gt;$W$1,HLOOKUP(Y907,B907:$U$1609,ROW($B$1610)-ROW($A907),FALSE),0)</f>
        <v>0</v>
      </c>
      <c r="AA907" s="2">
        <f t="shared" si="126"/>
        <v>0</v>
      </c>
      <c r="AB907" s="2">
        <f>VLOOKUP(A907,segment2_SB_quantity!$A$2:$B$1922,2,FALSE)</f>
        <v>52</v>
      </c>
      <c r="AC907" s="4">
        <f t="shared" si="133"/>
        <v>5.7000000000000002E-3</v>
      </c>
      <c r="AD907">
        <f t="shared" si="129"/>
        <v>0</v>
      </c>
      <c r="AE907">
        <f t="shared" si="134"/>
        <v>18.989999999999998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0.109727515491919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0.109727515491919</v>
      </c>
      <c r="Y908" s="2">
        <f t="shared" si="128"/>
        <v>0</v>
      </c>
      <c r="Z908" s="2">
        <f>IF(Y908&gt;$W$1,HLOOKUP(Y908,B908:$U$1609,ROW($B$1610)-ROW($A908),FALSE),0)</f>
        <v>0</v>
      </c>
      <c r="AA908" s="2">
        <f t="shared" si="126"/>
        <v>0</v>
      </c>
      <c r="AB908" s="2">
        <f>VLOOKUP(A908,segment2_SB_quantity!$A$2:$B$1922,2,FALSE)</f>
        <v>8</v>
      </c>
      <c r="AC908" s="4">
        <f t="shared" si="133"/>
        <v>5.7000000000000002E-3</v>
      </c>
      <c r="AD908">
        <f t="shared" si="129"/>
        <v>0</v>
      </c>
      <c r="AE908">
        <f t="shared" si="134"/>
        <v>18.989999999999998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0.77263847839855604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0.77263847839855604</v>
      </c>
      <c r="Y909" s="2">
        <f t="shared" si="128"/>
        <v>0.77263847839855604</v>
      </c>
      <c r="Z909" s="2" t="str">
        <f>IF(Y909&gt;$W$1,HLOOKUP(Y909,B909:$U$1609,ROW($B$1610)-ROW($A909),FALSE),0)</f>
        <v>P_OL7</v>
      </c>
      <c r="AA909" s="2">
        <f t="shared" si="126"/>
        <v>0.32499999999999996</v>
      </c>
      <c r="AB909" s="2">
        <f>VLOOKUP(A909,segment2_SB_quantity!$A$2:$B$1922,2,FALSE)</f>
        <v>27</v>
      </c>
      <c r="AC909" s="4">
        <f t="shared" si="133"/>
        <v>5.7000000000000002E-3</v>
      </c>
      <c r="AD909">
        <f t="shared" si="129"/>
        <v>0.15390000000000001</v>
      </c>
      <c r="AE909">
        <f t="shared" si="134"/>
        <v>18.989999999999998</v>
      </c>
      <c r="AF909" s="2">
        <f t="shared" si="130"/>
        <v>2.922561</v>
      </c>
      <c r="AG909" s="2">
        <f t="shared" si="131"/>
        <v>0.94983232499999981</v>
      </c>
      <c r="AH909" s="1">
        <f t="shared" si="132"/>
        <v>3.0769230769230775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6.9984879642561899E-9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6.9984879642561899E-9</v>
      </c>
      <c r="Y910" s="2">
        <f t="shared" si="128"/>
        <v>0</v>
      </c>
      <c r="Z910" s="2">
        <f>IF(Y910&gt;$W$1,HLOOKUP(Y910,B910:$U$1609,ROW($B$1610)-ROW($A910),FALSE),0)</f>
        <v>0</v>
      </c>
      <c r="AA910" s="2">
        <f t="shared" si="126"/>
        <v>0</v>
      </c>
      <c r="AB910" s="2">
        <f>VLOOKUP(A910,segment2_SB_quantity!$A$2:$B$1922,2,FALSE)</f>
        <v>108</v>
      </c>
      <c r="AC910" s="4">
        <f t="shared" si="133"/>
        <v>5.7000000000000002E-3</v>
      </c>
      <c r="AD910">
        <f t="shared" si="129"/>
        <v>0</v>
      </c>
      <c r="AE910">
        <f t="shared" si="134"/>
        <v>18.989999999999998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9.3746202558406798E-4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9.3746202558406798E-4</v>
      </c>
      <c r="Y911" s="2">
        <f t="shared" si="128"/>
        <v>0</v>
      </c>
      <c r="Z911" s="2">
        <f>IF(Y911&gt;$W$1,HLOOKUP(Y911,B911:$U$1609,ROW($B$1610)-ROW($A911),FALSE),0)</f>
        <v>0</v>
      </c>
      <c r="AA911" s="2">
        <f t="shared" si="126"/>
        <v>0</v>
      </c>
      <c r="AB911" s="2">
        <f>VLOOKUP(A911,segment2_SB_quantity!$A$2:$B$1922,2,FALSE)</f>
        <v>7</v>
      </c>
      <c r="AC911" s="4">
        <f t="shared" si="133"/>
        <v>5.7000000000000002E-3</v>
      </c>
      <c r="AD911">
        <f t="shared" si="129"/>
        <v>0</v>
      </c>
      <c r="AE911">
        <f t="shared" si="134"/>
        <v>18.989999999999998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</v>
      </c>
      <c r="Y912" s="2">
        <f t="shared" si="128"/>
        <v>0</v>
      </c>
      <c r="Z912" s="2">
        <f>IF(Y912&gt;$W$1,HLOOKUP(Y912,B912:$U$1609,ROW($B$1610)-ROW($A912),FALSE),0)</f>
        <v>0</v>
      </c>
      <c r="AA912" s="2">
        <f t="shared" si="126"/>
        <v>0</v>
      </c>
      <c r="AB912" s="2">
        <f>VLOOKUP(A912,segment2_SB_quantity!$A$2:$B$1922,2,FALSE)</f>
        <v>7</v>
      </c>
      <c r="AC912" s="4">
        <f t="shared" si="133"/>
        <v>5.7000000000000002E-3</v>
      </c>
      <c r="AD912">
        <f t="shared" si="129"/>
        <v>0</v>
      </c>
      <c r="AE912">
        <f t="shared" si="134"/>
        <v>18.989999999999998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0.137402181488082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0.137402181488082</v>
      </c>
      <c r="Y913" s="2">
        <f t="shared" si="128"/>
        <v>0</v>
      </c>
      <c r="Z913" s="2">
        <f>IF(Y913&gt;$W$1,HLOOKUP(Y913,B913:$U$1609,ROW($B$1610)-ROW($A913),FALSE),0)</f>
        <v>0</v>
      </c>
      <c r="AA913" s="2">
        <f t="shared" si="126"/>
        <v>0</v>
      </c>
      <c r="AB913" s="2">
        <f>VLOOKUP(A913,segment2_SB_quantity!$A$2:$B$1922,2,FALSE)</f>
        <v>8</v>
      </c>
      <c r="AC913" s="4">
        <f t="shared" si="133"/>
        <v>5.7000000000000002E-3</v>
      </c>
      <c r="AD913">
        <f t="shared" si="129"/>
        <v>0</v>
      </c>
      <c r="AE913">
        <f t="shared" si="134"/>
        <v>18.989999999999998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4.3495673943402803E-5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4.3495673943402803E-5</v>
      </c>
      <c r="Y914" s="2">
        <f t="shared" si="128"/>
        <v>0</v>
      </c>
      <c r="Z914" s="2">
        <f>IF(Y914&gt;$W$1,HLOOKUP(Y914,B914:$U$1609,ROW($B$1610)-ROW($A914),FALSE),0)</f>
        <v>0</v>
      </c>
      <c r="AA914" s="2">
        <f t="shared" si="126"/>
        <v>0</v>
      </c>
      <c r="AB914" s="2">
        <f>VLOOKUP(A914,segment2_SB_quantity!$A$2:$B$1922,2,FALSE)</f>
        <v>32</v>
      </c>
      <c r="AC914" s="4">
        <f t="shared" si="133"/>
        <v>5.7000000000000002E-3</v>
      </c>
      <c r="AD914">
        <f t="shared" si="129"/>
        <v>0</v>
      </c>
      <c r="AE914">
        <f t="shared" si="134"/>
        <v>18.989999999999998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0</v>
      </c>
      <c r="Y915" s="2">
        <f t="shared" si="128"/>
        <v>0</v>
      </c>
      <c r="Z915" s="2">
        <f>IF(Y915&gt;$W$1,HLOOKUP(Y915,B915:$U$1609,ROW($B$1610)-ROW($A915),FALSE),0)</f>
        <v>0</v>
      </c>
      <c r="AA915" s="2">
        <f t="shared" si="126"/>
        <v>0</v>
      </c>
      <c r="AB915" s="2">
        <f>VLOOKUP(A915,segment2_SB_quantity!$A$2:$B$1922,2,FALSE)</f>
        <v>12</v>
      </c>
      <c r="AC915" s="4">
        <f t="shared" si="133"/>
        <v>5.7000000000000002E-3</v>
      </c>
      <c r="AD915">
        <f t="shared" si="129"/>
        <v>0</v>
      </c>
      <c r="AE915">
        <f t="shared" si="134"/>
        <v>18.989999999999998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0.99604748166025203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0.99604748166025203</v>
      </c>
      <c r="Y916" s="2">
        <f t="shared" si="128"/>
        <v>0.99604748166025203</v>
      </c>
      <c r="Z916" s="2" t="str">
        <f>IF(Y916&gt;$W$1,HLOOKUP(Y916,B916:$U$1609,ROW($B$1610)-ROW($A916),FALSE),0)</f>
        <v>P_OL6</v>
      </c>
      <c r="AA916" s="2">
        <f t="shared" si="126"/>
        <v>0.27499999999999997</v>
      </c>
      <c r="AB916" s="2">
        <f>VLOOKUP(A916,segment2_SB_quantity!$A$2:$B$1922,2,FALSE)</f>
        <v>7</v>
      </c>
      <c r="AC916" s="4">
        <f t="shared" si="133"/>
        <v>5.7000000000000002E-3</v>
      </c>
      <c r="AD916">
        <f t="shared" si="129"/>
        <v>3.9900000000000005E-2</v>
      </c>
      <c r="AE916">
        <f t="shared" si="134"/>
        <v>18.989999999999998</v>
      </c>
      <c r="AF916" s="2">
        <f t="shared" si="130"/>
        <v>0.75770100000000007</v>
      </c>
      <c r="AG916" s="2">
        <f t="shared" si="131"/>
        <v>0.20836777499999998</v>
      </c>
      <c r="AH916" s="1">
        <f t="shared" si="132"/>
        <v>3.6363636363636371</v>
      </c>
    </row>
    <row r="917" spans="1:34" x14ac:dyDescent="0.55000000000000004">
      <c r="A917">
        <v>57859959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0</v>
      </c>
      <c r="Y917" s="2">
        <f t="shared" si="128"/>
        <v>0</v>
      </c>
      <c r="Z917" s="2">
        <f>IF(Y917&gt;$W$1,HLOOKUP(Y917,B917:$U$1609,ROW($B$1610)-ROW($A917),FALSE),0)</f>
        <v>0</v>
      </c>
      <c r="AA917" s="2">
        <f t="shared" si="126"/>
        <v>0</v>
      </c>
      <c r="AB917" s="2">
        <f>VLOOKUP(A917,segment2_SB_quantity!$A$2:$B$1922,2,FALSE)</f>
        <v>6</v>
      </c>
      <c r="AC917" s="4">
        <f t="shared" si="133"/>
        <v>5.7000000000000002E-3</v>
      </c>
      <c r="AD917">
        <f t="shared" si="129"/>
        <v>0</v>
      </c>
      <c r="AE917">
        <f t="shared" si="134"/>
        <v>18.989999999999998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0.194400639219585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0.194400639219585</v>
      </c>
      <c r="Y918" s="2">
        <f t="shared" si="128"/>
        <v>0</v>
      </c>
      <c r="Z918" s="2">
        <f>IF(Y918&gt;$W$1,HLOOKUP(Y918,B918:$U$1609,ROW($B$1610)-ROW($A918),FALSE),0)</f>
        <v>0</v>
      </c>
      <c r="AA918" s="2">
        <f t="shared" si="126"/>
        <v>0</v>
      </c>
      <c r="AB918" s="2">
        <f>VLOOKUP(A918,segment2_SB_quantity!$A$2:$B$1922,2,FALSE)</f>
        <v>66</v>
      </c>
      <c r="AC918" s="4">
        <f t="shared" si="133"/>
        <v>5.7000000000000002E-3</v>
      </c>
      <c r="AD918">
        <f t="shared" si="129"/>
        <v>0</v>
      </c>
      <c r="AE918">
        <f t="shared" si="134"/>
        <v>18.989999999999998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5.53760015664179E-5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5.53760015664179E-5</v>
      </c>
      <c r="Y919" s="2">
        <f t="shared" si="128"/>
        <v>0</v>
      </c>
      <c r="Z919" s="2">
        <f>IF(Y919&gt;$W$1,HLOOKUP(Y919,B919:$U$1609,ROW($B$1610)-ROW($A919),FALSE),0)</f>
        <v>0</v>
      </c>
      <c r="AA919" s="2">
        <f t="shared" si="126"/>
        <v>0</v>
      </c>
      <c r="AB919" s="2">
        <f>VLOOKUP(A919,segment2_SB_quantity!$A$2:$B$1922,2,FALSE)</f>
        <v>23</v>
      </c>
      <c r="AC919" s="4">
        <f t="shared" si="133"/>
        <v>5.7000000000000002E-3</v>
      </c>
      <c r="AD919">
        <f t="shared" si="129"/>
        <v>0</v>
      </c>
      <c r="AE919">
        <f t="shared" si="134"/>
        <v>18.989999999999998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0</v>
      </c>
      <c r="Y920" s="2">
        <f t="shared" si="128"/>
        <v>0</v>
      </c>
      <c r="Z920" s="2">
        <f>IF(Y920&gt;$W$1,HLOOKUP(Y920,B920:$U$1609,ROW($B$1610)-ROW($A920),FALSE),0)</f>
        <v>0</v>
      </c>
      <c r="AA920" s="2">
        <f t="shared" si="126"/>
        <v>0</v>
      </c>
      <c r="AB920" s="2">
        <f>VLOOKUP(A920,segment2_SB_quantity!$A$2:$B$1922,2,FALSE)</f>
        <v>4</v>
      </c>
      <c r="AC920" s="4">
        <f t="shared" si="133"/>
        <v>5.7000000000000002E-3</v>
      </c>
      <c r="AD920">
        <f t="shared" si="129"/>
        <v>0</v>
      </c>
      <c r="AE920">
        <f t="shared" si="134"/>
        <v>18.989999999999998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58139872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0</v>
      </c>
      <c r="Y921" s="2">
        <f t="shared" si="128"/>
        <v>0</v>
      </c>
      <c r="Z921" s="2">
        <f>IF(Y921&gt;$W$1,HLOOKUP(Y921,B921:$U$1609,ROW($B$1610)-ROW($A921),FALSE),0)</f>
        <v>0</v>
      </c>
      <c r="AA921" s="2">
        <f t="shared" si="126"/>
        <v>0</v>
      </c>
      <c r="AB921" s="2">
        <f>VLOOKUP(A921,segment2_SB_quantity!$A$2:$B$1922,2,FALSE)</f>
        <v>4</v>
      </c>
      <c r="AC921" s="4">
        <f t="shared" si="133"/>
        <v>5.7000000000000002E-3</v>
      </c>
      <c r="AD921">
        <f t="shared" si="129"/>
        <v>0</v>
      </c>
      <c r="AE921">
        <f t="shared" si="134"/>
        <v>18.989999999999998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0.68715065186407498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0.68715065186407498</v>
      </c>
      <c r="Y922" s="2">
        <f t="shared" si="128"/>
        <v>0.68715065186407498</v>
      </c>
      <c r="Z922" s="2" t="str">
        <f>IF(Y922&gt;$W$1,HLOOKUP(Y922,B922:$U$1609,ROW($B$1610)-ROW($A922),FALSE),0)</f>
        <v>P_OL7</v>
      </c>
      <c r="AA922" s="2">
        <f t="shared" si="126"/>
        <v>0.32499999999999996</v>
      </c>
      <c r="AB922" s="2">
        <f>VLOOKUP(A922,segment2_SB_quantity!$A$2:$B$1922,2,FALSE)</f>
        <v>7</v>
      </c>
      <c r="AC922" s="4">
        <f t="shared" si="133"/>
        <v>5.7000000000000002E-3</v>
      </c>
      <c r="AD922">
        <f t="shared" si="129"/>
        <v>3.9900000000000005E-2</v>
      </c>
      <c r="AE922">
        <f t="shared" si="134"/>
        <v>18.989999999999998</v>
      </c>
      <c r="AF922" s="2">
        <f t="shared" si="130"/>
        <v>0.75770100000000007</v>
      </c>
      <c r="AG922" s="2">
        <f t="shared" si="131"/>
        <v>0.24625282499999998</v>
      </c>
      <c r="AH922" s="1">
        <f t="shared" si="132"/>
        <v>3.0769230769230775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1.47541038992582E-2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1.47541038992582E-2</v>
      </c>
      <c r="Y923" s="2">
        <f t="shared" si="128"/>
        <v>0</v>
      </c>
      <c r="Z923" s="2">
        <f>IF(Y923&gt;$W$1,HLOOKUP(Y923,B923:$U$1609,ROW($B$1610)-ROW($A923),FALSE),0)</f>
        <v>0</v>
      </c>
      <c r="AA923" s="2">
        <f t="shared" si="126"/>
        <v>0</v>
      </c>
      <c r="AB923" s="2">
        <f>VLOOKUP(A923,segment2_SB_quantity!$A$2:$B$1922,2,FALSE)</f>
        <v>1</v>
      </c>
      <c r="AC923" s="4">
        <f t="shared" si="133"/>
        <v>5.7000000000000002E-3</v>
      </c>
      <c r="AD923">
        <f t="shared" si="129"/>
        <v>0</v>
      </c>
      <c r="AE923">
        <f t="shared" si="134"/>
        <v>18.989999999999998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0.119627156808658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0.119627156808658</v>
      </c>
      <c r="Y924" s="2">
        <f t="shared" si="128"/>
        <v>0</v>
      </c>
      <c r="Z924" s="2">
        <f>IF(Y924&gt;$W$1,HLOOKUP(Y924,B924:$U$1609,ROW($B$1610)-ROW($A924),FALSE),0)</f>
        <v>0</v>
      </c>
      <c r="AA924" s="2">
        <f t="shared" si="126"/>
        <v>0</v>
      </c>
      <c r="AB924" s="2">
        <f>VLOOKUP(A924,segment2_SB_quantity!$A$2:$B$1922,2,FALSE)</f>
        <v>9</v>
      </c>
      <c r="AC924" s="4">
        <f t="shared" si="133"/>
        <v>5.7000000000000002E-3</v>
      </c>
      <c r="AD924">
        <f t="shared" si="129"/>
        <v>0</v>
      </c>
      <c r="AE924">
        <f t="shared" si="134"/>
        <v>18.989999999999998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2.70547091005566E-15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2.70547091005566E-15</v>
      </c>
      <c r="Y925" s="2">
        <f t="shared" si="128"/>
        <v>0</v>
      </c>
      <c r="Z925" s="2">
        <f>IF(Y925&gt;$W$1,HLOOKUP(Y925,B925:$U$1609,ROW($B$1610)-ROW($A925),FALSE),0)</f>
        <v>0</v>
      </c>
      <c r="AA925" s="2">
        <f t="shared" si="126"/>
        <v>0</v>
      </c>
      <c r="AB925" s="2">
        <f>VLOOKUP(A925,segment2_SB_quantity!$A$2:$B$1922,2,FALSE)</f>
        <v>9</v>
      </c>
      <c r="AC925" s="4">
        <f t="shared" si="133"/>
        <v>5.7000000000000002E-3</v>
      </c>
      <c r="AD925">
        <f t="shared" si="129"/>
        <v>0</v>
      </c>
      <c r="AE925">
        <f t="shared" si="134"/>
        <v>18.989999999999998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2.4217850679777902E-52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2.4217850679777902E-52</v>
      </c>
      <c r="Y926" s="2">
        <f t="shared" si="128"/>
        <v>0</v>
      </c>
      <c r="Z926" s="2">
        <f>IF(Y926&gt;$W$1,HLOOKUP(Y926,B926:$U$1609,ROW($B$1610)-ROW($A926),FALSE),0)</f>
        <v>0</v>
      </c>
      <c r="AA926" s="2">
        <f t="shared" si="126"/>
        <v>0</v>
      </c>
      <c r="AB926" s="2">
        <f>VLOOKUP(A926,segment2_SB_quantity!$A$2:$B$1922,2,FALSE)</f>
        <v>172</v>
      </c>
      <c r="AC926" s="4">
        <f t="shared" si="133"/>
        <v>5.7000000000000002E-3</v>
      </c>
      <c r="AD926">
        <f t="shared" si="129"/>
        <v>0</v>
      </c>
      <c r="AE926">
        <f t="shared" si="134"/>
        <v>18.989999999999998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4.9128695055930901E-17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4.9128695055930901E-17</v>
      </c>
      <c r="Y927" s="2">
        <f t="shared" si="128"/>
        <v>0</v>
      </c>
      <c r="Z927" s="2">
        <f>IF(Y927&gt;$W$1,HLOOKUP(Y927,B927:$U$1609,ROW($B$1610)-ROW($A927),FALSE),0)</f>
        <v>0</v>
      </c>
      <c r="AA927" s="2">
        <f t="shared" si="126"/>
        <v>0</v>
      </c>
      <c r="AB927" s="2">
        <f>VLOOKUP(A927,segment2_SB_quantity!$A$2:$B$1922,2,FALSE)</f>
        <v>13</v>
      </c>
      <c r="AC927" s="4">
        <f t="shared" si="133"/>
        <v>5.7000000000000002E-3</v>
      </c>
      <c r="AD927">
        <f t="shared" si="129"/>
        <v>0</v>
      </c>
      <c r="AE927">
        <f t="shared" si="134"/>
        <v>18.989999999999998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4.9566699792194099E-3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4.9566699792194099E-3</v>
      </c>
      <c r="Y928" s="2">
        <f t="shared" si="128"/>
        <v>0</v>
      </c>
      <c r="Z928" s="2">
        <f>IF(Y928&gt;$W$1,HLOOKUP(Y928,B928:$U$1609,ROW($B$1610)-ROW($A928),FALSE),0)</f>
        <v>0</v>
      </c>
      <c r="AA928" s="2">
        <f t="shared" si="126"/>
        <v>0</v>
      </c>
      <c r="AB928" s="2">
        <f>VLOOKUP(A928,segment2_SB_quantity!$A$2:$B$1922,2,FALSE)</f>
        <v>113</v>
      </c>
      <c r="AC928" s="4">
        <f t="shared" si="133"/>
        <v>5.7000000000000002E-3</v>
      </c>
      <c r="AD928">
        <f t="shared" si="129"/>
        <v>0</v>
      </c>
      <c r="AE928">
        <f t="shared" si="134"/>
        <v>18.989999999999998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5.8049773726076898E-7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5.8049773726076898E-7</v>
      </c>
      <c r="Y929" s="2">
        <f t="shared" si="128"/>
        <v>0</v>
      </c>
      <c r="Z929" s="2">
        <f>IF(Y929&gt;$W$1,HLOOKUP(Y929,B929:$U$1609,ROW($B$1610)-ROW($A929),FALSE),0)</f>
        <v>0</v>
      </c>
      <c r="AA929" s="2">
        <f t="shared" si="126"/>
        <v>0</v>
      </c>
      <c r="AB929" s="2">
        <f>VLOOKUP(A929,segment2_SB_quantity!$A$2:$B$1922,2,FALSE)</f>
        <v>264</v>
      </c>
      <c r="AC929" s="4">
        <f t="shared" si="133"/>
        <v>5.7000000000000002E-3</v>
      </c>
      <c r="AD929">
        <f t="shared" si="129"/>
        <v>0</v>
      </c>
      <c r="AE929">
        <f t="shared" si="134"/>
        <v>18.989999999999998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0.19368558000014299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0.19368558000014299</v>
      </c>
      <c r="Y930" s="2">
        <f t="shared" si="128"/>
        <v>0</v>
      </c>
      <c r="Z930" s="2">
        <f>IF(Y930&gt;$W$1,HLOOKUP(Y930,B930:$U$1609,ROW($B$1610)-ROW($A930),FALSE),0)</f>
        <v>0</v>
      </c>
      <c r="AA930" s="2">
        <f t="shared" si="126"/>
        <v>0</v>
      </c>
      <c r="AB930" s="2">
        <f>VLOOKUP(A930,segment2_SB_quantity!$A$2:$B$1922,2,FALSE)</f>
        <v>65</v>
      </c>
      <c r="AC930" s="4">
        <f t="shared" si="133"/>
        <v>5.7000000000000002E-3</v>
      </c>
      <c r="AD930">
        <f t="shared" si="129"/>
        <v>0</v>
      </c>
      <c r="AE930">
        <f t="shared" si="134"/>
        <v>18.989999999999998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8.6522449945068899E-2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8.6522449945068899E-2</v>
      </c>
      <c r="Y931" s="2">
        <f t="shared" si="128"/>
        <v>0</v>
      </c>
      <c r="Z931" s="2">
        <f>IF(Y931&gt;$W$1,HLOOKUP(Y931,B931:$U$1609,ROW($B$1610)-ROW($A931),FALSE),0)</f>
        <v>0</v>
      </c>
      <c r="AA931" s="2">
        <f t="shared" si="126"/>
        <v>0</v>
      </c>
      <c r="AB931" s="2">
        <f>VLOOKUP(A931,segment2_SB_quantity!$A$2:$B$1922,2,FALSE)</f>
        <v>111</v>
      </c>
      <c r="AC931" s="4">
        <f t="shared" si="133"/>
        <v>5.7000000000000002E-3</v>
      </c>
      <c r="AD931">
        <f t="shared" si="129"/>
        <v>0</v>
      </c>
      <c r="AE931">
        <f t="shared" si="134"/>
        <v>18.989999999999998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0.25925260283290102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0.25925260283290102</v>
      </c>
      <c r="Y932" s="2">
        <f t="shared" si="128"/>
        <v>0</v>
      </c>
      <c r="Z932" s="2">
        <f>IF(Y932&gt;$W$1,HLOOKUP(Y932,B932:$U$1609,ROW($B$1610)-ROW($A932),FALSE),0)</f>
        <v>0</v>
      </c>
      <c r="AA932" s="2">
        <f t="shared" si="126"/>
        <v>0</v>
      </c>
      <c r="AB932" s="2">
        <f>VLOOKUP(A932,segment2_SB_quantity!$A$2:$B$1922,2,FALSE)</f>
        <v>47</v>
      </c>
      <c r="AC932" s="4">
        <f t="shared" si="133"/>
        <v>5.7000000000000002E-3</v>
      </c>
      <c r="AD932">
        <f t="shared" si="129"/>
        <v>0</v>
      </c>
      <c r="AE932">
        <f t="shared" si="134"/>
        <v>18.989999999999998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9.8279981115027598E-11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9.8279981115027598E-11</v>
      </c>
      <c r="Y933" s="2">
        <f t="shared" si="128"/>
        <v>0</v>
      </c>
      <c r="Z933" s="2">
        <f>IF(Y933&gt;$W$1,HLOOKUP(Y933,B933:$U$1609,ROW($B$1610)-ROW($A933),FALSE),0)</f>
        <v>0</v>
      </c>
      <c r="AA933" s="2">
        <f t="shared" si="126"/>
        <v>0</v>
      </c>
      <c r="AB933" s="2">
        <f>VLOOKUP(A933,segment2_SB_quantity!$A$2:$B$1922,2,FALSE)</f>
        <v>58</v>
      </c>
      <c r="AC933" s="4">
        <f t="shared" si="133"/>
        <v>5.7000000000000002E-3</v>
      </c>
      <c r="AD933">
        <f t="shared" si="129"/>
        <v>0</v>
      </c>
      <c r="AE933">
        <f t="shared" si="134"/>
        <v>18.989999999999998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3.3454116971658898E-4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3.3454116971658898E-4</v>
      </c>
      <c r="Y934" s="2">
        <f t="shared" si="128"/>
        <v>0</v>
      </c>
      <c r="Z934" s="2">
        <f>IF(Y934&gt;$W$1,HLOOKUP(Y934,B934:$U$1609,ROW($B$1610)-ROW($A934),FALSE),0)</f>
        <v>0</v>
      </c>
      <c r="AA934" s="2">
        <f t="shared" si="126"/>
        <v>0</v>
      </c>
      <c r="AB934" s="2">
        <f>VLOOKUP(A934,segment2_SB_quantity!$A$2:$B$1922,2,FALSE)</f>
        <v>126</v>
      </c>
      <c r="AC934" s="4">
        <f t="shared" si="133"/>
        <v>5.7000000000000002E-3</v>
      </c>
      <c r="AD934">
        <f t="shared" si="129"/>
        <v>0</v>
      </c>
      <c r="AE934">
        <f t="shared" si="134"/>
        <v>18.989999999999998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0.14056942905973299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0.14056942905973299</v>
      </c>
      <c r="Y935" s="2">
        <f t="shared" si="128"/>
        <v>0</v>
      </c>
      <c r="Z935" s="2">
        <f>IF(Y935&gt;$W$1,HLOOKUP(Y935,B935:$U$1609,ROW($B$1610)-ROW($A935),FALSE),0)</f>
        <v>0</v>
      </c>
      <c r="AA935" s="2">
        <f t="shared" si="126"/>
        <v>0</v>
      </c>
      <c r="AB935" s="2">
        <f>VLOOKUP(A935,segment2_SB_quantity!$A$2:$B$1922,2,FALSE)</f>
        <v>60</v>
      </c>
      <c r="AC935" s="4">
        <f t="shared" si="133"/>
        <v>5.7000000000000002E-3</v>
      </c>
      <c r="AD935">
        <f t="shared" si="129"/>
        <v>0</v>
      </c>
      <c r="AE935">
        <f t="shared" si="134"/>
        <v>18.989999999999998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7.8520190911156897E-3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7.8520190911156897E-3</v>
      </c>
      <c r="Y936" s="2">
        <f t="shared" si="128"/>
        <v>0</v>
      </c>
      <c r="Z936" s="2">
        <f>IF(Y936&gt;$W$1,HLOOKUP(Y936,B936:$U$1609,ROW($B$1610)-ROW($A936),FALSE),0)</f>
        <v>0</v>
      </c>
      <c r="AA936" s="2">
        <f t="shared" si="126"/>
        <v>0</v>
      </c>
      <c r="AB936" s="2">
        <f>VLOOKUP(A936,segment2_SB_quantity!$A$2:$B$1922,2,FALSE)</f>
        <v>47</v>
      </c>
      <c r="AC936" s="4">
        <f t="shared" si="133"/>
        <v>5.7000000000000002E-3</v>
      </c>
      <c r="AD936">
        <f t="shared" si="129"/>
        <v>0</v>
      </c>
      <c r="AE936">
        <f t="shared" si="134"/>
        <v>18.989999999999998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59349779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0</v>
      </c>
      <c r="Y937" s="2">
        <f t="shared" si="128"/>
        <v>0</v>
      </c>
      <c r="Z937" s="2">
        <f>IF(Y937&gt;$W$1,HLOOKUP(Y937,B937:$U$1609,ROW($B$1610)-ROW($A937),FALSE),0)</f>
        <v>0</v>
      </c>
      <c r="AA937" s="2">
        <f t="shared" si="126"/>
        <v>0</v>
      </c>
      <c r="AB937" s="2">
        <f>VLOOKUP(A937,segment2_SB_quantity!$A$2:$B$1922,2,FALSE)</f>
        <v>4</v>
      </c>
      <c r="AC937" s="4">
        <f t="shared" si="133"/>
        <v>5.7000000000000002E-3</v>
      </c>
      <c r="AD937">
        <f t="shared" si="129"/>
        <v>0</v>
      </c>
      <c r="AE937">
        <f t="shared" si="134"/>
        <v>18.989999999999998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8.1010356825919303E-10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8.1010356825919303E-10</v>
      </c>
      <c r="Y938" s="2">
        <f t="shared" si="128"/>
        <v>0</v>
      </c>
      <c r="Z938" s="2">
        <f>IF(Y938&gt;$W$1,HLOOKUP(Y938,B938:$U$1609,ROW($B$1610)-ROW($A938),FALSE),0)</f>
        <v>0</v>
      </c>
      <c r="AA938" s="2">
        <f t="shared" si="126"/>
        <v>0</v>
      </c>
      <c r="AB938" s="2">
        <f>VLOOKUP(A938,segment2_SB_quantity!$A$2:$B$1922,2,FALSE)</f>
        <v>192</v>
      </c>
      <c r="AC938" s="4">
        <f t="shared" si="133"/>
        <v>5.7000000000000002E-3</v>
      </c>
      <c r="AD938">
        <f t="shared" si="129"/>
        <v>0</v>
      </c>
      <c r="AE938">
        <f t="shared" si="134"/>
        <v>18.989999999999998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1.1173964085543499E-20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1.1173964085543499E-20</v>
      </c>
      <c r="Y939" s="2">
        <f t="shared" si="128"/>
        <v>0</v>
      </c>
      <c r="Z939" s="2">
        <f>IF(Y939&gt;$W$1,HLOOKUP(Y939,B939:$U$1609,ROW($B$1610)-ROW($A939),FALSE),0)</f>
        <v>0</v>
      </c>
      <c r="AA939" s="2">
        <f t="shared" si="126"/>
        <v>0</v>
      </c>
      <c r="AB939" s="2">
        <f>VLOOKUP(A939,segment2_SB_quantity!$A$2:$B$1922,2,FALSE)</f>
        <v>84</v>
      </c>
      <c r="AC939" s="4">
        <f t="shared" si="133"/>
        <v>5.7000000000000002E-3</v>
      </c>
      <c r="AD939">
        <f t="shared" si="129"/>
        <v>0</v>
      </c>
      <c r="AE939">
        <f t="shared" si="134"/>
        <v>18.989999999999998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0</v>
      </c>
      <c r="Y940" s="2">
        <f t="shared" si="128"/>
        <v>0</v>
      </c>
      <c r="Z940" s="2">
        <f>IF(Y940&gt;$W$1,HLOOKUP(Y940,B940:$U$1609,ROW($B$1610)-ROW($A940),FALSE),0)</f>
        <v>0</v>
      </c>
      <c r="AA940" s="2">
        <f t="shared" si="126"/>
        <v>0</v>
      </c>
      <c r="AB940" s="2">
        <f>VLOOKUP(A940,segment2_SB_quantity!$A$2:$B$1922,2,FALSE)</f>
        <v>114</v>
      </c>
      <c r="AC940" s="4">
        <f t="shared" si="133"/>
        <v>5.7000000000000002E-3</v>
      </c>
      <c r="AD940">
        <f t="shared" si="129"/>
        <v>0</v>
      </c>
      <c r="AE940">
        <f t="shared" si="134"/>
        <v>18.989999999999998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0.33907357859424903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0.33907357859424903</v>
      </c>
      <c r="Y941" s="2">
        <f t="shared" si="128"/>
        <v>0</v>
      </c>
      <c r="Z941" s="2">
        <f>IF(Y941&gt;$W$1,HLOOKUP(Y941,B941:$U$1609,ROW($B$1610)-ROW($A941),FALSE),0)</f>
        <v>0</v>
      </c>
      <c r="AA941" s="2">
        <f t="shared" si="126"/>
        <v>0</v>
      </c>
      <c r="AB941" s="2">
        <f>VLOOKUP(A941,segment2_SB_quantity!$A$2:$B$1922,2,FALSE)</f>
        <v>55</v>
      </c>
      <c r="AC941" s="4">
        <f t="shared" si="133"/>
        <v>5.7000000000000002E-3</v>
      </c>
      <c r="AD941">
        <f t="shared" si="129"/>
        <v>0</v>
      </c>
      <c r="AE941">
        <f t="shared" si="134"/>
        <v>18.989999999999998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8.4679591229624602E-16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8.4679591229624602E-16</v>
      </c>
      <c r="Y942" s="2">
        <f t="shared" si="128"/>
        <v>0</v>
      </c>
      <c r="Z942" s="2">
        <f>IF(Y942&gt;$W$1,HLOOKUP(Y942,B942:$U$1609,ROW($B$1610)-ROW($A942),FALSE),0)</f>
        <v>0</v>
      </c>
      <c r="AA942" s="2">
        <f t="shared" si="126"/>
        <v>0</v>
      </c>
      <c r="AB942" s="2">
        <f>VLOOKUP(A942,segment2_SB_quantity!$A$2:$B$1922,2,FALSE)</f>
        <v>27</v>
      </c>
      <c r="AC942" s="4">
        <f t="shared" si="133"/>
        <v>5.7000000000000002E-3</v>
      </c>
      <c r="AD942">
        <f t="shared" si="129"/>
        <v>0</v>
      </c>
      <c r="AE942">
        <f t="shared" si="134"/>
        <v>18.989999999999998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1.00967079007551E-83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1.00967079007551E-83</v>
      </c>
      <c r="Y943" s="2">
        <f t="shared" si="128"/>
        <v>0</v>
      </c>
      <c r="Z943" s="2">
        <f>IF(Y943&gt;$W$1,HLOOKUP(Y943,B943:$U$1609,ROW($B$1610)-ROW($A943),FALSE),0)</f>
        <v>0</v>
      </c>
      <c r="AA943" s="2">
        <f t="shared" si="126"/>
        <v>0</v>
      </c>
      <c r="AB943" s="2">
        <f>VLOOKUP(A943,segment2_SB_quantity!$A$2:$B$1922,2,FALSE)</f>
        <v>5</v>
      </c>
      <c r="AC943" s="4">
        <f t="shared" si="133"/>
        <v>5.7000000000000002E-3</v>
      </c>
      <c r="AD943">
        <f t="shared" si="129"/>
        <v>0</v>
      </c>
      <c r="AE943">
        <f t="shared" si="134"/>
        <v>18.989999999999998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3.5125999246222097E-18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3.5125999246222097E-18</v>
      </c>
      <c r="Y944" s="2">
        <f t="shared" si="128"/>
        <v>0</v>
      </c>
      <c r="Z944" s="2">
        <f>IF(Y944&gt;$W$1,HLOOKUP(Y944,B944:$U$1609,ROW($B$1610)-ROW($A944),FALSE),0)</f>
        <v>0</v>
      </c>
      <c r="AA944" s="2">
        <f t="shared" si="126"/>
        <v>0</v>
      </c>
      <c r="AB944" s="2">
        <f>VLOOKUP(A944,segment2_SB_quantity!$A$2:$B$1922,2,FALSE)</f>
        <v>34</v>
      </c>
      <c r="AC944" s="4">
        <f t="shared" si="133"/>
        <v>5.7000000000000002E-3</v>
      </c>
      <c r="AD944">
        <f t="shared" si="129"/>
        <v>0</v>
      </c>
      <c r="AE944">
        <f t="shared" si="134"/>
        <v>18.989999999999998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2.15071462783173E-162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2.15071462783173E-162</v>
      </c>
      <c r="Y945" s="2">
        <f t="shared" si="128"/>
        <v>0</v>
      </c>
      <c r="Z945" s="2">
        <f>IF(Y945&gt;$W$1,HLOOKUP(Y945,B945:$U$1609,ROW($B$1610)-ROW($A945),FALSE),0)</f>
        <v>0</v>
      </c>
      <c r="AA945" s="2">
        <f t="shared" si="126"/>
        <v>0</v>
      </c>
      <c r="AB945" s="2">
        <f>VLOOKUP(A945,segment2_SB_quantity!$A$2:$B$1922,2,FALSE)</f>
        <v>1</v>
      </c>
      <c r="AC945" s="4">
        <f t="shared" si="133"/>
        <v>5.7000000000000002E-3</v>
      </c>
      <c r="AD945">
        <f t="shared" si="129"/>
        <v>0</v>
      </c>
      <c r="AE945">
        <f t="shared" si="134"/>
        <v>18.989999999999998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9.9204833138128806E-2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9.9204833138128806E-2</v>
      </c>
      <c r="Y946" s="2">
        <f t="shared" si="128"/>
        <v>0</v>
      </c>
      <c r="Z946" s="2">
        <f>IF(Y946&gt;$W$1,HLOOKUP(Y946,B946:$U$1609,ROW($B$1610)-ROW($A946),FALSE),0)</f>
        <v>0</v>
      </c>
      <c r="AA946" s="2">
        <f t="shared" si="126"/>
        <v>0</v>
      </c>
      <c r="AB946" s="2">
        <f>VLOOKUP(A946,segment2_SB_quantity!$A$2:$B$1922,2,FALSE)</f>
        <v>126</v>
      </c>
      <c r="AC946" s="4">
        <f t="shared" si="133"/>
        <v>5.7000000000000002E-3</v>
      </c>
      <c r="AD946">
        <f t="shared" si="129"/>
        <v>0</v>
      </c>
      <c r="AE946">
        <f t="shared" si="134"/>
        <v>18.989999999999998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5.5814375764403799E-4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5.5814375764403799E-4</v>
      </c>
      <c r="Y947" s="2">
        <f t="shared" si="128"/>
        <v>0</v>
      </c>
      <c r="Z947" s="2">
        <f>IF(Y947&gt;$W$1,HLOOKUP(Y947,B947:$U$1609,ROW($B$1610)-ROW($A947),FALSE),0)</f>
        <v>0</v>
      </c>
      <c r="AA947" s="2">
        <f t="shared" si="126"/>
        <v>0</v>
      </c>
      <c r="AB947" s="2">
        <f>VLOOKUP(A947,segment2_SB_quantity!$A$2:$B$1922,2,FALSE)</f>
        <v>6</v>
      </c>
      <c r="AC947" s="4">
        <f t="shared" si="133"/>
        <v>5.7000000000000002E-3</v>
      </c>
      <c r="AD947">
        <f t="shared" si="129"/>
        <v>0</v>
      </c>
      <c r="AE947">
        <f t="shared" si="134"/>
        <v>18.989999999999998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3.9817203188845197E-3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3.9817203188845197E-3</v>
      </c>
      <c r="Y948" s="2">
        <f t="shared" si="128"/>
        <v>0</v>
      </c>
      <c r="Z948" s="2">
        <f>IF(Y948&gt;$W$1,HLOOKUP(Y948,B948:$U$1609,ROW($B$1610)-ROW($A948),FALSE),0)</f>
        <v>0</v>
      </c>
      <c r="AA948" s="2">
        <f t="shared" si="126"/>
        <v>0</v>
      </c>
      <c r="AB948" s="2">
        <f>VLOOKUP(A948,segment2_SB_quantity!$A$2:$B$1922,2,FALSE)</f>
        <v>1</v>
      </c>
      <c r="AC948" s="4">
        <f t="shared" si="133"/>
        <v>5.7000000000000002E-3</v>
      </c>
      <c r="AD948">
        <f t="shared" si="129"/>
        <v>0</v>
      </c>
      <c r="AE948">
        <f t="shared" si="134"/>
        <v>18.989999999999998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1.38597019117784E-2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1.38597019117784E-2</v>
      </c>
      <c r="Y949" s="2">
        <f t="shared" si="128"/>
        <v>0</v>
      </c>
      <c r="Z949" s="2">
        <f>IF(Y949&gt;$W$1,HLOOKUP(Y949,B949:$U$1609,ROW($B$1610)-ROW($A949),FALSE),0)</f>
        <v>0</v>
      </c>
      <c r="AA949" s="2">
        <f t="shared" si="126"/>
        <v>0</v>
      </c>
      <c r="AB949" s="2">
        <f>VLOOKUP(A949,segment2_SB_quantity!$A$2:$B$1922,2,FALSE)</f>
        <v>12</v>
      </c>
      <c r="AC949" s="4">
        <f t="shared" si="133"/>
        <v>5.7000000000000002E-3</v>
      </c>
      <c r="AD949">
        <f t="shared" si="129"/>
        <v>0</v>
      </c>
      <c r="AE949">
        <f t="shared" si="134"/>
        <v>18.989999999999998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1.4160385631535499E-12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1.4160385631535499E-12</v>
      </c>
      <c r="Y950" s="2">
        <f t="shared" si="128"/>
        <v>0</v>
      </c>
      <c r="Z950" s="2">
        <f>IF(Y950&gt;$W$1,HLOOKUP(Y950,B950:$U$1609,ROW($B$1610)-ROW($A950),FALSE),0)</f>
        <v>0</v>
      </c>
      <c r="AA950" s="2">
        <f t="shared" si="126"/>
        <v>0</v>
      </c>
      <c r="AB950" s="2">
        <f>VLOOKUP(A950,segment2_SB_quantity!$A$2:$B$1922,2,FALSE)</f>
        <v>2</v>
      </c>
      <c r="AC950" s="4">
        <f t="shared" si="133"/>
        <v>5.7000000000000002E-3</v>
      </c>
      <c r="AD950">
        <f t="shared" si="129"/>
        <v>0</v>
      </c>
      <c r="AE950">
        <f t="shared" si="134"/>
        <v>18.989999999999998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59869772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0</v>
      </c>
      <c r="Y951" s="2">
        <f t="shared" si="128"/>
        <v>0</v>
      </c>
      <c r="Z951" s="2">
        <f>IF(Y951&gt;$W$1,HLOOKUP(Y951,B951:$U$1609,ROW($B$1610)-ROW($A951),FALSE),0)</f>
        <v>0</v>
      </c>
      <c r="AA951" s="2">
        <f t="shared" si="126"/>
        <v>0</v>
      </c>
      <c r="AB951" s="2">
        <f>VLOOKUP(A951,segment2_SB_quantity!$A$2:$B$1922,2,FALSE)</f>
        <v>1</v>
      </c>
      <c r="AC951" s="4">
        <f t="shared" si="133"/>
        <v>5.7000000000000002E-3</v>
      </c>
      <c r="AD951">
        <f t="shared" si="129"/>
        <v>0</v>
      </c>
      <c r="AE951">
        <f t="shared" si="134"/>
        <v>18.989999999999998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1.5442900242395299E-6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1.5442900242395299E-6</v>
      </c>
      <c r="Y952" s="2">
        <f t="shared" si="128"/>
        <v>0</v>
      </c>
      <c r="Z952" s="2">
        <f>IF(Y952&gt;$W$1,HLOOKUP(Y952,B952:$U$1609,ROW($B$1610)-ROW($A952),FALSE),0)</f>
        <v>0</v>
      </c>
      <c r="AA952" s="2">
        <f t="shared" si="126"/>
        <v>0</v>
      </c>
      <c r="AB952" s="2">
        <f>VLOOKUP(A952,segment2_SB_quantity!$A$2:$B$1922,2,FALSE)</f>
        <v>351</v>
      </c>
      <c r="AC952" s="4">
        <f t="shared" si="133"/>
        <v>5.7000000000000002E-3</v>
      </c>
      <c r="AD952">
        <f t="shared" si="129"/>
        <v>0</v>
      </c>
      <c r="AE952">
        <f t="shared" si="134"/>
        <v>18.989999999999998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1.6902522718670301E-45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1.6902522718670301E-45</v>
      </c>
      <c r="Y953" s="2">
        <f t="shared" si="128"/>
        <v>0</v>
      </c>
      <c r="Z953" s="2">
        <f>IF(Y953&gt;$W$1,HLOOKUP(Y953,B953:$U$1609,ROW($B$1610)-ROW($A953),FALSE),0)</f>
        <v>0</v>
      </c>
      <c r="AA953" s="2">
        <f t="shared" si="126"/>
        <v>0</v>
      </c>
      <c r="AB953" s="2">
        <f>VLOOKUP(A953,segment2_SB_quantity!$A$2:$B$1922,2,FALSE)</f>
        <v>6</v>
      </c>
      <c r="AC953" s="4">
        <f t="shared" si="133"/>
        <v>5.7000000000000002E-3</v>
      </c>
      <c r="AD953">
        <f t="shared" si="129"/>
        <v>0</v>
      </c>
      <c r="AE953">
        <f t="shared" si="134"/>
        <v>18.989999999999998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1.08658129390779E-5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1.08658129390779E-5</v>
      </c>
      <c r="Y954" s="2">
        <f t="shared" si="128"/>
        <v>0</v>
      </c>
      <c r="Z954" s="2">
        <f>IF(Y954&gt;$W$1,HLOOKUP(Y954,B954:$U$1609,ROW($B$1610)-ROW($A954),FALSE),0)</f>
        <v>0</v>
      </c>
      <c r="AA954" s="2">
        <f t="shared" si="126"/>
        <v>0</v>
      </c>
      <c r="AB954" s="2">
        <f>VLOOKUP(A954,segment2_SB_quantity!$A$2:$B$1922,2,FALSE)</f>
        <v>31</v>
      </c>
      <c r="AC954" s="4">
        <f t="shared" si="133"/>
        <v>5.7000000000000002E-3</v>
      </c>
      <c r="AD954">
        <f t="shared" si="129"/>
        <v>0</v>
      </c>
      <c r="AE954">
        <f t="shared" si="134"/>
        <v>18.989999999999998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3.7336496498826198E-3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3.7336496498826198E-3</v>
      </c>
      <c r="Y955" s="2">
        <f t="shared" si="128"/>
        <v>0</v>
      </c>
      <c r="Z955" s="2">
        <f>IF(Y955&gt;$W$1,HLOOKUP(Y955,B955:$U$1609,ROW($B$1610)-ROW($A955),FALSE),0)</f>
        <v>0</v>
      </c>
      <c r="AA955" s="2">
        <f t="shared" si="126"/>
        <v>0</v>
      </c>
      <c r="AB955" s="2">
        <f>VLOOKUP(A955,segment2_SB_quantity!$A$2:$B$1922,2,FALSE)</f>
        <v>86</v>
      </c>
      <c r="AC955" s="4">
        <f t="shared" si="133"/>
        <v>5.7000000000000002E-3</v>
      </c>
      <c r="AD955">
        <f t="shared" si="129"/>
        <v>0</v>
      </c>
      <c r="AE955">
        <f t="shared" si="134"/>
        <v>18.989999999999998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0.210233331503868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0.210233331503868</v>
      </c>
      <c r="Y956" s="2">
        <f t="shared" si="128"/>
        <v>0</v>
      </c>
      <c r="Z956" s="2">
        <f>IF(Y956&gt;$W$1,HLOOKUP(Y956,B956:$U$1609,ROW($B$1610)-ROW($A956),FALSE),0)</f>
        <v>0</v>
      </c>
      <c r="AA956" s="2">
        <f t="shared" si="126"/>
        <v>0</v>
      </c>
      <c r="AB956" s="2">
        <f>VLOOKUP(A956,segment2_SB_quantity!$A$2:$B$1922,2,FALSE)</f>
        <v>48</v>
      </c>
      <c r="AC956" s="4">
        <f t="shared" si="133"/>
        <v>5.7000000000000002E-3</v>
      </c>
      <c r="AD956">
        <f t="shared" si="129"/>
        <v>0</v>
      </c>
      <c r="AE956">
        <f t="shared" si="134"/>
        <v>18.989999999999998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6.5743222235302304E-3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6.5743222235302304E-3</v>
      </c>
      <c r="Y957" s="2">
        <f t="shared" si="128"/>
        <v>0</v>
      </c>
      <c r="Z957" s="2">
        <f>IF(Y957&gt;$W$1,HLOOKUP(Y957,B957:$U$1609,ROW($B$1610)-ROW($A957),FALSE),0)</f>
        <v>0</v>
      </c>
      <c r="AA957" s="2">
        <f t="shared" si="126"/>
        <v>0</v>
      </c>
      <c r="AB957" s="2">
        <f>VLOOKUP(A957,segment2_SB_quantity!$A$2:$B$1922,2,FALSE)</f>
        <v>84</v>
      </c>
      <c r="AC957" s="4">
        <f t="shared" si="133"/>
        <v>5.7000000000000002E-3</v>
      </c>
      <c r="AD957">
        <f t="shared" si="129"/>
        <v>0</v>
      </c>
      <c r="AE957">
        <f t="shared" si="134"/>
        <v>18.989999999999998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3.1137388901826501E-2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3.1137388901826501E-2</v>
      </c>
      <c r="Y958" s="2">
        <f t="shared" si="128"/>
        <v>0</v>
      </c>
      <c r="Z958" s="2">
        <f>IF(Y958&gt;$W$1,HLOOKUP(Y958,B958:$U$1609,ROW($B$1610)-ROW($A958),FALSE),0)</f>
        <v>0</v>
      </c>
      <c r="AA958" s="2">
        <f t="shared" si="126"/>
        <v>0</v>
      </c>
      <c r="AB958" s="2">
        <f>VLOOKUP(A958,segment2_SB_quantity!$A$2:$B$1922,2,FALSE)</f>
        <v>187</v>
      </c>
      <c r="AC958" s="4">
        <f t="shared" si="133"/>
        <v>5.7000000000000002E-3</v>
      </c>
      <c r="AD958">
        <f t="shared" si="129"/>
        <v>0</v>
      </c>
      <c r="AE958">
        <f t="shared" si="134"/>
        <v>18.989999999999998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3.4448637184710898E-6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3.4448637184710898E-6</v>
      </c>
      <c r="Y959" s="2">
        <f t="shared" si="128"/>
        <v>0</v>
      </c>
      <c r="Z959" s="2">
        <f>IF(Y959&gt;$W$1,HLOOKUP(Y959,B959:$U$1609,ROW($B$1610)-ROW($A959),FALSE),0)</f>
        <v>0</v>
      </c>
      <c r="AA959" s="2">
        <f t="shared" si="126"/>
        <v>0</v>
      </c>
      <c r="AB959" s="2">
        <f>VLOOKUP(A959,segment2_SB_quantity!$A$2:$B$1922,2,FALSE)</f>
        <v>6</v>
      </c>
      <c r="AC959" s="4">
        <f t="shared" si="133"/>
        <v>5.7000000000000002E-3</v>
      </c>
      <c r="AD959">
        <f t="shared" si="129"/>
        <v>0</v>
      </c>
      <c r="AE959">
        <f t="shared" si="134"/>
        <v>18.989999999999998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60679910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</v>
      </c>
      <c r="Y960" s="2">
        <f t="shared" si="128"/>
        <v>0</v>
      </c>
      <c r="Z960" s="2">
        <f>IF(Y960&gt;$W$1,HLOOKUP(Y960,B960:$U$1609,ROW($B$1610)-ROW($A960),FALSE),0)</f>
        <v>0</v>
      </c>
      <c r="AA960" s="2">
        <f t="shared" si="126"/>
        <v>0</v>
      </c>
      <c r="AB960" s="2">
        <f>VLOOKUP(A960,segment2_SB_quantity!$A$2:$B$1922,2,FALSE)</f>
        <v>1</v>
      </c>
      <c r="AC960" s="4">
        <f t="shared" si="133"/>
        <v>5.7000000000000002E-3</v>
      </c>
      <c r="AD960">
        <f t="shared" si="129"/>
        <v>0</v>
      </c>
      <c r="AE960">
        <f t="shared" si="134"/>
        <v>18.989999999999998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8.0255924317754899E-16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8.0255924317754899E-16</v>
      </c>
      <c r="Y961" s="2">
        <f t="shared" si="128"/>
        <v>0</v>
      </c>
      <c r="Z961" s="2">
        <f>IF(Y961&gt;$W$1,HLOOKUP(Y961,B961:$U$1609,ROW($B$1610)-ROW($A961),FALSE),0)</f>
        <v>0</v>
      </c>
      <c r="AA961" s="2">
        <f t="shared" si="126"/>
        <v>0</v>
      </c>
      <c r="AB961" s="2">
        <f>VLOOKUP(A961,segment2_SB_quantity!$A$2:$B$1922,2,FALSE)</f>
        <v>44</v>
      </c>
      <c r="AC961" s="4">
        <f t="shared" si="133"/>
        <v>5.7000000000000002E-3</v>
      </c>
      <c r="AD961">
        <f t="shared" si="129"/>
        <v>0</v>
      </c>
      <c r="AE961">
        <f t="shared" si="134"/>
        <v>18.989999999999998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60899989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0</v>
      </c>
      <c r="Y962" s="2">
        <f t="shared" si="128"/>
        <v>0</v>
      </c>
      <c r="Z962" s="2">
        <f>IF(Y962&gt;$W$1,HLOOKUP(Y962,B962:$U$1609,ROW($B$1610)-ROW($A962),FALSE),0)</f>
        <v>0</v>
      </c>
      <c r="AA962" s="2">
        <f t="shared" ref="AA962:AA1025" si="135">IF(Z962&gt;0,HLOOKUP(Z962,$B$1609:$U$1610,2,FALSE),0)</f>
        <v>0</v>
      </c>
      <c r="AB962" s="2">
        <f>VLOOKUP(A962,segment2_SB_quantity!$A$2:$B$1922,2,FALSE)</f>
        <v>20</v>
      </c>
      <c r="AC962" s="4">
        <f t="shared" si="133"/>
        <v>5.7000000000000002E-3</v>
      </c>
      <c r="AD962">
        <f t="shared" si="129"/>
        <v>0</v>
      </c>
      <c r="AE962">
        <f t="shared" si="134"/>
        <v>18.989999999999998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0.714089278935366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0.714089278935366</v>
      </c>
      <c r="Y963" s="2">
        <f t="shared" ref="Y963:Y1026" si="137">IF(X963&gt;$W$1,X963,0)</f>
        <v>0.714089278935366</v>
      </c>
      <c r="Z963" s="2" t="str">
        <f>IF(Y963&gt;$W$1,HLOOKUP(Y963,B963:$U$1609,ROW($B$1610)-ROW($A963),FALSE),0)</f>
        <v>P_OL7</v>
      </c>
      <c r="AA963" s="2">
        <f t="shared" si="135"/>
        <v>0.32499999999999996</v>
      </c>
      <c r="AB963" s="2">
        <f>VLOOKUP(A963,segment2_SB_quantity!$A$2:$B$1922,2,FALSE)</f>
        <v>75</v>
      </c>
      <c r="AC963" s="4">
        <f t="shared" si="133"/>
        <v>5.7000000000000002E-3</v>
      </c>
      <c r="AD963">
        <f t="shared" ref="AD963:AD1026" si="138">IF(AA963&gt;0,AB963*AC963,0)</f>
        <v>0.42749999999999999</v>
      </c>
      <c r="AE963">
        <f t="shared" si="134"/>
        <v>18.989999999999998</v>
      </c>
      <c r="AF963" s="2">
        <f t="shared" ref="AF963:AF1026" si="139">AD963*AE963</f>
        <v>8.1182249999999989</v>
      </c>
      <c r="AG963" s="2">
        <f t="shared" ref="AG963:AG1026" si="140">AA963*AE963*AD963</f>
        <v>2.6384231249999992</v>
      </c>
      <c r="AH963" s="1">
        <f t="shared" ref="AH963:AH1026" si="141">IF(AG963&gt;0,AF963/AG963,0)</f>
        <v>3.0769230769230775</v>
      </c>
    </row>
    <row r="964" spans="1:34" x14ac:dyDescent="0.55000000000000004">
      <c r="A964">
        <v>61229882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0</v>
      </c>
      <c r="Y964" s="2">
        <f t="shared" si="137"/>
        <v>0</v>
      </c>
      <c r="Z964" s="2">
        <f>IF(Y964&gt;$W$1,HLOOKUP(Y964,B964:$U$1609,ROW($B$1610)-ROW($A964),FALSE),0)</f>
        <v>0</v>
      </c>
      <c r="AA964" s="2">
        <f t="shared" si="135"/>
        <v>0</v>
      </c>
      <c r="AB964" s="2">
        <f>VLOOKUP(A964,segment2_SB_quantity!$A$2:$B$1922,2,FALSE)</f>
        <v>1</v>
      </c>
      <c r="AC964" s="4">
        <f t="shared" ref="AC964:AC1027" si="142">AC963</f>
        <v>5.7000000000000002E-3</v>
      </c>
      <c r="AD964">
        <f t="shared" si="138"/>
        <v>0</v>
      </c>
      <c r="AE964">
        <f t="shared" ref="AE964:AE1027" si="143">AE963</f>
        <v>18.989999999999998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5.26867049780766E-2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5.26867049780766E-2</v>
      </c>
      <c r="Y965" s="2">
        <f t="shared" si="137"/>
        <v>0</v>
      </c>
      <c r="Z965" s="2">
        <f>IF(Y965&gt;$W$1,HLOOKUP(Y965,B965:$U$1609,ROW($B$1610)-ROW($A965),FALSE),0)</f>
        <v>0</v>
      </c>
      <c r="AA965" s="2">
        <f t="shared" si="135"/>
        <v>0</v>
      </c>
      <c r="AB965" s="2">
        <f>VLOOKUP(A965,segment2_SB_quantity!$A$2:$B$1922,2,FALSE)</f>
        <v>7</v>
      </c>
      <c r="AC965" s="4">
        <f t="shared" si="142"/>
        <v>5.7000000000000002E-3</v>
      </c>
      <c r="AD965">
        <f t="shared" si="138"/>
        <v>0</v>
      </c>
      <c r="AE965">
        <f t="shared" si="143"/>
        <v>18.989999999999998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61589796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0</v>
      </c>
      <c r="Y966" s="2">
        <f t="shared" si="137"/>
        <v>0</v>
      </c>
      <c r="Z966" s="2">
        <f>IF(Y966&gt;$W$1,HLOOKUP(Y966,B966:$U$1609,ROW($B$1610)-ROW($A966),FALSE),0)</f>
        <v>0</v>
      </c>
      <c r="AA966" s="2">
        <f t="shared" si="135"/>
        <v>0</v>
      </c>
      <c r="AB966" s="2">
        <f>VLOOKUP(A966,segment2_SB_quantity!$A$2:$B$1922,2,FALSE)</f>
        <v>1</v>
      </c>
      <c r="AC966" s="4">
        <f t="shared" si="142"/>
        <v>5.7000000000000002E-3</v>
      </c>
      <c r="AD966">
        <f t="shared" si="138"/>
        <v>0</v>
      </c>
      <c r="AE966">
        <f t="shared" si="143"/>
        <v>18.989999999999998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0.139348812985748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0.139348812985748</v>
      </c>
      <c r="Y967" s="2">
        <f t="shared" si="137"/>
        <v>0</v>
      </c>
      <c r="Z967" s="2">
        <f>IF(Y967&gt;$W$1,HLOOKUP(Y967,B967:$U$1609,ROW($B$1610)-ROW($A967),FALSE),0)</f>
        <v>0</v>
      </c>
      <c r="AA967" s="2">
        <f t="shared" si="135"/>
        <v>0</v>
      </c>
      <c r="AB967" s="2">
        <f>VLOOKUP(A967,segment2_SB_quantity!$A$2:$B$1922,2,FALSE)</f>
        <v>114</v>
      </c>
      <c r="AC967" s="4">
        <f t="shared" si="142"/>
        <v>5.7000000000000002E-3</v>
      </c>
      <c r="AD967">
        <f t="shared" si="138"/>
        <v>0</v>
      </c>
      <c r="AE967">
        <f t="shared" si="143"/>
        <v>18.989999999999998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61709633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0</v>
      </c>
      <c r="Y968" s="2">
        <f t="shared" si="137"/>
        <v>0</v>
      </c>
      <c r="Z968" s="2">
        <f>IF(Y968&gt;$W$1,HLOOKUP(Y968,B968:$U$1609,ROW($B$1610)-ROW($A968),FALSE),0)</f>
        <v>0</v>
      </c>
      <c r="AA968" s="2">
        <f t="shared" si="135"/>
        <v>0</v>
      </c>
      <c r="AB968" s="2">
        <f>VLOOKUP(A968,segment2_SB_quantity!$A$2:$B$1922,2,FALSE)</f>
        <v>6</v>
      </c>
      <c r="AC968" s="4">
        <f t="shared" si="142"/>
        <v>5.7000000000000002E-3</v>
      </c>
      <c r="AD968">
        <f t="shared" si="138"/>
        <v>0</v>
      </c>
      <c r="AE968">
        <f t="shared" si="143"/>
        <v>18.989999999999998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1.29154739819767E-4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1.29154739819767E-4</v>
      </c>
      <c r="Y969" s="2">
        <f t="shared" si="137"/>
        <v>0</v>
      </c>
      <c r="Z969" s="2">
        <f>IF(Y969&gt;$W$1,HLOOKUP(Y969,B969:$U$1609,ROW($B$1610)-ROW($A969),FALSE),0)</f>
        <v>0</v>
      </c>
      <c r="AA969" s="2">
        <f t="shared" si="135"/>
        <v>0</v>
      </c>
      <c r="AB969" s="2">
        <f>VLOOKUP(A969,segment2_SB_quantity!$A$2:$B$1922,2,FALSE)</f>
        <v>18</v>
      </c>
      <c r="AC969" s="4">
        <f t="shared" si="142"/>
        <v>5.7000000000000002E-3</v>
      </c>
      <c r="AD969">
        <f t="shared" si="138"/>
        <v>0</v>
      </c>
      <c r="AE969">
        <f t="shared" si="143"/>
        <v>18.989999999999998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9.0077022825573103E-175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9.0077022825573103E-175</v>
      </c>
      <c r="Y970" s="2">
        <f t="shared" si="137"/>
        <v>0</v>
      </c>
      <c r="Z970" s="2">
        <f>IF(Y970&gt;$W$1,HLOOKUP(Y970,B970:$U$1609,ROW($B$1610)-ROW($A970),FALSE),0)</f>
        <v>0</v>
      </c>
      <c r="AA970" s="2">
        <f t="shared" si="135"/>
        <v>0</v>
      </c>
      <c r="AB970" s="2">
        <f>VLOOKUP(A970,segment2_SB_quantity!$A$2:$B$1922,2,FALSE)</f>
        <v>26</v>
      </c>
      <c r="AC970" s="4">
        <f t="shared" si="142"/>
        <v>5.7000000000000002E-3</v>
      </c>
      <c r="AD970">
        <f t="shared" si="138"/>
        <v>0</v>
      </c>
      <c r="AE970">
        <f t="shared" si="143"/>
        <v>18.989999999999998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62079928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0</v>
      </c>
      <c r="Y971" s="2">
        <f t="shared" si="137"/>
        <v>0</v>
      </c>
      <c r="Z971" s="2">
        <f>IF(Y971&gt;$W$1,HLOOKUP(Y971,B971:$U$1609,ROW($B$1610)-ROW($A971),FALSE),0)</f>
        <v>0</v>
      </c>
      <c r="AA971" s="2">
        <f t="shared" si="135"/>
        <v>0</v>
      </c>
      <c r="AB971" s="2">
        <f>VLOOKUP(A971,segment2_SB_quantity!$A$2:$B$1922,2,FALSE)</f>
        <v>19</v>
      </c>
      <c r="AC971" s="4">
        <f t="shared" si="142"/>
        <v>5.7000000000000002E-3</v>
      </c>
      <c r="AD971">
        <f t="shared" si="138"/>
        <v>0</v>
      </c>
      <c r="AE971">
        <f t="shared" si="143"/>
        <v>18.989999999999998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0</v>
      </c>
      <c r="Y972" s="2">
        <f t="shared" si="137"/>
        <v>0</v>
      </c>
      <c r="Z972" s="2">
        <f>IF(Y972&gt;$W$1,HLOOKUP(Y972,B972:$U$1609,ROW($B$1610)-ROW($A972),FALSE),0)</f>
        <v>0</v>
      </c>
      <c r="AA972" s="2">
        <f t="shared" si="135"/>
        <v>0</v>
      </c>
      <c r="AB972" s="2">
        <f>VLOOKUP(A972,segment2_SB_quantity!$A$2:$B$1922,2,FALSE)</f>
        <v>21</v>
      </c>
      <c r="AC972" s="4">
        <f t="shared" si="142"/>
        <v>5.7000000000000002E-3</v>
      </c>
      <c r="AD972">
        <f t="shared" si="138"/>
        <v>0</v>
      </c>
      <c r="AE972">
        <f t="shared" si="143"/>
        <v>18.989999999999998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0.194424108863194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0.194424108863194</v>
      </c>
      <c r="Y973" s="2">
        <f t="shared" si="137"/>
        <v>0</v>
      </c>
      <c r="Z973" s="2">
        <f>IF(Y973&gt;$W$1,HLOOKUP(Y973,B973:$U$1609,ROW($B$1610)-ROW($A973),FALSE),0)</f>
        <v>0</v>
      </c>
      <c r="AA973" s="2">
        <f t="shared" si="135"/>
        <v>0</v>
      </c>
      <c r="AB973" s="2">
        <f>VLOOKUP(A973,segment2_SB_quantity!$A$2:$B$1922,2,FALSE)</f>
        <v>215</v>
      </c>
      <c r="AC973" s="4">
        <f t="shared" si="142"/>
        <v>5.7000000000000002E-3</v>
      </c>
      <c r="AD973">
        <f t="shared" si="138"/>
        <v>0</v>
      </c>
      <c r="AE973">
        <f t="shared" si="143"/>
        <v>18.989999999999998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1.68934615495829E-7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1.68934615495829E-7</v>
      </c>
      <c r="Y974" s="2">
        <f t="shared" si="137"/>
        <v>0</v>
      </c>
      <c r="Z974" s="2">
        <f>IF(Y974&gt;$W$1,HLOOKUP(Y974,B974:$U$1609,ROW($B$1610)-ROW($A974),FALSE),0)</f>
        <v>0</v>
      </c>
      <c r="AA974" s="2">
        <f t="shared" si="135"/>
        <v>0</v>
      </c>
      <c r="AB974" s="2">
        <f>VLOOKUP(A974,segment2_SB_quantity!$A$2:$B$1922,2,FALSE)</f>
        <v>189</v>
      </c>
      <c r="AC974" s="4">
        <f t="shared" si="142"/>
        <v>5.7000000000000002E-3</v>
      </c>
      <c r="AD974">
        <f t="shared" si="138"/>
        <v>0</v>
      </c>
      <c r="AE974">
        <f t="shared" si="143"/>
        <v>18.989999999999998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0</v>
      </c>
      <c r="Y975" s="2">
        <f t="shared" si="137"/>
        <v>0</v>
      </c>
      <c r="Z975" s="2">
        <f>IF(Y975&gt;$W$1,HLOOKUP(Y975,B975:$U$1609,ROW($B$1610)-ROW($A975),FALSE),0)</f>
        <v>0</v>
      </c>
      <c r="AA975" s="2">
        <f t="shared" si="135"/>
        <v>0</v>
      </c>
      <c r="AB975" s="2">
        <f>VLOOKUP(A975,segment2_SB_quantity!$A$2:$B$1922,2,FALSE)</f>
        <v>21</v>
      </c>
      <c r="AC975" s="4">
        <f t="shared" si="142"/>
        <v>5.7000000000000002E-3</v>
      </c>
      <c r="AD975">
        <f t="shared" si="138"/>
        <v>0</v>
      </c>
      <c r="AE975">
        <f t="shared" si="143"/>
        <v>18.989999999999998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0.18635334938502501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0.18635334938502501</v>
      </c>
      <c r="Y976" s="2">
        <f t="shared" si="137"/>
        <v>0</v>
      </c>
      <c r="Z976" s="2">
        <f>IF(Y976&gt;$W$1,HLOOKUP(Y976,B976:$U$1609,ROW($B$1610)-ROW($A976),FALSE),0)</f>
        <v>0</v>
      </c>
      <c r="AA976" s="2">
        <f t="shared" si="135"/>
        <v>0</v>
      </c>
      <c r="AB976" s="2">
        <f>VLOOKUP(A976,segment2_SB_quantity!$A$2:$B$1922,2,FALSE)</f>
        <v>21</v>
      </c>
      <c r="AC976" s="4">
        <f t="shared" si="142"/>
        <v>5.7000000000000002E-3</v>
      </c>
      <c r="AD976">
        <f t="shared" si="138"/>
        <v>0</v>
      </c>
      <c r="AE976">
        <f t="shared" si="143"/>
        <v>18.989999999999998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1.73502027650041E-2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1.73502027650041E-2</v>
      </c>
      <c r="Y977" s="2">
        <f t="shared" si="137"/>
        <v>0</v>
      </c>
      <c r="Z977" s="2">
        <f>IF(Y977&gt;$W$1,HLOOKUP(Y977,B977:$U$1609,ROW($B$1610)-ROW($A977),FALSE),0)</f>
        <v>0</v>
      </c>
      <c r="AA977" s="2">
        <f t="shared" si="135"/>
        <v>0</v>
      </c>
      <c r="AB977" s="2">
        <f>VLOOKUP(A977,segment2_SB_quantity!$A$2:$B$1922,2,FALSE)</f>
        <v>220</v>
      </c>
      <c r="AC977" s="4">
        <f t="shared" si="142"/>
        <v>5.7000000000000002E-3</v>
      </c>
      <c r="AD977">
        <f t="shared" si="138"/>
        <v>0</v>
      </c>
      <c r="AE977">
        <f t="shared" si="143"/>
        <v>18.989999999999998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62449976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0</v>
      </c>
      <c r="Y978" s="2">
        <f t="shared" si="137"/>
        <v>0</v>
      </c>
      <c r="Z978" s="2">
        <f>IF(Y978&gt;$W$1,HLOOKUP(Y978,B978:$U$1609,ROW($B$1610)-ROW($A978),FALSE),0)</f>
        <v>0</v>
      </c>
      <c r="AA978" s="2">
        <f t="shared" si="135"/>
        <v>0</v>
      </c>
      <c r="AB978" s="2">
        <f>VLOOKUP(A978,segment2_SB_quantity!$A$2:$B$1922,2,FALSE)</f>
        <v>21</v>
      </c>
      <c r="AC978" s="4">
        <f t="shared" si="142"/>
        <v>5.7000000000000002E-3</v>
      </c>
      <c r="AD978">
        <f t="shared" si="138"/>
        <v>0</v>
      </c>
      <c r="AE978">
        <f t="shared" si="143"/>
        <v>18.989999999999998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3.42915508232836E-6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3.42915508232836E-6</v>
      </c>
      <c r="Y979" s="2">
        <f t="shared" si="137"/>
        <v>0</v>
      </c>
      <c r="Z979" s="2">
        <f>IF(Y979&gt;$W$1,HLOOKUP(Y979,B979:$U$1609,ROW($B$1610)-ROW($A979),FALSE),0)</f>
        <v>0</v>
      </c>
      <c r="AA979" s="2">
        <f t="shared" si="135"/>
        <v>0</v>
      </c>
      <c r="AB979" s="2">
        <f>VLOOKUP(A979,segment2_SB_quantity!$A$2:$B$1922,2,FALSE)</f>
        <v>1</v>
      </c>
      <c r="AC979" s="4">
        <f t="shared" si="142"/>
        <v>5.7000000000000002E-3</v>
      </c>
      <c r="AD979">
        <f t="shared" si="138"/>
        <v>0</v>
      </c>
      <c r="AE979">
        <f t="shared" si="143"/>
        <v>18.989999999999998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0.28002659095288701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0.28002659095288701</v>
      </c>
      <c r="Y980" s="2">
        <f t="shared" si="137"/>
        <v>0</v>
      </c>
      <c r="Z980" s="2">
        <f>IF(Y980&gt;$W$1,HLOOKUP(Y980,B980:$U$1609,ROW($B$1610)-ROW($A980),FALSE),0)</f>
        <v>0</v>
      </c>
      <c r="AA980" s="2">
        <f t="shared" si="135"/>
        <v>0</v>
      </c>
      <c r="AB980" s="2">
        <f>VLOOKUP(A980,segment2_SB_quantity!$A$2:$B$1922,2,FALSE)</f>
        <v>1</v>
      </c>
      <c r="AC980" s="4">
        <f t="shared" si="142"/>
        <v>5.7000000000000002E-3</v>
      </c>
      <c r="AD980">
        <f t="shared" si="138"/>
        <v>0</v>
      </c>
      <c r="AE980">
        <f t="shared" si="143"/>
        <v>18.989999999999998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0.49531388959862799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0.49531388959862799</v>
      </c>
      <c r="Y981" s="2">
        <f t="shared" si="137"/>
        <v>0</v>
      </c>
      <c r="Z981" s="2">
        <f>IF(Y981&gt;$W$1,HLOOKUP(Y981,B981:$U$1609,ROW($B$1610)-ROW($A981),FALSE),0)</f>
        <v>0</v>
      </c>
      <c r="AA981" s="2">
        <f t="shared" si="135"/>
        <v>0</v>
      </c>
      <c r="AB981" s="2">
        <f>VLOOKUP(A981,segment2_SB_quantity!$A$2:$B$1922,2,FALSE)</f>
        <v>7</v>
      </c>
      <c r="AC981" s="4">
        <f t="shared" si="142"/>
        <v>5.7000000000000002E-3</v>
      </c>
      <c r="AD981">
        <f t="shared" si="138"/>
        <v>0</v>
      </c>
      <c r="AE981">
        <f t="shared" si="143"/>
        <v>18.989999999999998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3.33845322404342E-3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3.33845322404342E-3</v>
      </c>
      <c r="Y982" s="2">
        <f t="shared" si="137"/>
        <v>0</v>
      </c>
      <c r="Z982" s="2">
        <f>IF(Y982&gt;$W$1,HLOOKUP(Y982,B982:$U$1609,ROW($B$1610)-ROW($A982),FALSE),0)</f>
        <v>0</v>
      </c>
      <c r="AA982" s="2">
        <f t="shared" si="135"/>
        <v>0</v>
      </c>
      <c r="AB982" s="2">
        <f>VLOOKUP(A982,segment2_SB_quantity!$A$2:$B$1922,2,FALSE)</f>
        <v>147</v>
      </c>
      <c r="AC982" s="4">
        <f t="shared" si="142"/>
        <v>5.7000000000000002E-3</v>
      </c>
      <c r="AD982">
        <f t="shared" si="138"/>
        <v>0</v>
      </c>
      <c r="AE982">
        <f t="shared" si="143"/>
        <v>18.989999999999998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62969568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0</v>
      </c>
      <c r="Y983" s="2">
        <f t="shared" si="137"/>
        <v>0</v>
      </c>
      <c r="Z983" s="2">
        <f>IF(Y983&gt;$W$1,HLOOKUP(Y983,B983:$U$1609,ROW($B$1610)-ROW($A983),FALSE),0)</f>
        <v>0</v>
      </c>
      <c r="AA983" s="2">
        <f t="shared" si="135"/>
        <v>0</v>
      </c>
      <c r="AB983" s="2">
        <f>VLOOKUP(A983,segment2_SB_quantity!$A$2:$B$1922,2,FALSE)</f>
        <v>7</v>
      </c>
      <c r="AC983" s="4">
        <f t="shared" si="142"/>
        <v>5.7000000000000002E-3</v>
      </c>
      <c r="AD983">
        <f t="shared" si="138"/>
        <v>0</v>
      </c>
      <c r="AE983">
        <f t="shared" si="143"/>
        <v>18.989999999999998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0.122583073408287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0.122583073408287</v>
      </c>
      <c r="Y984" s="2">
        <f t="shared" si="137"/>
        <v>0</v>
      </c>
      <c r="Z984" s="2">
        <f>IF(Y984&gt;$W$1,HLOOKUP(Y984,B984:$U$1609,ROW($B$1610)-ROW($A984),FALSE),0)</f>
        <v>0</v>
      </c>
      <c r="AA984" s="2">
        <f t="shared" si="135"/>
        <v>0</v>
      </c>
      <c r="AB984" s="2">
        <f>VLOOKUP(A984,segment2_SB_quantity!$A$2:$B$1922,2,FALSE)</f>
        <v>115</v>
      </c>
      <c r="AC984" s="4">
        <f t="shared" si="142"/>
        <v>5.7000000000000002E-3</v>
      </c>
      <c r="AD984">
        <f t="shared" si="138"/>
        <v>0</v>
      </c>
      <c r="AE984">
        <f t="shared" si="143"/>
        <v>18.989999999999998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9.5890360730408493E-7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9.5890360730408493E-7</v>
      </c>
      <c r="Y985" s="2">
        <f t="shared" si="137"/>
        <v>0</v>
      </c>
      <c r="Z985" s="2">
        <f>IF(Y985&gt;$W$1,HLOOKUP(Y985,B985:$U$1609,ROW($B$1610)-ROW($A985),FALSE),0)</f>
        <v>0</v>
      </c>
      <c r="AA985" s="2">
        <f t="shared" si="135"/>
        <v>0</v>
      </c>
      <c r="AB985" s="2">
        <f>VLOOKUP(A985,segment2_SB_quantity!$A$2:$B$1922,2,FALSE)</f>
        <v>22</v>
      </c>
      <c r="AC985" s="4">
        <f t="shared" si="142"/>
        <v>5.7000000000000002E-3</v>
      </c>
      <c r="AD985">
        <f t="shared" si="138"/>
        <v>0</v>
      </c>
      <c r="AE985">
        <f t="shared" si="143"/>
        <v>18.989999999999998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8.0953517450474202E-3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8.0953517450474202E-3</v>
      </c>
      <c r="Y986" s="2">
        <f t="shared" si="137"/>
        <v>0</v>
      </c>
      <c r="Z986" s="2">
        <f>IF(Y986&gt;$W$1,HLOOKUP(Y986,B986:$U$1609,ROW($B$1610)-ROW($A986),FALSE),0)</f>
        <v>0</v>
      </c>
      <c r="AA986" s="2">
        <f t="shared" si="135"/>
        <v>0</v>
      </c>
      <c r="AB986" s="2">
        <f>VLOOKUP(A986,segment2_SB_quantity!$A$2:$B$1922,2,FALSE)</f>
        <v>4</v>
      </c>
      <c r="AC986" s="4">
        <f t="shared" si="142"/>
        <v>5.7000000000000002E-3</v>
      </c>
      <c r="AD986">
        <f t="shared" si="138"/>
        <v>0</v>
      </c>
      <c r="AE986">
        <f t="shared" si="143"/>
        <v>18.989999999999998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7.3816474230455897E-3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7.3816474230455897E-3</v>
      </c>
      <c r="Y987" s="2">
        <f t="shared" si="137"/>
        <v>0</v>
      </c>
      <c r="Z987" s="2">
        <f>IF(Y987&gt;$W$1,HLOOKUP(Y987,B987:$U$1609,ROW($B$1610)-ROW($A987),FALSE),0)</f>
        <v>0</v>
      </c>
      <c r="AA987" s="2">
        <f t="shared" si="135"/>
        <v>0</v>
      </c>
      <c r="AB987" s="2">
        <f>VLOOKUP(A987,segment2_SB_quantity!$A$2:$B$1922,2,FALSE)</f>
        <v>17</v>
      </c>
      <c r="AC987" s="4">
        <f t="shared" si="142"/>
        <v>5.7000000000000002E-3</v>
      </c>
      <c r="AD987">
        <f t="shared" si="138"/>
        <v>0</v>
      </c>
      <c r="AE987">
        <f t="shared" si="143"/>
        <v>18.989999999999998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1.6988354765622399E-2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1.6988354765622399E-2</v>
      </c>
      <c r="Y988" s="2">
        <f t="shared" si="137"/>
        <v>0</v>
      </c>
      <c r="Z988" s="2">
        <f>IF(Y988&gt;$W$1,HLOOKUP(Y988,B988:$U$1609,ROW($B$1610)-ROW($A988),FALSE),0)</f>
        <v>0</v>
      </c>
      <c r="AA988" s="2">
        <f t="shared" si="135"/>
        <v>0</v>
      </c>
      <c r="AB988" s="2">
        <f>VLOOKUP(A988,segment2_SB_quantity!$A$2:$B$1922,2,FALSE)</f>
        <v>2</v>
      </c>
      <c r="AC988" s="4">
        <f t="shared" si="142"/>
        <v>5.7000000000000002E-3</v>
      </c>
      <c r="AD988">
        <f t="shared" si="138"/>
        <v>0</v>
      </c>
      <c r="AE988">
        <f t="shared" si="143"/>
        <v>18.989999999999998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0</v>
      </c>
      <c r="Y989" s="2">
        <f t="shared" si="137"/>
        <v>0</v>
      </c>
      <c r="Z989" s="2">
        <f>IF(Y989&gt;$W$1,HLOOKUP(Y989,B989:$U$1609,ROW($B$1610)-ROW($A989),FALSE),0)</f>
        <v>0</v>
      </c>
      <c r="AA989" s="2">
        <f t="shared" si="135"/>
        <v>0</v>
      </c>
      <c r="AB989" s="2">
        <f>VLOOKUP(A989,segment2_SB_quantity!$A$2:$B$1922,2,FALSE)</f>
        <v>5</v>
      </c>
      <c r="AC989" s="4">
        <f t="shared" si="142"/>
        <v>5.7000000000000002E-3</v>
      </c>
      <c r="AD989">
        <f t="shared" si="138"/>
        <v>0</v>
      </c>
      <c r="AE989">
        <f t="shared" si="143"/>
        <v>18.989999999999998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3.9282754908538501E-4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3.9282754908538501E-4</v>
      </c>
      <c r="Y990" s="2">
        <f t="shared" si="137"/>
        <v>0</v>
      </c>
      <c r="Z990" s="2">
        <f>IF(Y990&gt;$W$1,HLOOKUP(Y990,B990:$U$1609,ROW($B$1610)-ROW($A990),FALSE),0)</f>
        <v>0</v>
      </c>
      <c r="AA990" s="2">
        <f t="shared" si="135"/>
        <v>0</v>
      </c>
      <c r="AB990" s="2">
        <f>VLOOKUP(A990,segment2_SB_quantity!$A$2:$B$1922,2,FALSE)</f>
        <v>31</v>
      </c>
      <c r="AC990" s="4">
        <f t="shared" si="142"/>
        <v>5.7000000000000002E-3</v>
      </c>
      <c r="AD990">
        <f t="shared" si="138"/>
        <v>0</v>
      </c>
      <c r="AE990">
        <f t="shared" si="143"/>
        <v>18.989999999999998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9.7529969847520697E-13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9.7529969847520697E-13</v>
      </c>
      <c r="Y991" s="2">
        <f t="shared" si="137"/>
        <v>0</v>
      </c>
      <c r="Z991" s="2">
        <f>IF(Y991&gt;$W$1,HLOOKUP(Y991,B991:$U$1609,ROW($B$1610)-ROW($A991),FALSE),0)</f>
        <v>0</v>
      </c>
      <c r="AA991" s="2">
        <f t="shared" si="135"/>
        <v>0</v>
      </c>
      <c r="AB991" s="2">
        <f>VLOOKUP(A991,segment2_SB_quantity!$A$2:$B$1922,2,FALSE)</f>
        <v>107</v>
      </c>
      <c r="AC991" s="4">
        <f t="shared" si="142"/>
        <v>5.7000000000000002E-3</v>
      </c>
      <c r="AD991">
        <f t="shared" si="138"/>
        <v>0</v>
      </c>
      <c r="AE991">
        <f t="shared" si="143"/>
        <v>18.989999999999998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</v>
      </c>
      <c r="Y992" s="2">
        <f t="shared" si="137"/>
        <v>0</v>
      </c>
      <c r="Z992" s="2">
        <f>IF(Y992&gt;$W$1,HLOOKUP(Y992,B992:$U$1609,ROW($B$1610)-ROW($A992),FALSE),0)</f>
        <v>0</v>
      </c>
      <c r="AA992" s="2">
        <f t="shared" si="135"/>
        <v>0</v>
      </c>
      <c r="AB992" s="2">
        <f>VLOOKUP(A992,segment2_SB_quantity!$A$2:$B$1922,2,FALSE)</f>
        <v>35</v>
      </c>
      <c r="AC992" s="4">
        <f t="shared" si="142"/>
        <v>5.7000000000000002E-3</v>
      </c>
      <c r="AD992">
        <f t="shared" si="138"/>
        <v>0</v>
      </c>
      <c r="AE992">
        <f t="shared" si="143"/>
        <v>18.989999999999998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4.1635294787704898E-2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4.1635294787704898E-2</v>
      </c>
      <c r="Y993" s="2">
        <f t="shared" si="137"/>
        <v>0</v>
      </c>
      <c r="Z993" s="2">
        <f>IF(Y993&gt;$W$1,HLOOKUP(Y993,B993:$U$1609,ROW($B$1610)-ROW($A993),FALSE),0)</f>
        <v>0</v>
      </c>
      <c r="AA993" s="2">
        <f t="shared" si="135"/>
        <v>0</v>
      </c>
      <c r="AB993" s="2">
        <f>VLOOKUP(A993,segment2_SB_quantity!$A$2:$B$1922,2,FALSE)</f>
        <v>12</v>
      </c>
      <c r="AC993" s="4">
        <f t="shared" si="142"/>
        <v>5.7000000000000002E-3</v>
      </c>
      <c r="AD993">
        <f t="shared" si="138"/>
        <v>0</v>
      </c>
      <c r="AE993">
        <f t="shared" si="143"/>
        <v>18.989999999999998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1.2876291983258601E-3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1.2876291983258601E-3</v>
      </c>
      <c r="Y994" s="2">
        <f t="shared" si="137"/>
        <v>0</v>
      </c>
      <c r="Z994" s="2">
        <f>IF(Y994&gt;$W$1,HLOOKUP(Y994,B994:$U$1609,ROW($B$1610)-ROW($A994),FALSE),0)</f>
        <v>0</v>
      </c>
      <c r="AA994" s="2">
        <f t="shared" si="135"/>
        <v>0</v>
      </c>
      <c r="AB994" s="2">
        <f>VLOOKUP(A994,segment2_SB_quantity!$A$2:$B$1922,2,FALSE)</f>
        <v>31</v>
      </c>
      <c r="AC994" s="4">
        <f t="shared" si="142"/>
        <v>5.7000000000000002E-3</v>
      </c>
      <c r="AD994">
        <f t="shared" si="138"/>
        <v>0</v>
      </c>
      <c r="AE994">
        <f t="shared" si="143"/>
        <v>18.989999999999998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1.7660843858327301E-2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1.7660843858327301E-2</v>
      </c>
      <c r="Y995" s="2">
        <f t="shared" si="137"/>
        <v>0</v>
      </c>
      <c r="Z995" s="2">
        <f>IF(Y995&gt;$W$1,HLOOKUP(Y995,B995:$U$1609,ROW($B$1610)-ROW($A995),FALSE),0)</f>
        <v>0</v>
      </c>
      <c r="AA995" s="2">
        <f t="shared" si="135"/>
        <v>0</v>
      </c>
      <c r="AB995" s="2">
        <f>VLOOKUP(A995,segment2_SB_quantity!$A$2:$B$1922,2,FALSE)</f>
        <v>45</v>
      </c>
      <c r="AC995" s="4">
        <f t="shared" si="142"/>
        <v>5.7000000000000002E-3</v>
      </c>
      <c r="AD995">
        <f t="shared" si="138"/>
        <v>0</v>
      </c>
      <c r="AE995">
        <f t="shared" si="143"/>
        <v>18.989999999999998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8.5952532870380405E-2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8.5952532870380405E-2</v>
      </c>
      <c r="Y996" s="2">
        <f t="shared" si="137"/>
        <v>0</v>
      </c>
      <c r="Z996" s="2">
        <f>IF(Y996&gt;$W$1,HLOOKUP(Y996,B996:$U$1609,ROW($B$1610)-ROW($A996),FALSE),0)</f>
        <v>0</v>
      </c>
      <c r="AA996" s="2">
        <f t="shared" si="135"/>
        <v>0</v>
      </c>
      <c r="AB996" s="2">
        <f>VLOOKUP(A996,segment2_SB_quantity!$A$2:$B$1922,2,FALSE)</f>
        <v>2</v>
      </c>
      <c r="AC996" s="4">
        <f t="shared" si="142"/>
        <v>5.7000000000000002E-3</v>
      </c>
      <c r="AD996">
        <f t="shared" si="138"/>
        <v>0</v>
      </c>
      <c r="AE996">
        <f t="shared" si="143"/>
        <v>18.989999999999998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63709941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0</v>
      </c>
      <c r="Y997" s="2">
        <f t="shared" si="137"/>
        <v>0</v>
      </c>
      <c r="Z997" s="2">
        <f>IF(Y997&gt;$W$1,HLOOKUP(Y997,B997:$U$1609,ROW($B$1610)-ROW($A997),FALSE),0)</f>
        <v>0</v>
      </c>
      <c r="AA997" s="2">
        <f t="shared" si="135"/>
        <v>0</v>
      </c>
      <c r="AB997" s="2">
        <f>VLOOKUP(A997,segment2_SB_quantity!$A$2:$B$1922,2,FALSE)</f>
        <v>6</v>
      </c>
      <c r="AC997" s="4">
        <f t="shared" si="142"/>
        <v>5.7000000000000002E-3</v>
      </c>
      <c r="AD997">
        <f t="shared" si="138"/>
        <v>0</v>
      </c>
      <c r="AE997">
        <f t="shared" si="143"/>
        <v>18.989999999999998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1.75539276914855E-6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1.75539276914855E-6</v>
      </c>
      <c r="Y998" s="2">
        <f t="shared" si="137"/>
        <v>0</v>
      </c>
      <c r="Z998" s="2">
        <f>IF(Y998&gt;$W$1,HLOOKUP(Y998,B998:$U$1609,ROW($B$1610)-ROW($A998),FALSE),0)</f>
        <v>0</v>
      </c>
      <c r="AA998" s="2">
        <f t="shared" si="135"/>
        <v>0</v>
      </c>
      <c r="AB998" s="2">
        <f>VLOOKUP(A998,segment2_SB_quantity!$A$2:$B$1922,2,FALSE)</f>
        <v>1</v>
      </c>
      <c r="AC998" s="4">
        <f t="shared" si="142"/>
        <v>5.7000000000000002E-3</v>
      </c>
      <c r="AD998">
        <f t="shared" si="138"/>
        <v>0</v>
      </c>
      <c r="AE998">
        <f t="shared" si="143"/>
        <v>18.989999999999998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4.32495798744031E-3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4.32495798744031E-3</v>
      </c>
      <c r="Y999" s="2">
        <f t="shared" si="137"/>
        <v>0</v>
      </c>
      <c r="Z999" s="2">
        <f>IF(Y999&gt;$W$1,HLOOKUP(Y999,B999:$U$1609,ROW($B$1610)-ROW($A999),FALSE),0)</f>
        <v>0</v>
      </c>
      <c r="AA999" s="2">
        <f t="shared" si="135"/>
        <v>0</v>
      </c>
      <c r="AB999" s="2">
        <f>VLOOKUP(A999,segment2_SB_quantity!$A$2:$B$1922,2,FALSE)</f>
        <v>62</v>
      </c>
      <c r="AC999" s="4">
        <f t="shared" si="142"/>
        <v>5.7000000000000002E-3</v>
      </c>
      <c r="AD999">
        <f t="shared" si="138"/>
        <v>0</v>
      </c>
      <c r="AE999">
        <f t="shared" si="143"/>
        <v>18.989999999999998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63899984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0</v>
      </c>
      <c r="Y1000" s="2">
        <f t="shared" si="137"/>
        <v>0</v>
      </c>
      <c r="Z1000" s="2">
        <f>IF(Y1000&gt;$W$1,HLOOKUP(Y1000,B1000:$U$1609,ROW($B$1610)-ROW($A1000),FALSE),0)</f>
        <v>0</v>
      </c>
      <c r="AA1000" s="2">
        <f t="shared" si="135"/>
        <v>0</v>
      </c>
      <c r="AB1000" s="2">
        <f>VLOOKUP(A1000,segment2_SB_quantity!$A$2:$B$1922,2,FALSE)</f>
        <v>2</v>
      </c>
      <c r="AC1000" s="4">
        <f t="shared" si="142"/>
        <v>5.7000000000000002E-3</v>
      </c>
      <c r="AD1000">
        <f t="shared" si="138"/>
        <v>0</v>
      </c>
      <c r="AE1000">
        <f t="shared" si="143"/>
        <v>18.989999999999998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63989615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IF(Y1001&gt;$W$1,HLOOKUP(Y1001,B1001:$U$1609,ROW($B$1610)-ROW($A1001),FALSE),0)</f>
        <v>0</v>
      </c>
      <c r="AA1001" s="2">
        <f t="shared" si="135"/>
        <v>0</v>
      </c>
      <c r="AB1001" s="2">
        <f>VLOOKUP(A1001,segment2_SB_quantity!$A$2:$B$1922,2,FALSE)</f>
        <v>3</v>
      </c>
      <c r="AC1001" s="4">
        <f t="shared" si="142"/>
        <v>5.7000000000000002E-3</v>
      </c>
      <c r="AD1001">
        <f t="shared" si="138"/>
        <v>0</v>
      </c>
      <c r="AE1001">
        <f t="shared" si="143"/>
        <v>18.989999999999998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6.5262249921034502E-6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6.5262249921034502E-6</v>
      </c>
      <c r="Y1002" s="2">
        <f t="shared" si="137"/>
        <v>0</v>
      </c>
      <c r="Z1002" s="2">
        <f>IF(Y1002&gt;$W$1,HLOOKUP(Y1002,B1002:$U$1609,ROW($B$1610)-ROW($A1002),FALSE),0)</f>
        <v>0</v>
      </c>
      <c r="AA1002" s="2">
        <f t="shared" si="135"/>
        <v>0</v>
      </c>
      <c r="AB1002" s="2">
        <f>VLOOKUP(A1002,segment2_SB_quantity!$A$2:$B$1922,2,FALSE)</f>
        <v>105</v>
      </c>
      <c r="AC1002" s="4">
        <f t="shared" si="142"/>
        <v>5.7000000000000002E-3</v>
      </c>
      <c r="AD1002">
        <f t="shared" si="138"/>
        <v>0</v>
      </c>
      <c r="AE1002">
        <f t="shared" si="143"/>
        <v>18.989999999999998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2.09488246346261E-7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2.09488246346261E-7</v>
      </c>
      <c r="Y1003" s="2">
        <f t="shared" si="137"/>
        <v>0</v>
      </c>
      <c r="Z1003" s="2">
        <f>IF(Y1003&gt;$W$1,HLOOKUP(Y1003,B1003:$U$1609,ROW($B$1610)-ROW($A1003),FALSE),0)</f>
        <v>0</v>
      </c>
      <c r="AA1003" s="2">
        <f t="shared" si="135"/>
        <v>0</v>
      </c>
      <c r="AB1003" s="2">
        <f>VLOOKUP(A1003,segment2_SB_quantity!$A$2:$B$1922,2,FALSE)</f>
        <v>61</v>
      </c>
      <c r="AC1003" s="4">
        <f t="shared" si="142"/>
        <v>5.7000000000000002E-3</v>
      </c>
      <c r="AD1003">
        <f t="shared" si="138"/>
        <v>0</v>
      </c>
      <c r="AE1003">
        <f t="shared" si="143"/>
        <v>18.989999999999998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1.5278166911153001E-15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1.5278166911153001E-15</v>
      </c>
      <c r="Y1004" s="2">
        <f t="shared" si="137"/>
        <v>0</v>
      </c>
      <c r="Z1004" s="2">
        <f>IF(Y1004&gt;$W$1,HLOOKUP(Y1004,B1004:$U$1609,ROW($B$1610)-ROW($A1004),FALSE),0)</f>
        <v>0</v>
      </c>
      <c r="AA1004" s="2">
        <f t="shared" si="135"/>
        <v>0</v>
      </c>
      <c r="AB1004" s="2">
        <f>VLOOKUP(A1004,segment2_SB_quantity!$A$2:$B$1922,2,FALSE)</f>
        <v>6</v>
      </c>
      <c r="AC1004" s="4">
        <f t="shared" si="142"/>
        <v>5.7000000000000002E-3</v>
      </c>
      <c r="AD1004">
        <f t="shared" si="138"/>
        <v>0</v>
      </c>
      <c r="AE1004">
        <f t="shared" si="143"/>
        <v>18.989999999999998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3.99646077300815E-3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3.99646077300815E-3</v>
      </c>
      <c r="Y1005" s="2">
        <f t="shared" si="137"/>
        <v>0</v>
      </c>
      <c r="Z1005" s="2">
        <f>IF(Y1005&gt;$W$1,HLOOKUP(Y1005,B1005:$U$1609,ROW($B$1610)-ROW($A1005),FALSE),0)</f>
        <v>0</v>
      </c>
      <c r="AA1005" s="2">
        <f t="shared" si="135"/>
        <v>0</v>
      </c>
      <c r="AB1005" s="2">
        <f>VLOOKUP(A1005,segment2_SB_quantity!$A$2:$B$1922,2,FALSE)</f>
        <v>395</v>
      </c>
      <c r="AC1005" s="4">
        <f t="shared" si="142"/>
        <v>5.7000000000000002E-3</v>
      </c>
      <c r="AD1005">
        <f t="shared" si="138"/>
        <v>0</v>
      </c>
      <c r="AE1005">
        <f t="shared" si="143"/>
        <v>18.989999999999998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9.2061568567975292E-6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9.2061568567975292E-6</v>
      </c>
      <c r="Y1006" s="2">
        <f t="shared" si="137"/>
        <v>0</v>
      </c>
      <c r="Z1006" s="2">
        <f>IF(Y1006&gt;$W$1,HLOOKUP(Y1006,B1006:$U$1609,ROW($B$1610)-ROW($A1006),FALSE),0)</f>
        <v>0</v>
      </c>
      <c r="AA1006" s="2">
        <f t="shared" si="135"/>
        <v>0</v>
      </c>
      <c r="AB1006" s="2">
        <f>VLOOKUP(A1006,segment2_SB_quantity!$A$2:$B$1922,2,FALSE)</f>
        <v>62</v>
      </c>
      <c r="AC1006" s="4">
        <f t="shared" si="142"/>
        <v>5.7000000000000002E-3</v>
      </c>
      <c r="AD1006">
        <f t="shared" si="138"/>
        <v>0</v>
      </c>
      <c r="AE1006">
        <f t="shared" si="143"/>
        <v>18.989999999999998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5.5024637100605699E-2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5.5024637100605699E-2</v>
      </c>
      <c r="Y1007" s="2">
        <f t="shared" si="137"/>
        <v>0</v>
      </c>
      <c r="Z1007" s="2">
        <f>IF(Y1007&gt;$W$1,HLOOKUP(Y1007,B1007:$U$1609,ROW($B$1610)-ROW($A1007),FALSE),0)</f>
        <v>0</v>
      </c>
      <c r="AA1007" s="2">
        <f t="shared" si="135"/>
        <v>0</v>
      </c>
      <c r="AB1007" s="2">
        <f>VLOOKUP(A1007,segment2_SB_quantity!$A$2:$B$1922,2,FALSE)</f>
        <v>12</v>
      </c>
      <c r="AC1007" s="4">
        <f t="shared" si="142"/>
        <v>5.7000000000000002E-3</v>
      </c>
      <c r="AD1007">
        <f t="shared" si="138"/>
        <v>0</v>
      </c>
      <c r="AE1007">
        <f t="shared" si="143"/>
        <v>18.989999999999998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0</v>
      </c>
      <c r="Y1008" s="2">
        <f t="shared" si="137"/>
        <v>0</v>
      </c>
      <c r="Z1008" s="2">
        <f>IF(Y1008&gt;$W$1,HLOOKUP(Y1008,B1008:$U$1609,ROW($B$1610)-ROW($A1008),FALSE),0)</f>
        <v>0</v>
      </c>
      <c r="AA1008" s="2">
        <f t="shared" si="135"/>
        <v>0</v>
      </c>
      <c r="AB1008" s="2">
        <f>VLOOKUP(A1008,segment2_SB_quantity!$A$2:$B$1922,2,FALSE)</f>
        <v>71</v>
      </c>
      <c r="AC1008" s="4">
        <f t="shared" si="142"/>
        <v>5.7000000000000002E-3</v>
      </c>
      <c r="AD1008">
        <f t="shared" si="138"/>
        <v>0</v>
      </c>
      <c r="AE1008">
        <f t="shared" si="143"/>
        <v>18.989999999999998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3.6133696055357697E-2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3.6133696055357697E-2</v>
      </c>
      <c r="Y1009" s="2">
        <f t="shared" si="137"/>
        <v>0</v>
      </c>
      <c r="Z1009" s="2">
        <f>IF(Y1009&gt;$W$1,HLOOKUP(Y1009,B1009:$U$1609,ROW($B$1610)-ROW($A1009),FALSE),0)</f>
        <v>0</v>
      </c>
      <c r="AA1009" s="2">
        <f t="shared" si="135"/>
        <v>0</v>
      </c>
      <c r="AB1009" s="2">
        <f>VLOOKUP(A1009,segment2_SB_quantity!$A$2:$B$1922,2,FALSE)</f>
        <v>76</v>
      </c>
      <c r="AC1009" s="4">
        <f t="shared" si="142"/>
        <v>5.7000000000000002E-3</v>
      </c>
      <c r="AD1009">
        <f t="shared" si="138"/>
        <v>0</v>
      </c>
      <c r="AE1009">
        <f t="shared" si="143"/>
        <v>18.989999999999998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1.05573922067657E-4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1.05573922067657E-4</v>
      </c>
      <c r="Y1010" s="2">
        <f t="shared" si="137"/>
        <v>0</v>
      </c>
      <c r="Z1010" s="2">
        <f>IF(Y1010&gt;$W$1,HLOOKUP(Y1010,B1010:$U$1609,ROW($B$1610)-ROW($A1010),FALSE),0)</f>
        <v>0</v>
      </c>
      <c r="AA1010" s="2">
        <f t="shared" si="135"/>
        <v>0</v>
      </c>
      <c r="AB1010" s="2">
        <f>VLOOKUP(A1010,segment2_SB_quantity!$A$2:$B$1922,2,FALSE)</f>
        <v>25</v>
      </c>
      <c r="AC1010" s="4">
        <f t="shared" si="142"/>
        <v>5.7000000000000002E-3</v>
      </c>
      <c r="AD1010">
        <f t="shared" si="138"/>
        <v>0</v>
      </c>
      <c r="AE1010">
        <f t="shared" si="143"/>
        <v>18.989999999999998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6.2716473892073105E-2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6.2716473892073105E-2</v>
      </c>
      <c r="Y1011" s="2">
        <f t="shared" si="137"/>
        <v>0</v>
      </c>
      <c r="Z1011" s="2">
        <f>IF(Y1011&gt;$W$1,HLOOKUP(Y1011,B1011:$U$1609,ROW($B$1610)-ROW($A1011),FALSE),0)</f>
        <v>0</v>
      </c>
      <c r="AA1011" s="2">
        <f t="shared" si="135"/>
        <v>0</v>
      </c>
      <c r="AB1011" s="2">
        <f>VLOOKUP(A1011,segment2_SB_quantity!$A$2:$B$1922,2,FALSE)</f>
        <v>10</v>
      </c>
      <c r="AC1011" s="4">
        <f t="shared" si="142"/>
        <v>5.7000000000000002E-3</v>
      </c>
      <c r="AD1011">
        <f t="shared" si="138"/>
        <v>0</v>
      </c>
      <c r="AE1011">
        <f t="shared" si="143"/>
        <v>18.989999999999998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7.0400453094403306E-2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7.0400453094403306E-2</v>
      </c>
      <c r="Y1012" s="2">
        <f t="shared" si="137"/>
        <v>0</v>
      </c>
      <c r="Z1012" s="2">
        <f>IF(Y1012&gt;$W$1,HLOOKUP(Y1012,B1012:$U$1609,ROW($B$1610)-ROW($A1012),FALSE),0)</f>
        <v>0</v>
      </c>
      <c r="AA1012" s="2">
        <f t="shared" si="135"/>
        <v>0</v>
      </c>
      <c r="AB1012" s="2">
        <f>VLOOKUP(A1012,segment2_SB_quantity!$A$2:$B$1922,2,FALSE)</f>
        <v>10</v>
      </c>
      <c r="AC1012" s="4">
        <f t="shared" si="142"/>
        <v>5.7000000000000002E-3</v>
      </c>
      <c r="AD1012">
        <f t="shared" si="138"/>
        <v>0</v>
      </c>
      <c r="AE1012">
        <f t="shared" si="143"/>
        <v>18.989999999999998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1.24077015864691E-3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1.24077015864691E-3</v>
      </c>
      <c r="Y1013" s="2">
        <f t="shared" si="137"/>
        <v>0</v>
      </c>
      <c r="Z1013" s="2">
        <f>IF(Y1013&gt;$W$1,HLOOKUP(Y1013,B1013:$U$1609,ROW($B$1610)-ROW($A1013),FALSE),0)</f>
        <v>0</v>
      </c>
      <c r="AA1013" s="2">
        <f t="shared" si="135"/>
        <v>0</v>
      </c>
      <c r="AB1013" s="2">
        <f>VLOOKUP(A1013,segment2_SB_quantity!$A$2:$B$1922,2,FALSE)</f>
        <v>45</v>
      </c>
      <c r="AC1013" s="4">
        <f t="shared" si="142"/>
        <v>5.7000000000000002E-3</v>
      </c>
      <c r="AD1013">
        <f t="shared" si="138"/>
        <v>0</v>
      </c>
      <c r="AE1013">
        <f t="shared" si="143"/>
        <v>18.989999999999998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</v>
      </c>
      <c r="Y1014" s="2">
        <f t="shared" si="137"/>
        <v>0</v>
      </c>
      <c r="Z1014" s="2">
        <f>IF(Y1014&gt;$W$1,HLOOKUP(Y1014,B1014:$U$1609,ROW($B$1610)-ROW($A1014),FALSE),0)</f>
        <v>0</v>
      </c>
      <c r="AA1014" s="2">
        <f t="shared" si="135"/>
        <v>0</v>
      </c>
      <c r="AB1014" s="2">
        <f>VLOOKUP(A1014,segment2_SB_quantity!$A$2:$B$1922,2,FALSE)</f>
        <v>53</v>
      </c>
      <c r="AC1014" s="4">
        <f t="shared" si="142"/>
        <v>5.7000000000000002E-3</v>
      </c>
      <c r="AD1014">
        <f t="shared" si="138"/>
        <v>0</v>
      </c>
      <c r="AE1014">
        <f t="shared" si="143"/>
        <v>18.989999999999998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4.23764300303975E-3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4.23764300303975E-3</v>
      </c>
      <c r="Y1015" s="2">
        <f t="shared" si="137"/>
        <v>0</v>
      </c>
      <c r="Z1015" s="2">
        <f>IF(Y1015&gt;$W$1,HLOOKUP(Y1015,B1015:$U$1609,ROW($B$1610)-ROW($A1015),FALSE),0)</f>
        <v>0</v>
      </c>
      <c r="AA1015" s="2">
        <f t="shared" si="135"/>
        <v>0</v>
      </c>
      <c r="AB1015" s="2">
        <f>VLOOKUP(A1015,segment2_SB_quantity!$A$2:$B$1922,2,FALSE)</f>
        <v>5</v>
      </c>
      <c r="AC1015" s="4">
        <f t="shared" si="142"/>
        <v>5.7000000000000002E-3</v>
      </c>
      <c r="AD1015">
        <f t="shared" si="138"/>
        <v>0</v>
      </c>
      <c r="AE1015">
        <f t="shared" si="143"/>
        <v>18.989999999999998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2.0666317437027199E-2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2.0666317437027199E-2</v>
      </c>
      <c r="Y1016" s="2">
        <f t="shared" si="137"/>
        <v>0</v>
      </c>
      <c r="Z1016" s="2">
        <f>IF(Y1016&gt;$W$1,HLOOKUP(Y1016,B1016:$U$1609,ROW($B$1610)-ROW($A1016),FALSE),0)</f>
        <v>0</v>
      </c>
      <c r="AA1016" s="2">
        <f t="shared" si="135"/>
        <v>0</v>
      </c>
      <c r="AB1016" s="2">
        <f>VLOOKUP(A1016,segment2_SB_quantity!$A$2:$B$1922,2,FALSE)</f>
        <v>33</v>
      </c>
      <c r="AC1016" s="4">
        <f t="shared" si="142"/>
        <v>5.7000000000000002E-3</v>
      </c>
      <c r="AD1016">
        <f t="shared" si="138"/>
        <v>0</v>
      </c>
      <c r="AE1016">
        <f t="shared" si="143"/>
        <v>18.989999999999998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4.0862747870471703E-39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4.0862747870471703E-39</v>
      </c>
      <c r="Y1017" s="2">
        <f t="shared" si="137"/>
        <v>0</v>
      </c>
      <c r="Z1017" s="2">
        <f>IF(Y1017&gt;$W$1,HLOOKUP(Y1017,B1017:$U$1609,ROW($B$1610)-ROW($A1017),FALSE),0)</f>
        <v>0</v>
      </c>
      <c r="AA1017" s="2">
        <f t="shared" si="135"/>
        <v>0</v>
      </c>
      <c r="AB1017" s="2">
        <f>VLOOKUP(A1017,segment2_SB_quantity!$A$2:$B$1922,2,FALSE)</f>
        <v>179</v>
      </c>
      <c r="AC1017" s="4">
        <f t="shared" si="142"/>
        <v>5.7000000000000002E-3</v>
      </c>
      <c r="AD1017">
        <f t="shared" si="138"/>
        <v>0</v>
      </c>
      <c r="AE1017">
        <f t="shared" si="143"/>
        <v>18.989999999999998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9.7347696745220702E-2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9.7347696745220702E-2</v>
      </c>
      <c r="Y1018" s="2">
        <f t="shared" si="137"/>
        <v>0</v>
      </c>
      <c r="Z1018" s="2">
        <f>IF(Y1018&gt;$W$1,HLOOKUP(Y1018,B1018:$U$1609,ROW($B$1610)-ROW($A1018),FALSE),0)</f>
        <v>0</v>
      </c>
      <c r="AA1018" s="2">
        <f t="shared" si="135"/>
        <v>0</v>
      </c>
      <c r="AB1018" s="2">
        <f>VLOOKUP(A1018,segment2_SB_quantity!$A$2:$B$1922,2,FALSE)</f>
        <v>74</v>
      </c>
      <c r="AC1018" s="4">
        <f t="shared" si="142"/>
        <v>5.7000000000000002E-3</v>
      </c>
      <c r="AD1018">
        <f t="shared" si="138"/>
        <v>0</v>
      </c>
      <c r="AE1018">
        <f t="shared" si="143"/>
        <v>18.989999999999998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0.192127576993395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0.192127576993395</v>
      </c>
      <c r="Y1019" s="2">
        <f t="shared" si="137"/>
        <v>0</v>
      </c>
      <c r="Z1019" s="2">
        <f>IF(Y1019&gt;$W$1,HLOOKUP(Y1019,B1019:$U$1609,ROW($B$1610)-ROW($A1019),FALSE),0)</f>
        <v>0</v>
      </c>
      <c r="AA1019" s="2">
        <f t="shared" si="135"/>
        <v>0</v>
      </c>
      <c r="AB1019" s="2">
        <f>VLOOKUP(A1019,segment2_SB_quantity!$A$2:$B$1922,2,FALSE)</f>
        <v>1</v>
      </c>
      <c r="AC1019" s="4">
        <f t="shared" si="142"/>
        <v>5.7000000000000002E-3</v>
      </c>
      <c r="AD1019">
        <f t="shared" si="138"/>
        <v>0</v>
      </c>
      <c r="AE1019">
        <f t="shared" si="143"/>
        <v>18.989999999999998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1.32878198118494E-2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1.32878198118494E-2</v>
      </c>
      <c r="Y1020" s="2">
        <f t="shared" si="137"/>
        <v>0</v>
      </c>
      <c r="Z1020" s="2">
        <f>IF(Y1020&gt;$W$1,HLOOKUP(Y1020,B1020:$U$1609,ROW($B$1610)-ROW($A1020),FALSE),0)</f>
        <v>0</v>
      </c>
      <c r="AA1020" s="2">
        <f t="shared" si="135"/>
        <v>0</v>
      </c>
      <c r="AB1020" s="2">
        <f>VLOOKUP(A1020,segment2_SB_quantity!$A$2:$B$1922,2,FALSE)</f>
        <v>2</v>
      </c>
      <c r="AC1020" s="4">
        <f t="shared" si="142"/>
        <v>5.7000000000000002E-3</v>
      </c>
      <c r="AD1020">
        <f t="shared" si="138"/>
        <v>0</v>
      </c>
      <c r="AE1020">
        <f t="shared" si="143"/>
        <v>18.989999999999998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5.7886530842142798E-2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5.7886530842142798E-2</v>
      </c>
      <c r="Y1021" s="2">
        <f t="shared" si="137"/>
        <v>0</v>
      </c>
      <c r="Z1021" s="2">
        <f>IF(Y1021&gt;$W$1,HLOOKUP(Y1021,B1021:$U$1609,ROW($B$1610)-ROW($A1021),FALSE),0)</f>
        <v>0</v>
      </c>
      <c r="AA1021" s="2">
        <f t="shared" si="135"/>
        <v>0</v>
      </c>
      <c r="AB1021" s="2">
        <f>VLOOKUP(A1021,segment2_SB_quantity!$A$2:$B$1922,2,FALSE)</f>
        <v>70</v>
      </c>
      <c r="AC1021" s="4">
        <f t="shared" si="142"/>
        <v>5.7000000000000002E-3</v>
      </c>
      <c r="AD1021">
        <f t="shared" si="138"/>
        <v>0</v>
      </c>
      <c r="AE1021">
        <f t="shared" si="143"/>
        <v>18.989999999999998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65389934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IF(Y1022&gt;$W$1,HLOOKUP(Y1022,B1022:$U$1609,ROW($B$1610)-ROW($A1022),FALSE),0)</f>
        <v>0</v>
      </c>
      <c r="AA1022" s="2">
        <f t="shared" si="135"/>
        <v>0</v>
      </c>
      <c r="AB1022" s="2">
        <f>VLOOKUP(A1022,segment2_SB_quantity!$A$2:$B$1922,2,FALSE)</f>
        <v>42</v>
      </c>
      <c r="AC1022" s="4">
        <f t="shared" si="142"/>
        <v>5.7000000000000002E-3</v>
      </c>
      <c r="AD1022">
        <f t="shared" si="138"/>
        <v>0</v>
      </c>
      <c r="AE1022">
        <f t="shared" si="143"/>
        <v>18.989999999999998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5.1954333865880699E-2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5.1954333865880699E-2</v>
      </c>
      <c r="Y1023" s="2">
        <f t="shared" si="137"/>
        <v>0</v>
      </c>
      <c r="Z1023" s="2">
        <f>IF(Y1023&gt;$W$1,HLOOKUP(Y1023,B1023:$U$1609,ROW($B$1610)-ROW($A1023),FALSE),0)</f>
        <v>0</v>
      </c>
      <c r="AA1023" s="2">
        <f t="shared" si="135"/>
        <v>0</v>
      </c>
      <c r="AB1023" s="2">
        <f>VLOOKUP(A1023,segment2_SB_quantity!$A$2:$B$1922,2,FALSE)</f>
        <v>278</v>
      </c>
      <c r="AC1023" s="4">
        <f t="shared" si="142"/>
        <v>5.7000000000000002E-3</v>
      </c>
      <c r="AD1023">
        <f t="shared" si="138"/>
        <v>0</v>
      </c>
      <c r="AE1023">
        <f t="shared" si="143"/>
        <v>18.989999999999998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0</v>
      </c>
      <c r="Y1024" s="2">
        <f t="shared" si="137"/>
        <v>0</v>
      </c>
      <c r="Z1024" s="2">
        <f>IF(Y1024&gt;$W$1,HLOOKUP(Y1024,B1024:$U$1609,ROW($B$1610)-ROW($A1024),FALSE),0)</f>
        <v>0</v>
      </c>
      <c r="AA1024" s="2">
        <f t="shared" si="135"/>
        <v>0</v>
      </c>
      <c r="AB1024" s="2">
        <f>VLOOKUP(A1024,segment2_SB_quantity!$A$2:$B$1922,2,FALSE)</f>
        <v>2</v>
      </c>
      <c r="AC1024" s="4">
        <f t="shared" si="142"/>
        <v>5.7000000000000002E-3</v>
      </c>
      <c r="AD1024">
        <f t="shared" si="138"/>
        <v>0</v>
      </c>
      <c r="AE1024">
        <f t="shared" si="143"/>
        <v>18.989999999999998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</v>
      </c>
      <c r="Y1025" s="2">
        <f t="shared" si="137"/>
        <v>0</v>
      </c>
      <c r="Z1025" s="2">
        <f>IF(Y1025&gt;$W$1,HLOOKUP(Y1025,B1025:$U$1609,ROW($B$1610)-ROW($A1025),FALSE),0)</f>
        <v>0</v>
      </c>
      <c r="AA1025" s="2">
        <f t="shared" si="135"/>
        <v>0</v>
      </c>
      <c r="AB1025" s="2">
        <f>VLOOKUP(A1025,segment2_SB_quantity!$A$2:$B$1922,2,FALSE)</f>
        <v>3</v>
      </c>
      <c r="AC1025" s="4">
        <f t="shared" si="142"/>
        <v>5.7000000000000002E-3</v>
      </c>
      <c r="AD1025">
        <f t="shared" si="138"/>
        <v>0</v>
      </c>
      <c r="AE1025">
        <f t="shared" si="143"/>
        <v>18.989999999999998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0.195906116360691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0.195906116360691</v>
      </c>
      <c r="Y1026" s="2">
        <f t="shared" si="137"/>
        <v>0</v>
      </c>
      <c r="Z1026" s="2">
        <f>IF(Y1026&gt;$W$1,HLOOKUP(Y1026,B1026:$U$1609,ROW($B$1610)-ROW($A1026),FALSE),0)</f>
        <v>0</v>
      </c>
      <c r="AA1026" s="2">
        <f t="shared" ref="AA1026:AA1089" si="144">IF(Z1026&gt;0,HLOOKUP(Z1026,$B$1609:$U$1610,2,FALSE),0)</f>
        <v>0</v>
      </c>
      <c r="AB1026" s="2">
        <f>VLOOKUP(A1026,segment2_SB_quantity!$A$2:$B$1922,2,FALSE)</f>
        <v>27</v>
      </c>
      <c r="AC1026" s="4">
        <f t="shared" si="142"/>
        <v>5.7000000000000002E-3</v>
      </c>
      <c r="AD1026">
        <f t="shared" si="138"/>
        <v>0</v>
      </c>
      <c r="AE1026">
        <f t="shared" si="143"/>
        <v>18.989999999999998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2.8255371859822699E-5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2.8255371859822699E-5</v>
      </c>
      <c r="Y1027" s="2">
        <f t="shared" ref="Y1027:Y1090" si="146">IF(X1027&gt;$W$1,X1027,0)</f>
        <v>0</v>
      </c>
      <c r="Z1027" s="2">
        <f>IF(Y1027&gt;$W$1,HLOOKUP(Y1027,B1027:$U$1609,ROW($B$1610)-ROW($A1027),FALSE),0)</f>
        <v>0</v>
      </c>
      <c r="AA1027" s="2">
        <f t="shared" si="144"/>
        <v>0</v>
      </c>
      <c r="AB1027" s="2">
        <f>VLOOKUP(A1027,segment2_SB_quantity!$A$2:$B$1922,2,FALSE)</f>
        <v>2</v>
      </c>
      <c r="AC1027" s="4">
        <f t="shared" si="142"/>
        <v>5.7000000000000002E-3</v>
      </c>
      <c r="AD1027">
        <f t="shared" ref="AD1027:AD1090" si="147">IF(AA1027&gt;0,AB1027*AC1027,0)</f>
        <v>0</v>
      </c>
      <c r="AE1027">
        <f t="shared" si="143"/>
        <v>18.989999999999998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0</v>
      </c>
      <c r="Y1028" s="2">
        <f t="shared" si="146"/>
        <v>0</v>
      </c>
      <c r="Z1028" s="2">
        <f>IF(Y1028&gt;$W$1,HLOOKUP(Y1028,B1028:$U$1609,ROW($B$1610)-ROW($A1028),FALSE),0)</f>
        <v>0</v>
      </c>
      <c r="AA1028" s="2">
        <f t="shared" si="144"/>
        <v>0</v>
      </c>
      <c r="AB1028" s="2">
        <f>VLOOKUP(A1028,segment2_SB_quantity!$A$2:$B$1922,2,FALSE)</f>
        <v>7</v>
      </c>
      <c r="AC1028" s="4">
        <f t="shared" ref="AC1028:AC1091" si="151">AC1027</f>
        <v>5.7000000000000002E-3</v>
      </c>
      <c r="AD1028">
        <f t="shared" si="147"/>
        <v>0</v>
      </c>
      <c r="AE1028">
        <f t="shared" ref="AE1028:AE1091" si="152">AE1027</f>
        <v>18.989999999999998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4.7143952488116201E-4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4.7143952488116201E-4</v>
      </c>
      <c r="Y1029" s="2">
        <f t="shared" si="146"/>
        <v>0</v>
      </c>
      <c r="Z1029" s="2">
        <f>IF(Y1029&gt;$W$1,HLOOKUP(Y1029,B1029:$U$1609,ROW($B$1610)-ROW($A1029),FALSE),0)</f>
        <v>0</v>
      </c>
      <c r="AA1029" s="2">
        <f t="shared" si="144"/>
        <v>0</v>
      </c>
      <c r="AB1029" s="2">
        <f>VLOOKUP(A1029,segment2_SB_quantity!$A$2:$B$1922,2,FALSE)</f>
        <v>15</v>
      </c>
      <c r="AC1029" s="4">
        <f t="shared" si="151"/>
        <v>5.7000000000000002E-3</v>
      </c>
      <c r="AD1029">
        <f t="shared" si="147"/>
        <v>0</v>
      </c>
      <c r="AE1029">
        <f t="shared" si="152"/>
        <v>18.989999999999998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0</v>
      </c>
      <c r="Y1030" s="2">
        <f t="shared" si="146"/>
        <v>0</v>
      </c>
      <c r="Z1030" s="2">
        <f>IF(Y1030&gt;$W$1,HLOOKUP(Y1030,B1030:$U$1609,ROW($B$1610)-ROW($A1030),FALSE),0)</f>
        <v>0</v>
      </c>
      <c r="AA1030" s="2">
        <f t="shared" si="144"/>
        <v>0</v>
      </c>
      <c r="AB1030" s="2">
        <f>VLOOKUP(A1030,segment2_SB_quantity!$A$2:$B$1922,2,FALSE)</f>
        <v>98</v>
      </c>
      <c r="AC1030" s="4">
        <f t="shared" si="151"/>
        <v>5.7000000000000002E-3</v>
      </c>
      <c r="AD1030">
        <f t="shared" si="147"/>
        <v>0</v>
      </c>
      <c r="AE1030">
        <f t="shared" si="152"/>
        <v>18.989999999999998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0.23258165094472499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0.23258165094472499</v>
      </c>
      <c r="Y1031" s="2">
        <f t="shared" si="146"/>
        <v>0</v>
      </c>
      <c r="Z1031" s="2">
        <f>IF(Y1031&gt;$W$1,HLOOKUP(Y1031,B1031:$U$1609,ROW($B$1610)-ROW($A1031),FALSE),0)</f>
        <v>0</v>
      </c>
      <c r="AA1031" s="2">
        <f t="shared" si="144"/>
        <v>0</v>
      </c>
      <c r="AB1031" s="2">
        <f>VLOOKUP(A1031,segment2_SB_quantity!$A$2:$B$1922,2,FALSE)</f>
        <v>66</v>
      </c>
      <c r="AC1031" s="4">
        <f t="shared" si="151"/>
        <v>5.7000000000000002E-3</v>
      </c>
      <c r="AD1031">
        <f t="shared" si="147"/>
        <v>0</v>
      </c>
      <c r="AE1031">
        <f t="shared" si="152"/>
        <v>18.989999999999998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1.66544970964917E-34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1.66544970964917E-34</v>
      </c>
      <c r="Y1032" s="2">
        <f t="shared" si="146"/>
        <v>0</v>
      </c>
      <c r="Z1032" s="2">
        <f>IF(Y1032&gt;$W$1,HLOOKUP(Y1032,B1032:$U$1609,ROW($B$1610)-ROW($A1032),FALSE),0)</f>
        <v>0</v>
      </c>
      <c r="AA1032" s="2">
        <f t="shared" si="144"/>
        <v>0</v>
      </c>
      <c r="AB1032" s="2">
        <f>VLOOKUP(A1032,segment2_SB_quantity!$A$2:$B$1922,2,FALSE)</f>
        <v>20</v>
      </c>
      <c r="AC1032" s="4">
        <f t="shared" si="151"/>
        <v>5.7000000000000002E-3</v>
      </c>
      <c r="AD1032">
        <f t="shared" si="147"/>
        <v>0</v>
      </c>
      <c r="AE1032">
        <f t="shared" si="152"/>
        <v>18.989999999999998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3.4223349946524098E-4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3.4223349946524098E-4</v>
      </c>
      <c r="Y1033" s="2">
        <f t="shared" si="146"/>
        <v>0</v>
      </c>
      <c r="Z1033" s="2">
        <f>IF(Y1033&gt;$W$1,HLOOKUP(Y1033,B1033:$U$1609,ROW($B$1610)-ROW($A1033),FALSE),0)</f>
        <v>0</v>
      </c>
      <c r="AA1033" s="2">
        <f t="shared" si="144"/>
        <v>0</v>
      </c>
      <c r="AB1033" s="2">
        <f>VLOOKUP(A1033,segment2_SB_quantity!$A$2:$B$1922,2,FALSE)</f>
        <v>100</v>
      </c>
      <c r="AC1033" s="4">
        <f t="shared" si="151"/>
        <v>5.7000000000000002E-3</v>
      </c>
      <c r="AD1033">
        <f t="shared" si="147"/>
        <v>0</v>
      </c>
      <c r="AE1033">
        <f t="shared" si="152"/>
        <v>18.989999999999998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4.34270853758519E-14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4.34270853758519E-14</v>
      </c>
      <c r="Y1034" s="2">
        <f t="shared" si="146"/>
        <v>0</v>
      </c>
      <c r="Z1034" s="2">
        <f>IF(Y1034&gt;$W$1,HLOOKUP(Y1034,B1034:$U$1609,ROW($B$1610)-ROW($A1034),FALSE),0)</f>
        <v>0</v>
      </c>
      <c r="AA1034" s="2">
        <f t="shared" si="144"/>
        <v>0</v>
      </c>
      <c r="AB1034" s="2">
        <f>VLOOKUP(A1034,segment2_SB_quantity!$A$2:$B$1922,2,FALSE)</f>
        <v>1</v>
      </c>
      <c r="AC1034" s="4">
        <f t="shared" si="151"/>
        <v>5.7000000000000002E-3</v>
      </c>
      <c r="AD1034">
        <f t="shared" si="147"/>
        <v>0</v>
      </c>
      <c r="AE1034">
        <f t="shared" si="152"/>
        <v>18.989999999999998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66039611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0</v>
      </c>
      <c r="Y1035" s="2">
        <f t="shared" si="146"/>
        <v>0</v>
      </c>
      <c r="Z1035" s="2">
        <f>IF(Y1035&gt;$W$1,HLOOKUP(Y1035,B1035:$U$1609,ROW($B$1610)-ROW($A1035),FALSE),0)</f>
        <v>0</v>
      </c>
      <c r="AA1035" s="2">
        <f t="shared" si="144"/>
        <v>0</v>
      </c>
      <c r="AB1035" s="2">
        <f>VLOOKUP(A1035,segment2_SB_quantity!$A$2:$B$1922,2,FALSE)</f>
        <v>2</v>
      </c>
      <c r="AC1035" s="4">
        <f t="shared" si="151"/>
        <v>5.7000000000000002E-3</v>
      </c>
      <c r="AD1035">
        <f t="shared" si="147"/>
        <v>0</v>
      </c>
      <c r="AE1035">
        <f t="shared" si="152"/>
        <v>18.989999999999998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1.12677996967593E-2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1.12677996967593E-2</v>
      </c>
      <c r="Y1036" s="2">
        <f t="shared" si="146"/>
        <v>0</v>
      </c>
      <c r="Z1036" s="2">
        <f>IF(Y1036&gt;$W$1,HLOOKUP(Y1036,B1036:$U$1609,ROW($B$1610)-ROW($A1036),FALSE),0)</f>
        <v>0</v>
      </c>
      <c r="AA1036" s="2">
        <f t="shared" si="144"/>
        <v>0</v>
      </c>
      <c r="AB1036" s="2">
        <f>VLOOKUP(A1036,segment2_SB_quantity!$A$2:$B$1922,2,FALSE)</f>
        <v>72</v>
      </c>
      <c r="AC1036" s="4">
        <f t="shared" si="151"/>
        <v>5.7000000000000002E-3</v>
      </c>
      <c r="AD1036">
        <f t="shared" si="147"/>
        <v>0</v>
      </c>
      <c r="AE1036">
        <f t="shared" si="152"/>
        <v>18.989999999999998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1.8969172108636301E-3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1.8969172108636301E-3</v>
      </c>
      <c r="Y1037" s="2">
        <f t="shared" si="146"/>
        <v>0</v>
      </c>
      <c r="Z1037" s="2">
        <f>IF(Y1037&gt;$W$1,HLOOKUP(Y1037,B1037:$U$1609,ROW($B$1610)-ROW($A1037),FALSE),0)</f>
        <v>0</v>
      </c>
      <c r="AA1037" s="2">
        <f t="shared" si="144"/>
        <v>0</v>
      </c>
      <c r="AB1037" s="2">
        <f>VLOOKUP(A1037,segment2_SB_quantity!$A$2:$B$1922,2,FALSE)</f>
        <v>251</v>
      </c>
      <c r="AC1037" s="4">
        <f t="shared" si="151"/>
        <v>5.7000000000000002E-3</v>
      </c>
      <c r="AD1037">
        <f t="shared" si="147"/>
        <v>0</v>
      </c>
      <c r="AE1037">
        <f t="shared" si="152"/>
        <v>18.989999999999998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1.63590940424968E-14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1.63590940424968E-14</v>
      </c>
      <c r="Y1038" s="2">
        <f t="shared" si="146"/>
        <v>0</v>
      </c>
      <c r="Z1038" s="2">
        <f>IF(Y1038&gt;$W$1,HLOOKUP(Y1038,B1038:$U$1609,ROW($B$1610)-ROW($A1038),FALSE),0)</f>
        <v>0</v>
      </c>
      <c r="AA1038" s="2">
        <f t="shared" si="144"/>
        <v>0</v>
      </c>
      <c r="AB1038" s="2">
        <f>VLOOKUP(A1038,segment2_SB_quantity!$A$2:$B$1922,2,FALSE)</f>
        <v>122</v>
      </c>
      <c r="AC1038" s="4">
        <f t="shared" si="151"/>
        <v>5.7000000000000002E-3</v>
      </c>
      <c r="AD1038">
        <f t="shared" si="147"/>
        <v>0</v>
      </c>
      <c r="AE1038">
        <f t="shared" si="152"/>
        <v>18.989999999999998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6.1693613814442702E-2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6.1693613814442702E-2</v>
      </c>
      <c r="Y1039" s="2">
        <f t="shared" si="146"/>
        <v>0</v>
      </c>
      <c r="Z1039" s="2">
        <f>IF(Y1039&gt;$W$1,HLOOKUP(Y1039,B1039:$U$1609,ROW($B$1610)-ROW($A1039),FALSE),0)</f>
        <v>0</v>
      </c>
      <c r="AA1039" s="2">
        <f t="shared" si="144"/>
        <v>0</v>
      </c>
      <c r="AB1039" s="2">
        <f>VLOOKUP(A1039,segment2_SB_quantity!$A$2:$B$1922,2,FALSE)</f>
        <v>32</v>
      </c>
      <c r="AC1039" s="4">
        <f t="shared" si="151"/>
        <v>5.7000000000000002E-3</v>
      </c>
      <c r="AD1039">
        <f t="shared" si="147"/>
        <v>0</v>
      </c>
      <c r="AE1039">
        <f t="shared" si="152"/>
        <v>18.989999999999998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2.35353304237254E-14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2.35353304237254E-14</v>
      </c>
      <c r="Y1040" s="2">
        <f t="shared" si="146"/>
        <v>0</v>
      </c>
      <c r="Z1040" s="2">
        <f>IF(Y1040&gt;$W$1,HLOOKUP(Y1040,B1040:$U$1609,ROW($B$1610)-ROW($A1040),FALSE),0)</f>
        <v>0</v>
      </c>
      <c r="AA1040" s="2">
        <f t="shared" si="144"/>
        <v>0</v>
      </c>
      <c r="AB1040" s="2">
        <f>VLOOKUP(A1040,segment2_SB_quantity!$A$2:$B$1922,2,FALSE)</f>
        <v>6</v>
      </c>
      <c r="AC1040" s="4">
        <f t="shared" si="151"/>
        <v>5.7000000000000002E-3</v>
      </c>
      <c r="AD1040">
        <f t="shared" si="147"/>
        <v>0</v>
      </c>
      <c r="AE1040">
        <f t="shared" si="152"/>
        <v>18.989999999999998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1.24403786895981E-11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1.24403786895981E-11</v>
      </c>
      <c r="Y1041" s="2">
        <f t="shared" si="146"/>
        <v>0</v>
      </c>
      <c r="Z1041" s="2">
        <f>IF(Y1041&gt;$W$1,HLOOKUP(Y1041,B1041:$U$1609,ROW($B$1610)-ROW($A1041),FALSE),0)</f>
        <v>0</v>
      </c>
      <c r="AA1041" s="2">
        <f t="shared" si="144"/>
        <v>0</v>
      </c>
      <c r="AB1041" s="2">
        <f>VLOOKUP(A1041,segment2_SB_quantity!$A$2:$B$1922,2,FALSE)</f>
        <v>45</v>
      </c>
      <c r="AC1041" s="4">
        <f t="shared" si="151"/>
        <v>5.7000000000000002E-3</v>
      </c>
      <c r="AD1041">
        <f t="shared" si="147"/>
        <v>0</v>
      </c>
      <c r="AE1041">
        <f t="shared" si="152"/>
        <v>18.989999999999998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1.6553368777135501E-10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1.6553368777135501E-10</v>
      </c>
      <c r="Y1042" s="2">
        <f t="shared" si="146"/>
        <v>0</v>
      </c>
      <c r="Z1042" s="2">
        <f>IF(Y1042&gt;$W$1,HLOOKUP(Y1042,B1042:$U$1609,ROW($B$1610)-ROW($A1042),FALSE),0)</f>
        <v>0</v>
      </c>
      <c r="AA1042" s="2">
        <f t="shared" si="144"/>
        <v>0</v>
      </c>
      <c r="AB1042" s="2">
        <f>VLOOKUP(A1042,segment2_SB_quantity!$A$2:$B$1922,2,FALSE)</f>
        <v>24</v>
      </c>
      <c r="AC1042" s="4">
        <f t="shared" si="151"/>
        <v>5.7000000000000002E-3</v>
      </c>
      <c r="AD1042">
        <f t="shared" si="147"/>
        <v>0</v>
      </c>
      <c r="AE1042">
        <f t="shared" si="152"/>
        <v>18.989999999999998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1.2731248646951199E-7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1.2731248646951199E-7</v>
      </c>
      <c r="Y1043" s="2">
        <f t="shared" si="146"/>
        <v>0</v>
      </c>
      <c r="Z1043" s="2">
        <f>IF(Y1043&gt;$W$1,HLOOKUP(Y1043,B1043:$U$1609,ROW($B$1610)-ROW($A1043),FALSE),0)</f>
        <v>0</v>
      </c>
      <c r="AA1043" s="2">
        <f t="shared" si="144"/>
        <v>0</v>
      </c>
      <c r="AB1043" s="2">
        <f>VLOOKUP(A1043,segment2_SB_quantity!$A$2:$B$1922,2,FALSE)</f>
        <v>33</v>
      </c>
      <c r="AC1043" s="4">
        <f t="shared" si="151"/>
        <v>5.7000000000000002E-3</v>
      </c>
      <c r="AD1043">
        <f t="shared" si="147"/>
        <v>0</v>
      </c>
      <c r="AE1043">
        <f t="shared" si="152"/>
        <v>18.989999999999998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1.4241722243047699E-4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1.4241722243047699E-4</v>
      </c>
      <c r="Y1044" s="2">
        <f t="shared" si="146"/>
        <v>0</v>
      </c>
      <c r="Z1044" s="2">
        <f>IF(Y1044&gt;$W$1,HLOOKUP(Y1044,B1044:$U$1609,ROW($B$1610)-ROW($A1044),FALSE),0)</f>
        <v>0</v>
      </c>
      <c r="AA1044" s="2">
        <f t="shared" si="144"/>
        <v>0</v>
      </c>
      <c r="AB1044" s="2">
        <f>VLOOKUP(A1044,segment2_SB_quantity!$A$2:$B$1922,2,FALSE)</f>
        <v>5</v>
      </c>
      <c r="AC1044" s="4">
        <f t="shared" si="151"/>
        <v>5.7000000000000002E-3</v>
      </c>
      <c r="AD1044">
        <f t="shared" si="147"/>
        <v>0</v>
      </c>
      <c r="AE1044">
        <f t="shared" si="152"/>
        <v>18.989999999999998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9.2736424978093001E-5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9.2736424978093001E-5</v>
      </c>
      <c r="Y1045" s="2">
        <f t="shared" si="146"/>
        <v>0</v>
      </c>
      <c r="Z1045" s="2">
        <f>IF(Y1045&gt;$W$1,HLOOKUP(Y1045,B1045:$U$1609,ROW($B$1610)-ROW($A1045),FALSE),0)</f>
        <v>0</v>
      </c>
      <c r="AA1045" s="2">
        <f t="shared" si="144"/>
        <v>0</v>
      </c>
      <c r="AB1045" s="2">
        <f>VLOOKUP(A1045,segment2_SB_quantity!$A$2:$B$1922,2,FALSE)</f>
        <v>20</v>
      </c>
      <c r="AC1045" s="4">
        <f t="shared" si="151"/>
        <v>5.7000000000000002E-3</v>
      </c>
      <c r="AD1045">
        <f t="shared" si="147"/>
        <v>0</v>
      </c>
      <c r="AE1045">
        <f t="shared" si="152"/>
        <v>18.989999999999998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3.9783002238484898E-3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3.9783002238484898E-3</v>
      </c>
      <c r="Y1046" s="2">
        <f t="shared" si="146"/>
        <v>0</v>
      </c>
      <c r="Z1046" s="2">
        <f>IF(Y1046&gt;$W$1,HLOOKUP(Y1046,B1046:$U$1609,ROW($B$1610)-ROW($A1046),FALSE),0)</f>
        <v>0</v>
      </c>
      <c r="AA1046" s="2">
        <f t="shared" si="144"/>
        <v>0</v>
      </c>
      <c r="AB1046" s="2">
        <f>VLOOKUP(A1046,segment2_SB_quantity!$A$2:$B$1922,2,FALSE)</f>
        <v>5</v>
      </c>
      <c r="AC1046" s="4">
        <f t="shared" si="151"/>
        <v>5.7000000000000002E-3</v>
      </c>
      <c r="AD1046">
        <f t="shared" si="147"/>
        <v>0</v>
      </c>
      <c r="AE1046">
        <f t="shared" si="152"/>
        <v>18.989999999999998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66979624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0</v>
      </c>
      <c r="Y1047" s="2">
        <f t="shared" si="146"/>
        <v>0</v>
      </c>
      <c r="Z1047" s="2">
        <f>IF(Y1047&gt;$W$1,HLOOKUP(Y1047,B1047:$U$1609,ROW($B$1610)-ROW($A1047),FALSE),0)</f>
        <v>0</v>
      </c>
      <c r="AA1047" s="2">
        <f t="shared" si="144"/>
        <v>0</v>
      </c>
      <c r="AB1047" s="2">
        <f>VLOOKUP(A1047,segment2_SB_quantity!$A$2:$B$1922,2,FALSE)</f>
        <v>6</v>
      </c>
      <c r="AC1047" s="4">
        <f t="shared" si="151"/>
        <v>5.7000000000000002E-3</v>
      </c>
      <c r="AD1047">
        <f t="shared" si="147"/>
        <v>0</v>
      </c>
      <c r="AE1047">
        <f t="shared" si="152"/>
        <v>18.989999999999998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1.1651685283475301E-3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1.1651685283475301E-3</v>
      </c>
      <c r="Y1048" s="2">
        <f t="shared" si="146"/>
        <v>0</v>
      </c>
      <c r="Z1048" s="2">
        <f>IF(Y1048&gt;$W$1,HLOOKUP(Y1048,B1048:$U$1609,ROW($B$1610)-ROW($A1048),FALSE),0)</f>
        <v>0</v>
      </c>
      <c r="AA1048" s="2">
        <f t="shared" si="144"/>
        <v>0</v>
      </c>
      <c r="AB1048" s="2">
        <f>VLOOKUP(A1048,segment2_SB_quantity!$A$2:$B$1922,2,FALSE)</f>
        <v>3</v>
      </c>
      <c r="AC1048" s="4">
        <f t="shared" si="151"/>
        <v>5.7000000000000002E-3</v>
      </c>
      <c r="AD1048">
        <f t="shared" si="147"/>
        <v>0</v>
      </c>
      <c r="AE1048">
        <f t="shared" si="152"/>
        <v>18.989999999999998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1.35825612416276E-2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1.35825612416276E-2</v>
      </c>
      <c r="Y1049" s="2">
        <f t="shared" si="146"/>
        <v>0</v>
      </c>
      <c r="Z1049" s="2">
        <f>IF(Y1049&gt;$W$1,HLOOKUP(Y1049,B1049:$U$1609,ROW($B$1610)-ROW($A1049),FALSE),0)</f>
        <v>0</v>
      </c>
      <c r="AA1049" s="2">
        <f t="shared" si="144"/>
        <v>0</v>
      </c>
      <c r="AB1049" s="2">
        <f>VLOOKUP(A1049,segment2_SB_quantity!$A$2:$B$1922,2,FALSE)</f>
        <v>7</v>
      </c>
      <c r="AC1049" s="4">
        <f t="shared" si="151"/>
        <v>5.7000000000000002E-3</v>
      </c>
      <c r="AD1049">
        <f t="shared" si="147"/>
        <v>0</v>
      </c>
      <c r="AE1049">
        <f t="shared" si="152"/>
        <v>18.989999999999998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6.2613186629731296E-3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6.2613186629731296E-3</v>
      </c>
      <c r="Y1050" s="2">
        <f t="shared" si="146"/>
        <v>0</v>
      </c>
      <c r="Z1050" s="2">
        <f>IF(Y1050&gt;$W$1,HLOOKUP(Y1050,B1050:$U$1609,ROW($B$1610)-ROW($A1050),FALSE),0)</f>
        <v>0</v>
      </c>
      <c r="AA1050" s="2">
        <f t="shared" si="144"/>
        <v>0</v>
      </c>
      <c r="AB1050" s="2">
        <f>VLOOKUP(A1050,segment2_SB_quantity!$A$2:$B$1922,2,FALSE)</f>
        <v>46</v>
      </c>
      <c r="AC1050" s="4">
        <f t="shared" si="151"/>
        <v>5.7000000000000002E-3</v>
      </c>
      <c r="AD1050">
        <f t="shared" si="147"/>
        <v>0</v>
      </c>
      <c r="AE1050">
        <f t="shared" si="152"/>
        <v>18.989999999999998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3.4870493256747001E-2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3.4870493256747001E-2</v>
      </c>
      <c r="Y1051" s="2">
        <f t="shared" si="146"/>
        <v>0</v>
      </c>
      <c r="Z1051" s="2">
        <f>IF(Y1051&gt;$W$1,HLOOKUP(Y1051,B1051:$U$1609,ROW($B$1610)-ROW($A1051),FALSE),0)</f>
        <v>0</v>
      </c>
      <c r="AA1051" s="2">
        <f t="shared" si="144"/>
        <v>0</v>
      </c>
      <c r="AB1051" s="2">
        <f>VLOOKUP(A1051,segment2_SB_quantity!$A$2:$B$1922,2,FALSE)</f>
        <v>6</v>
      </c>
      <c r="AC1051" s="4">
        <f t="shared" si="151"/>
        <v>5.7000000000000002E-3</v>
      </c>
      <c r="AD1051">
        <f t="shared" si="147"/>
        <v>0</v>
      </c>
      <c r="AE1051">
        <f t="shared" si="152"/>
        <v>18.989999999999998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IF(Y1052&gt;$W$1,HLOOKUP(Y1052,B1052:$U$1609,ROW($B$1610)-ROW($A1052),FALSE),0)</f>
        <v>0</v>
      </c>
      <c r="AA1052" s="2">
        <f t="shared" si="144"/>
        <v>0</v>
      </c>
      <c r="AB1052" s="2">
        <f>VLOOKUP(A1052,segment2_SB_quantity!$A$2:$B$1922,2,FALSE)</f>
        <v>1</v>
      </c>
      <c r="AC1052" s="4">
        <f t="shared" si="151"/>
        <v>5.7000000000000002E-3</v>
      </c>
      <c r="AD1052">
        <f t="shared" si="147"/>
        <v>0</v>
      </c>
      <c r="AE1052">
        <f t="shared" si="152"/>
        <v>18.989999999999998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1.6364818188940401E-5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1.6364818188940401E-5</v>
      </c>
      <c r="Y1053" s="2">
        <f t="shared" si="146"/>
        <v>0</v>
      </c>
      <c r="Z1053" s="2">
        <f>IF(Y1053&gt;$W$1,HLOOKUP(Y1053,B1053:$U$1609,ROW($B$1610)-ROW($A1053),FALSE),0)</f>
        <v>0</v>
      </c>
      <c r="AA1053" s="2">
        <f t="shared" si="144"/>
        <v>0</v>
      </c>
      <c r="AB1053" s="2">
        <f>VLOOKUP(A1053,segment2_SB_quantity!$A$2:$B$1922,2,FALSE)</f>
        <v>16</v>
      </c>
      <c r="AC1053" s="4">
        <f t="shared" si="151"/>
        <v>5.7000000000000002E-3</v>
      </c>
      <c r="AD1053">
        <f t="shared" si="147"/>
        <v>0</v>
      </c>
      <c r="AE1053">
        <f t="shared" si="152"/>
        <v>18.989999999999998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0</v>
      </c>
      <c r="Y1054" s="2">
        <f t="shared" si="146"/>
        <v>0</v>
      </c>
      <c r="Z1054" s="2">
        <f>IF(Y1054&gt;$W$1,HLOOKUP(Y1054,B1054:$U$1609,ROW($B$1610)-ROW($A1054),FALSE),0)</f>
        <v>0</v>
      </c>
      <c r="AA1054" s="2">
        <f t="shared" si="144"/>
        <v>0</v>
      </c>
      <c r="AB1054" s="2">
        <f>VLOOKUP(A1054,segment2_SB_quantity!$A$2:$B$1922,2,FALSE)</f>
        <v>56</v>
      </c>
      <c r="AC1054" s="4">
        <f t="shared" si="151"/>
        <v>5.7000000000000002E-3</v>
      </c>
      <c r="AD1054">
        <f t="shared" si="147"/>
        <v>0</v>
      </c>
      <c r="AE1054">
        <f t="shared" si="152"/>
        <v>18.989999999999998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0.20979096492219501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0.20979096492219501</v>
      </c>
      <c r="Y1055" s="2">
        <f t="shared" si="146"/>
        <v>0</v>
      </c>
      <c r="Z1055" s="2">
        <f>IF(Y1055&gt;$W$1,HLOOKUP(Y1055,B1055:$U$1609,ROW($B$1610)-ROW($A1055),FALSE),0)</f>
        <v>0</v>
      </c>
      <c r="AA1055" s="2">
        <f t="shared" si="144"/>
        <v>0</v>
      </c>
      <c r="AB1055" s="2">
        <f>VLOOKUP(A1055,segment2_SB_quantity!$A$2:$B$1922,2,FALSE)</f>
        <v>1</v>
      </c>
      <c r="AC1055" s="4">
        <f t="shared" si="151"/>
        <v>5.7000000000000002E-3</v>
      </c>
      <c r="AD1055">
        <f t="shared" si="147"/>
        <v>0</v>
      </c>
      <c r="AE1055">
        <f t="shared" si="152"/>
        <v>18.989999999999998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1.0736207307481101E-52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1.0736207307481101E-52</v>
      </c>
      <c r="Y1056" s="2">
        <f t="shared" si="146"/>
        <v>0</v>
      </c>
      <c r="Z1056" s="2">
        <f>IF(Y1056&gt;$W$1,HLOOKUP(Y1056,B1056:$U$1609,ROW($B$1610)-ROW($A1056),FALSE),0)</f>
        <v>0</v>
      </c>
      <c r="AA1056" s="2">
        <f t="shared" si="144"/>
        <v>0</v>
      </c>
      <c r="AB1056" s="2">
        <f>VLOOKUP(A1056,segment2_SB_quantity!$A$2:$B$1922,2,FALSE)</f>
        <v>1</v>
      </c>
      <c r="AC1056" s="4">
        <f t="shared" si="151"/>
        <v>5.7000000000000002E-3</v>
      </c>
      <c r="AD1056">
        <f t="shared" si="147"/>
        <v>0</v>
      </c>
      <c r="AE1056">
        <f t="shared" si="152"/>
        <v>18.989999999999998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1.49276196538039E-2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1.49276196538039E-2</v>
      </c>
      <c r="Y1057" s="2">
        <f t="shared" si="146"/>
        <v>0</v>
      </c>
      <c r="Z1057" s="2">
        <f>IF(Y1057&gt;$W$1,HLOOKUP(Y1057,B1057:$U$1609,ROW($B$1610)-ROW($A1057),FALSE),0)</f>
        <v>0</v>
      </c>
      <c r="AA1057" s="2">
        <f t="shared" si="144"/>
        <v>0</v>
      </c>
      <c r="AB1057" s="2">
        <f>VLOOKUP(A1057,segment2_SB_quantity!$A$2:$B$1922,2,FALSE)</f>
        <v>5</v>
      </c>
      <c r="AC1057" s="4">
        <f t="shared" si="151"/>
        <v>5.7000000000000002E-3</v>
      </c>
      <c r="AD1057">
        <f t="shared" si="147"/>
        <v>0</v>
      </c>
      <c r="AE1057">
        <f t="shared" si="152"/>
        <v>18.989999999999998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1.3270664715783899E-9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1.3270664715783899E-9</v>
      </c>
      <c r="Y1058" s="2">
        <f t="shared" si="146"/>
        <v>0</v>
      </c>
      <c r="Z1058" s="2">
        <f>IF(Y1058&gt;$W$1,HLOOKUP(Y1058,B1058:$U$1609,ROW($B$1610)-ROW($A1058),FALSE),0)</f>
        <v>0</v>
      </c>
      <c r="AA1058" s="2">
        <f t="shared" si="144"/>
        <v>0</v>
      </c>
      <c r="AB1058" s="2">
        <f>VLOOKUP(A1058,segment2_SB_quantity!$A$2:$B$1922,2,FALSE)</f>
        <v>108</v>
      </c>
      <c r="AC1058" s="4">
        <f t="shared" si="151"/>
        <v>5.7000000000000002E-3</v>
      </c>
      <c r="AD1058">
        <f t="shared" si="147"/>
        <v>0</v>
      </c>
      <c r="AE1058">
        <f t="shared" si="152"/>
        <v>18.989999999999998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67619756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0</v>
      </c>
      <c r="Y1059" s="2">
        <f t="shared" si="146"/>
        <v>0</v>
      </c>
      <c r="Z1059" s="2">
        <f>IF(Y1059&gt;$W$1,HLOOKUP(Y1059,B1059:$U$1609,ROW($B$1610)-ROW($A1059),FALSE),0)</f>
        <v>0</v>
      </c>
      <c r="AA1059" s="2">
        <f t="shared" si="144"/>
        <v>0</v>
      </c>
      <c r="AB1059" s="2">
        <f>VLOOKUP(A1059,segment2_SB_quantity!$A$2:$B$1922,2,FALSE)</f>
        <v>6</v>
      </c>
      <c r="AC1059" s="4">
        <f t="shared" si="151"/>
        <v>5.7000000000000002E-3</v>
      </c>
      <c r="AD1059">
        <f t="shared" si="147"/>
        <v>0</v>
      </c>
      <c r="AE1059">
        <f t="shared" si="152"/>
        <v>18.989999999999998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9.5147439685113799E-2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9.5147439685113799E-2</v>
      </c>
      <c r="Y1060" s="2">
        <f t="shared" si="146"/>
        <v>0</v>
      </c>
      <c r="Z1060" s="2">
        <f>IF(Y1060&gt;$W$1,HLOOKUP(Y1060,B1060:$U$1609,ROW($B$1610)-ROW($A1060),FALSE),0)</f>
        <v>0</v>
      </c>
      <c r="AA1060" s="2">
        <f t="shared" si="144"/>
        <v>0</v>
      </c>
      <c r="AB1060" s="2">
        <f>VLOOKUP(A1060,segment2_SB_quantity!$A$2:$B$1922,2,FALSE)</f>
        <v>25</v>
      </c>
      <c r="AC1060" s="4">
        <f t="shared" si="151"/>
        <v>5.7000000000000002E-3</v>
      </c>
      <c r="AD1060">
        <f t="shared" si="147"/>
        <v>0</v>
      </c>
      <c r="AE1060">
        <f t="shared" si="152"/>
        <v>18.989999999999998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0.264449783628047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0.264449783628047</v>
      </c>
      <c r="Y1061" s="2">
        <f t="shared" si="146"/>
        <v>0</v>
      </c>
      <c r="Z1061" s="2">
        <f>IF(Y1061&gt;$W$1,HLOOKUP(Y1061,B1061:$U$1609,ROW($B$1610)-ROW($A1061),FALSE),0)</f>
        <v>0</v>
      </c>
      <c r="AA1061" s="2">
        <f t="shared" si="144"/>
        <v>0</v>
      </c>
      <c r="AB1061" s="2">
        <f>VLOOKUP(A1061,segment2_SB_quantity!$A$2:$B$1922,2,FALSE)</f>
        <v>17</v>
      </c>
      <c r="AC1061" s="4">
        <f t="shared" si="151"/>
        <v>5.7000000000000002E-3</v>
      </c>
      <c r="AD1061">
        <f t="shared" si="147"/>
        <v>0</v>
      </c>
      <c r="AE1061">
        <f t="shared" si="152"/>
        <v>18.989999999999998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4.80345675505076E-4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4.80345675505076E-4</v>
      </c>
      <c r="Y1062" s="2">
        <f t="shared" si="146"/>
        <v>0</v>
      </c>
      <c r="Z1062" s="2">
        <f>IF(Y1062&gt;$W$1,HLOOKUP(Y1062,B1062:$U$1609,ROW($B$1610)-ROW($A1062),FALSE),0)</f>
        <v>0</v>
      </c>
      <c r="AA1062" s="2">
        <f t="shared" si="144"/>
        <v>0</v>
      </c>
      <c r="AB1062" s="2">
        <f>VLOOKUP(A1062,segment2_SB_quantity!$A$2:$B$1922,2,FALSE)</f>
        <v>1</v>
      </c>
      <c r="AC1062" s="4">
        <f t="shared" si="151"/>
        <v>5.7000000000000002E-3</v>
      </c>
      <c r="AD1062">
        <f t="shared" si="147"/>
        <v>0</v>
      </c>
      <c r="AE1062">
        <f t="shared" si="152"/>
        <v>18.989999999999998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2.67871665225279E-11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2.67871665225279E-11</v>
      </c>
      <c r="Y1063" s="2">
        <f t="shared" si="146"/>
        <v>0</v>
      </c>
      <c r="Z1063" s="2">
        <f>IF(Y1063&gt;$W$1,HLOOKUP(Y1063,B1063:$U$1609,ROW($B$1610)-ROW($A1063),FALSE),0)</f>
        <v>0</v>
      </c>
      <c r="AA1063" s="2">
        <f t="shared" si="144"/>
        <v>0</v>
      </c>
      <c r="AB1063" s="2">
        <f>VLOOKUP(A1063,segment2_SB_quantity!$A$2:$B$1922,2,FALSE)</f>
        <v>2</v>
      </c>
      <c r="AC1063" s="4">
        <f t="shared" si="151"/>
        <v>5.7000000000000002E-3</v>
      </c>
      <c r="AD1063">
        <f t="shared" si="147"/>
        <v>0</v>
      </c>
      <c r="AE1063">
        <f t="shared" si="152"/>
        <v>18.989999999999998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4.1928113364181498E-7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4.1928113364181498E-7</v>
      </c>
      <c r="Y1064" s="2">
        <f t="shared" si="146"/>
        <v>0</v>
      </c>
      <c r="Z1064" s="2">
        <f>IF(Y1064&gt;$W$1,HLOOKUP(Y1064,B1064:$U$1609,ROW($B$1610)-ROW($A1064),FALSE),0)</f>
        <v>0</v>
      </c>
      <c r="AA1064" s="2">
        <f t="shared" si="144"/>
        <v>0</v>
      </c>
      <c r="AB1064" s="2">
        <f>VLOOKUP(A1064,segment2_SB_quantity!$A$2:$B$1922,2,FALSE)</f>
        <v>105</v>
      </c>
      <c r="AC1064" s="4">
        <f t="shared" si="151"/>
        <v>5.7000000000000002E-3</v>
      </c>
      <c r="AD1064">
        <f t="shared" si="147"/>
        <v>0</v>
      </c>
      <c r="AE1064">
        <f t="shared" si="152"/>
        <v>18.989999999999998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2.6103335346628901E-2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2.6103335346628901E-2</v>
      </c>
      <c r="Y1065" s="2">
        <f t="shared" si="146"/>
        <v>0</v>
      </c>
      <c r="Z1065" s="2">
        <f>IF(Y1065&gt;$W$1,HLOOKUP(Y1065,B1065:$U$1609,ROW($B$1610)-ROW($A1065),FALSE),0)</f>
        <v>0</v>
      </c>
      <c r="AA1065" s="2">
        <f t="shared" si="144"/>
        <v>0</v>
      </c>
      <c r="AB1065" s="2">
        <f>VLOOKUP(A1065,segment2_SB_quantity!$A$2:$B$1922,2,FALSE)</f>
        <v>4</v>
      </c>
      <c r="AC1065" s="4">
        <f t="shared" si="151"/>
        <v>5.7000000000000002E-3</v>
      </c>
      <c r="AD1065">
        <f t="shared" si="147"/>
        <v>0</v>
      </c>
      <c r="AE1065">
        <f t="shared" si="152"/>
        <v>18.989999999999998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1.4286499609201401E-2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1.4286499609201401E-2</v>
      </c>
      <c r="Y1066" s="2">
        <f t="shared" si="146"/>
        <v>0</v>
      </c>
      <c r="Z1066" s="2">
        <f>IF(Y1066&gt;$W$1,HLOOKUP(Y1066,B1066:$U$1609,ROW($B$1610)-ROW($A1066),FALSE),0)</f>
        <v>0</v>
      </c>
      <c r="AA1066" s="2">
        <f t="shared" si="144"/>
        <v>0</v>
      </c>
      <c r="AB1066" s="2">
        <f>VLOOKUP(A1066,segment2_SB_quantity!$A$2:$B$1922,2,FALSE)</f>
        <v>50</v>
      </c>
      <c r="AC1066" s="4">
        <f t="shared" si="151"/>
        <v>5.7000000000000002E-3</v>
      </c>
      <c r="AD1066">
        <f t="shared" si="147"/>
        <v>0</v>
      </c>
      <c r="AE1066">
        <f t="shared" si="152"/>
        <v>18.989999999999998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7.1779197346038398E-6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7.1779197346038398E-6</v>
      </c>
      <c r="Y1067" s="2">
        <f t="shared" si="146"/>
        <v>0</v>
      </c>
      <c r="Z1067" s="2">
        <f>IF(Y1067&gt;$W$1,HLOOKUP(Y1067,B1067:$U$1609,ROW($B$1610)-ROW($A1067),FALSE),0)</f>
        <v>0</v>
      </c>
      <c r="AA1067" s="2">
        <f t="shared" si="144"/>
        <v>0</v>
      </c>
      <c r="AB1067" s="2">
        <f>VLOOKUP(A1067,segment2_SB_quantity!$A$2:$B$1922,2,FALSE)</f>
        <v>65</v>
      </c>
      <c r="AC1067" s="4">
        <f t="shared" si="151"/>
        <v>5.7000000000000002E-3</v>
      </c>
      <c r="AD1067">
        <f t="shared" si="147"/>
        <v>0</v>
      </c>
      <c r="AE1067">
        <f t="shared" si="152"/>
        <v>18.989999999999998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4.4048965881870403E-30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4.4048965881870403E-30</v>
      </c>
      <c r="Y1068" s="2">
        <f t="shared" si="146"/>
        <v>0</v>
      </c>
      <c r="Z1068" s="2">
        <f>IF(Y1068&gt;$W$1,HLOOKUP(Y1068,B1068:$U$1609,ROW($B$1610)-ROW($A1068),FALSE),0)</f>
        <v>0</v>
      </c>
      <c r="AA1068" s="2">
        <f t="shared" si="144"/>
        <v>0</v>
      </c>
      <c r="AB1068" s="2">
        <f>VLOOKUP(A1068,segment2_SB_quantity!$A$2:$B$1922,2,FALSE)</f>
        <v>80</v>
      </c>
      <c r="AC1068" s="4">
        <f t="shared" si="151"/>
        <v>5.7000000000000002E-3</v>
      </c>
      <c r="AD1068">
        <f t="shared" si="147"/>
        <v>0</v>
      </c>
      <c r="AE1068">
        <f t="shared" si="152"/>
        <v>18.989999999999998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8.3892299649166294E-2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8.3892299649166294E-2</v>
      </c>
      <c r="Y1069" s="2">
        <f t="shared" si="146"/>
        <v>0</v>
      </c>
      <c r="Z1069" s="2">
        <f>IF(Y1069&gt;$W$1,HLOOKUP(Y1069,B1069:$U$1609,ROW($B$1610)-ROW($A1069),FALSE),0)</f>
        <v>0</v>
      </c>
      <c r="AA1069" s="2">
        <f t="shared" si="144"/>
        <v>0</v>
      </c>
      <c r="AB1069" s="2">
        <f>VLOOKUP(A1069,segment2_SB_quantity!$A$2:$B$1922,2,FALSE)</f>
        <v>7</v>
      </c>
      <c r="AC1069" s="4">
        <f t="shared" si="151"/>
        <v>5.7000000000000002E-3</v>
      </c>
      <c r="AD1069">
        <f t="shared" si="147"/>
        <v>0</v>
      </c>
      <c r="AE1069">
        <f t="shared" si="152"/>
        <v>18.989999999999998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0.53117854911721996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0.53117854911721996</v>
      </c>
      <c r="Y1070" s="2">
        <f t="shared" si="146"/>
        <v>0.53117854911721996</v>
      </c>
      <c r="Z1070" s="2" t="str">
        <f>IF(Y1070&gt;$W$1,HLOOKUP(Y1070,B1070:$U$1609,ROW($B$1610)-ROW($A1070),FALSE),0)</f>
        <v>P_OL9</v>
      </c>
      <c r="AA1070" s="2">
        <f t="shared" si="144"/>
        <v>0.42499999999999993</v>
      </c>
      <c r="AB1070" s="2">
        <f>VLOOKUP(A1070,segment2_SB_quantity!$A$2:$B$1922,2,FALSE)</f>
        <v>15</v>
      </c>
      <c r="AC1070" s="4">
        <f t="shared" si="151"/>
        <v>5.7000000000000002E-3</v>
      </c>
      <c r="AD1070">
        <f t="shared" si="147"/>
        <v>8.5500000000000007E-2</v>
      </c>
      <c r="AE1070">
        <f t="shared" si="152"/>
        <v>18.989999999999998</v>
      </c>
      <c r="AF1070" s="2">
        <f t="shared" si="148"/>
        <v>1.623645</v>
      </c>
      <c r="AG1070" s="2">
        <f t="shared" si="149"/>
        <v>0.69004912499999993</v>
      </c>
      <c r="AH1070" s="1">
        <f t="shared" si="150"/>
        <v>2.3529411764705883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5.4070976524584497E-3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5.4070976524584497E-3</v>
      </c>
      <c r="Y1071" s="2">
        <f t="shared" si="146"/>
        <v>0</v>
      </c>
      <c r="Z1071" s="2">
        <f>IF(Y1071&gt;$W$1,HLOOKUP(Y1071,B1071:$U$1609,ROW($B$1610)-ROW($A1071),FALSE),0)</f>
        <v>0</v>
      </c>
      <c r="AA1071" s="2">
        <f t="shared" si="144"/>
        <v>0</v>
      </c>
      <c r="AB1071" s="2">
        <f>VLOOKUP(A1071,segment2_SB_quantity!$A$2:$B$1922,2,FALSE)</f>
        <v>13</v>
      </c>
      <c r="AC1071" s="4">
        <f t="shared" si="151"/>
        <v>5.7000000000000002E-3</v>
      </c>
      <c r="AD1071">
        <f t="shared" si="147"/>
        <v>0</v>
      </c>
      <c r="AE1071">
        <f t="shared" si="152"/>
        <v>18.989999999999998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2.31001480046952E-2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2.31001480046952E-2</v>
      </c>
      <c r="Y1072" s="2">
        <f t="shared" si="146"/>
        <v>0</v>
      </c>
      <c r="Z1072" s="2">
        <f>IF(Y1072&gt;$W$1,HLOOKUP(Y1072,B1072:$U$1609,ROW($B$1610)-ROW($A1072),FALSE),0)</f>
        <v>0</v>
      </c>
      <c r="AA1072" s="2">
        <f t="shared" si="144"/>
        <v>0</v>
      </c>
      <c r="AB1072" s="2">
        <f>VLOOKUP(A1072,segment2_SB_quantity!$A$2:$B$1922,2,FALSE)</f>
        <v>4</v>
      </c>
      <c r="AC1072" s="4">
        <f t="shared" si="151"/>
        <v>5.7000000000000002E-3</v>
      </c>
      <c r="AD1072">
        <f t="shared" si="147"/>
        <v>0</v>
      </c>
      <c r="AE1072">
        <f t="shared" si="152"/>
        <v>18.989999999999998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0.27929499023242799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0.27929499023242799</v>
      </c>
      <c r="Y1073" s="2">
        <f t="shared" si="146"/>
        <v>0</v>
      </c>
      <c r="Z1073" s="2">
        <f>IF(Y1073&gt;$W$1,HLOOKUP(Y1073,B1073:$U$1609,ROW($B$1610)-ROW($A1073),FALSE),0)</f>
        <v>0</v>
      </c>
      <c r="AA1073" s="2">
        <f t="shared" si="144"/>
        <v>0</v>
      </c>
      <c r="AB1073" s="2">
        <f>VLOOKUP(A1073,segment2_SB_quantity!$A$2:$B$1922,2,FALSE)</f>
        <v>15</v>
      </c>
      <c r="AC1073" s="4">
        <f t="shared" si="151"/>
        <v>5.7000000000000002E-3</v>
      </c>
      <c r="AD1073">
        <f t="shared" si="147"/>
        <v>0</v>
      </c>
      <c r="AE1073">
        <f t="shared" si="152"/>
        <v>18.989999999999998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0</v>
      </c>
      <c r="Y1074" s="2">
        <f t="shared" si="146"/>
        <v>0</v>
      </c>
      <c r="Z1074" s="2">
        <f>IF(Y1074&gt;$W$1,HLOOKUP(Y1074,B1074:$U$1609,ROW($B$1610)-ROW($A1074),FALSE),0)</f>
        <v>0</v>
      </c>
      <c r="AA1074" s="2">
        <f t="shared" si="144"/>
        <v>0</v>
      </c>
      <c r="AB1074" s="2">
        <f>VLOOKUP(A1074,segment2_SB_quantity!$A$2:$B$1922,2,FALSE)</f>
        <v>2</v>
      </c>
      <c r="AC1074" s="4">
        <f t="shared" si="151"/>
        <v>5.7000000000000002E-3</v>
      </c>
      <c r="AD1074">
        <f t="shared" si="147"/>
        <v>0</v>
      </c>
      <c r="AE1074">
        <f t="shared" si="152"/>
        <v>18.989999999999998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3.1948057813328101E-2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3.1948057813328101E-2</v>
      </c>
      <c r="Y1075" s="2">
        <f t="shared" si="146"/>
        <v>0</v>
      </c>
      <c r="Z1075" s="2">
        <f>IF(Y1075&gt;$W$1,HLOOKUP(Y1075,B1075:$U$1609,ROW($B$1610)-ROW($A1075),FALSE),0)</f>
        <v>0</v>
      </c>
      <c r="AA1075" s="2">
        <f t="shared" si="144"/>
        <v>0</v>
      </c>
      <c r="AB1075" s="2">
        <f>VLOOKUP(A1075,segment2_SB_quantity!$A$2:$B$1922,2,FALSE)</f>
        <v>51</v>
      </c>
      <c r="AC1075" s="4">
        <f t="shared" si="151"/>
        <v>5.7000000000000002E-3</v>
      </c>
      <c r="AD1075">
        <f t="shared" si="147"/>
        <v>0</v>
      </c>
      <c r="AE1075">
        <f t="shared" si="152"/>
        <v>18.989999999999998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4.8131991066370703E-6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4.8131991066370703E-6</v>
      </c>
      <c r="Y1076" s="2">
        <f t="shared" si="146"/>
        <v>0</v>
      </c>
      <c r="Z1076" s="2">
        <f>IF(Y1076&gt;$W$1,HLOOKUP(Y1076,B1076:$U$1609,ROW($B$1610)-ROW($A1076),FALSE),0)</f>
        <v>0</v>
      </c>
      <c r="AA1076" s="2">
        <f t="shared" si="144"/>
        <v>0</v>
      </c>
      <c r="AB1076" s="2">
        <f>VLOOKUP(A1076,segment2_SB_quantity!$A$2:$B$1922,2,FALSE)</f>
        <v>33</v>
      </c>
      <c r="AC1076" s="4">
        <f t="shared" si="151"/>
        <v>5.7000000000000002E-3</v>
      </c>
      <c r="AD1076">
        <f t="shared" si="147"/>
        <v>0</v>
      </c>
      <c r="AE1076">
        <f t="shared" si="152"/>
        <v>18.989999999999998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1.1506032838725E-6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1.1506032838725E-6</v>
      </c>
      <c r="Y1077" s="2">
        <f t="shared" si="146"/>
        <v>0</v>
      </c>
      <c r="Z1077" s="2">
        <f>IF(Y1077&gt;$W$1,HLOOKUP(Y1077,B1077:$U$1609,ROW($B$1610)-ROW($A1077),FALSE),0)</f>
        <v>0</v>
      </c>
      <c r="AA1077" s="2">
        <f t="shared" si="144"/>
        <v>0</v>
      </c>
      <c r="AB1077" s="2">
        <f>VLOOKUP(A1077,segment2_SB_quantity!$A$2:$B$1922,2,FALSE)</f>
        <v>66</v>
      </c>
      <c r="AC1077" s="4">
        <f t="shared" si="151"/>
        <v>5.7000000000000002E-3</v>
      </c>
      <c r="AD1077">
        <f t="shared" si="147"/>
        <v>0</v>
      </c>
      <c r="AE1077">
        <f t="shared" si="152"/>
        <v>18.989999999999998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68589756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0</v>
      </c>
      <c r="Y1078" s="2">
        <f t="shared" si="146"/>
        <v>0</v>
      </c>
      <c r="Z1078" s="2">
        <f>IF(Y1078&gt;$W$1,HLOOKUP(Y1078,B1078:$U$1609,ROW($B$1610)-ROW($A1078),FALSE),0)</f>
        <v>0</v>
      </c>
      <c r="AA1078" s="2">
        <f t="shared" si="144"/>
        <v>0</v>
      </c>
      <c r="AB1078" s="2">
        <f>VLOOKUP(A1078,segment2_SB_quantity!$A$2:$B$1922,2,FALSE)</f>
        <v>3</v>
      </c>
      <c r="AC1078" s="4">
        <f t="shared" si="151"/>
        <v>5.7000000000000002E-3</v>
      </c>
      <c r="AD1078">
        <f t="shared" si="147"/>
        <v>0</v>
      </c>
      <c r="AE1078">
        <f t="shared" si="152"/>
        <v>18.989999999999998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9.3700982627354795E-2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9.3700982627354795E-2</v>
      </c>
      <c r="Y1079" s="2">
        <f t="shared" si="146"/>
        <v>0</v>
      </c>
      <c r="Z1079" s="2">
        <f>IF(Y1079&gt;$W$1,HLOOKUP(Y1079,B1079:$U$1609,ROW($B$1610)-ROW($A1079),FALSE),0)</f>
        <v>0</v>
      </c>
      <c r="AA1079" s="2">
        <f t="shared" si="144"/>
        <v>0</v>
      </c>
      <c r="AB1079" s="2">
        <f>VLOOKUP(A1079,segment2_SB_quantity!$A$2:$B$1922,2,FALSE)</f>
        <v>214</v>
      </c>
      <c r="AC1079" s="4">
        <f t="shared" si="151"/>
        <v>5.7000000000000002E-3</v>
      </c>
      <c r="AD1079">
        <f t="shared" si="147"/>
        <v>0</v>
      </c>
      <c r="AE1079">
        <f t="shared" si="152"/>
        <v>18.989999999999998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8.2352500047408503E-2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8.2352500047408503E-2</v>
      </c>
      <c r="Y1080" s="2">
        <f t="shared" si="146"/>
        <v>0</v>
      </c>
      <c r="Z1080" s="2">
        <f>IF(Y1080&gt;$W$1,HLOOKUP(Y1080,B1080:$U$1609,ROW($B$1610)-ROW($A1080),FALSE),0)</f>
        <v>0</v>
      </c>
      <c r="AA1080" s="2">
        <f t="shared" si="144"/>
        <v>0</v>
      </c>
      <c r="AB1080" s="2">
        <f>VLOOKUP(A1080,segment2_SB_quantity!$A$2:$B$1922,2,FALSE)</f>
        <v>27</v>
      </c>
      <c r="AC1080" s="4">
        <f t="shared" si="151"/>
        <v>5.7000000000000002E-3</v>
      </c>
      <c r="AD1080">
        <f t="shared" si="147"/>
        <v>0</v>
      </c>
      <c r="AE1080">
        <f t="shared" si="152"/>
        <v>18.989999999999998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4.5848700446633498E-3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4.5848700446633498E-3</v>
      </c>
      <c r="Y1081" s="2">
        <f t="shared" si="146"/>
        <v>0</v>
      </c>
      <c r="Z1081" s="2">
        <f>IF(Y1081&gt;$W$1,HLOOKUP(Y1081,B1081:$U$1609,ROW($B$1610)-ROW($A1081),FALSE),0)</f>
        <v>0</v>
      </c>
      <c r="AA1081" s="2">
        <f t="shared" si="144"/>
        <v>0</v>
      </c>
      <c r="AB1081" s="2">
        <f>VLOOKUP(A1081,segment2_SB_quantity!$A$2:$B$1922,2,FALSE)</f>
        <v>35</v>
      </c>
      <c r="AC1081" s="4">
        <f t="shared" si="151"/>
        <v>5.7000000000000002E-3</v>
      </c>
      <c r="AD1081">
        <f t="shared" si="147"/>
        <v>0</v>
      </c>
      <c r="AE1081">
        <f t="shared" si="152"/>
        <v>18.989999999999998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0</v>
      </c>
      <c r="Y1082" s="2">
        <f t="shared" si="146"/>
        <v>0</v>
      </c>
      <c r="Z1082" s="2">
        <f>IF(Y1082&gt;$W$1,HLOOKUP(Y1082,B1082:$U$1609,ROW($B$1610)-ROW($A1082),FALSE),0)</f>
        <v>0</v>
      </c>
      <c r="AA1082" s="2">
        <f t="shared" si="144"/>
        <v>0</v>
      </c>
      <c r="AB1082" s="2">
        <f>VLOOKUP(A1082,segment2_SB_quantity!$A$2:$B$1922,2,FALSE)</f>
        <v>57</v>
      </c>
      <c r="AC1082" s="4">
        <f t="shared" si="151"/>
        <v>5.7000000000000002E-3</v>
      </c>
      <c r="AD1082">
        <f t="shared" si="147"/>
        <v>0</v>
      </c>
      <c r="AE1082">
        <f t="shared" si="152"/>
        <v>18.989999999999998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3.5121911457856099E-8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3.5121911457856099E-8</v>
      </c>
      <c r="Y1083" s="2">
        <f t="shared" si="146"/>
        <v>0</v>
      </c>
      <c r="Z1083" s="2">
        <f>IF(Y1083&gt;$W$1,HLOOKUP(Y1083,B1083:$U$1609,ROW($B$1610)-ROW($A1083),FALSE),0)</f>
        <v>0</v>
      </c>
      <c r="AA1083" s="2">
        <f t="shared" si="144"/>
        <v>0</v>
      </c>
      <c r="AB1083" s="2">
        <f>VLOOKUP(A1083,segment2_SB_quantity!$A$2:$B$1922,2,FALSE)</f>
        <v>246</v>
      </c>
      <c r="AC1083" s="4">
        <f t="shared" si="151"/>
        <v>5.7000000000000002E-3</v>
      </c>
      <c r="AD1083">
        <f t="shared" si="147"/>
        <v>0</v>
      </c>
      <c r="AE1083">
        <f t="shared" si="152"/>
        <v>18.989999999999998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9.5403217004696894E-6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9.5403217004696894E-6</v>
      </c>
      <c r="Y1084" s="2">
        <f t="shared" si="146"/>
        <v>0</v>
      </c>
      <c r="Z1084" s="2">
        <f>IF(Y1084&gt;$W$1,HLOOKUP(Y1084,B1084:$U$1609,ROW($B$1610)-ROW($A1084),FALSE),0)</f>
        <v>0</v>
      </c>
      <c r="AA1084" s="2">
        <f t="shared" si="144"/>
        <v>0</v>
      </c>
      <c r="AB1084" s="2">
        <f>VLOOKUP(A1084,segment2_SB_quantity!$A$2:$B$1922,2,FALSE)</f>
        <v>125</v>
      </c>
      <c r="AC1084" s="4">
        <f t="shared" si="151"/>
        <v>5.7000000000000002E-3</v>
      </c>
      <c r="AD1084">
        <f t="shared" si="147"/>
        <v>0</v>
      </c>
      <c r="AE1084">
        <f t="shared" si="152"/>
        <v>18.989999999999998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0.15280057722314799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0.15280057722314799</v>
      </c>
      <c r="Y1085" s="2">
        <f t="shared" si="146"/>
        <v>0</v>
      </c>
      <c r="Z1085" s="2">
        <f>IF(Y1085&gt;$W$1,HLOOKUP(Y1085,B1085:$U$1609,ROW($B$1610)-ROW($A1085),FALSE),0)</f>
        <v>0</v>
      </c>
      <c r="AA1085" s="2">
        <f t="shared" si="144"/>
        <v>0</v>
      </c>
      <c r="AB1085" s="2">
        <f>VLOOKUP(A1085,segment2_SB_quantity!$A$2:$B$1922,2,FALSE)</f>
        <v>44</v>
      </c>
      <c r="AC1085" s="4">
        <f t="shared" si="151"/>
        <v>5.7000000000000002E-3</v>
      </c>
      <c r="AD1085">
        <f t="shared" si="147"/>
        <v>0</v>
      </c>
      <c r="AE1085">
        <f t="shared" si="152"/>
        <v>18.989999999999998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2.6420565595206801E-24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2.6420565595206801E-24</v>
      </c>
      <c r="Y1086" s="2">
        <f t="shared" si="146"/>
        <v>0</v>
      </c>
      <c r="Z1086" s="2">
        <f>IF(Y1086&gt;$W$1,HLOOKUP(Y1086,B1086:$U$1609,ROW($B$1610)-ROW($A1086),FALSE),0)</f>
        <v>0</v>
      </c>
      <c r="AA1086" s="2">
        <f t="shared" si="144"/>
        <v>0</v>
      </c>
      <c r="AB1086" s="2">
        <f>VLOOKUP(A1086,segment2_SB_quantity!$A$2:$B$1922,2,FALSE)</f>
        <v>60</v>
      </c>
      <c r="AC1086" s="4">
        <f t="shared" si="151"/>
        <v>5.7000000000000002E-3</v>
      </c>
      <c r="AD1086">
        <f t="shared" si="147"/>
        <v>0</v>
      </c>
      <c r="AE1086">
        <f t="shared" si="152"/>
        <v>18.989999999999998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0.188299573085836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0.188299573085836</v>
      </c>
      <c r="Y1087" s="2">
        <f t="shared" si="146"/>
        <v>0</v>
      </c>
      <c r="Z1087" s="2">
        <f>IF(Y1087&gt;$W$1,HLOOKUP(Y1087,B1087:$U$1609,ROW($B$1610)-ROW($A1087),FALSE),0)</f>
        <v>0</v>
      </c>
      <c r="AA1087" s="2">
        <f t="shared" si="144"/>
        <v>0</v>
      </c>
      <c r="AB1087" s="2">
        <f>VLOOKUP(A1087,segment2_SB_quantity!$A$2:$B$1922,2,FALSE)</f>
        <v>11</v>
      </c>
      <c r="AC1087" s="4">
        <f t="shared" si="151"/>
        <v>5.7000000000000002E-3</v>
      </c>
      <c r="AD1087">
        <f t="shared" si="147"/>
        <v>0</v>
      </c>
      <c r="AE1087">
        <f t="shared" si="152"/>
        <v>18.989999999999998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3.26857605221265E-3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3.26857605221265E-3</v>
      </c>
      <c r="Y1088" s="2">
        <f t="shared" si="146"/>
        <v>0</v>
      </c>
      <c r="Z1088" s="2">
        <f>IF(Y1088&gt;$W$1,HLOOKUP(Y1088,B1088:$U$1609,ROW($B$1610)-ROW($A1088),FALSE),0)</f>
        <v>0</v>
      </c>
      <c r="AA1088" s="2">
        <f t="shared" si="144"/>
        <v>0</v>
      </c>
      <c r="AB1088" s="2">
        <f>VLOOKUP(A1088,segment2_SB_quantity!$A$2:$B$1922,2,FALSE)</f>
        <v>88</v>
      </c>
      <c r="AC1088" s="4">
        <f t="shared" si="151"/>
        <v>5.7000000000000002E-3</v>
      </c>
      <c r="AD1088">
        <f t="shared" si="147"/>
        <v>0</v>
      </c>
      <c r="AE1088">
        <f t="shared" si="152"/>
        <v>18.989999999999998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0.674345948638433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0.674345948638433</v>
      </c>
      <c r="Y1089" s="2">
        <f t="shared" si="146"/>
        <v>0.674345948638433</v>
      </c>
      <c r="Z1089" s="2" t="str">
        <f>IF(Y1089&gt;$W$1,HLOOKUP(Y1089,B1089:$U$1609,ROW($B$1610)-ROW($A1089),FALSE),0)</f>
        <v>P_OL7</v>
      </c>
      <c r="AA1089" s="2">
        <f t="shared" si="144"/>
        <v>0.32499999999999996</v>
      </c>
      <c r="AB1089" s="2">
        <f>VLOOKUP(A1089,segment2_SB_quantity!$A$2:$B$1922,2,FALSE)</f>
        <v>102</v>
      </c>
      <c r="AC1089" s="4">
        <f t="shared" si="151"/>
        <v>5.7000000000000002E-3</v>
      </c>
      <c r="AD1089">
        <f t="shared" si="147"/>
        <v>0.58140000000000003</v>
      </c>
      <c r="AE1089">
        <f t="shared" si="152"/>
        <v>18.989999999999998</v>
      </c>
      <c r="AF1089" s="2">
        <f t="shared" si="148"/>
        <v>11.040785999999999</v>
      </c>
      <c r="AG1089" s="2">
        <f t="shared" si="149"/>
        <v>3.5882554499999992</v>
      </c>
      <c r="AH1089" s="1">
        <f t="shared" si="150"/>
        <v>3.0769230769230771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2.0894701622015701E-2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2.0894701622015701E-2</v>
      </c>
      <c r="Y1090" s="2">
        <f t="shared" si="146"/>
        <v>0</v>
      </c>
      <c r="Z1090" s="2">
        <f>IF(Y1090&gt;$W$1,HLOOKUP(Y1090,B1090:$U$1609,ROW($B$1610)-ROW($A1090),FALSE),0)</f>
        <v>0</v>
      </c>
      <c r="AA1090" s="2">
        <f t="shared" ref="AA1090:AA1153" si="153">IF(Z1090&gt;0,HLOOKUP(Z1090,$B$1609:$U$1610,2,FALSE),0)</f>
        <v>0</v>
      </c>
      <c r="AB1090" s="2">
        <f>VLOOKUP(A1090,segment2_SB_quantity!$A$2:$B$1922,2,FALSE)</f>
        <v>19</v>
      </c>
      <c r="AC1090" s="4">
        <f t="shared" si="151"/>
        <v>5.7000000000000002E-3</v>
      </c>
      <c r="AD1090">
        <f t="shared" si="147"/>
        <v>0</v>
      </c>
      <c r="AE1090">
        <f t="shared" si="152"/>
        <v>18.989999999999998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4.7369512950501902E-2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4.7369512950501902E-2</v>
      </c>
      <c r="Y1091" s="2">
        <f t="shared" ref="Y1091:Y1154" si="155">IF(X1091&gt;$W$1,X1091,0)</f>
        <v>0</v>
      </c>
      <c r="Z1091" s="2">
        <f>IF(Y1091&gt;$W$1,HLOOKUP(Y1091,B1091:$U$1609,ROW($B$1610)-ROW($A1091),FALSE),0)</f>
        <v>0</v>
      </c>
      <c r="AA1091" s="2">
        <f t="shared" si="153"/>
        <v>0</v>
      </c>
      <c r="AB1091" s="2">
        <f>VLOOKUP(A1091,segment2_SB_quantity!$A$2:$B$1922,2,FALSE)</f>
        <v>55</v>
      </c>
      <c r="AC1091" s="4">
        <f t="shared" si="151"/>
        <v>5.7000000000000002E-3</v>
      </c>
      <c r="AD1091">
        <f t="shared" ref="AD1091:AD1154" si="156">IF(AA1091&gt;0,AB1091*AC1091,0)</f>
        <v>0</v>
      </c>
      <c r="AE1091">
        <f t="shared" si="152"/>
        <v>18.989999999999998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9.8209582397602007E-3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9.8209582397602007E-3</v>
      </c>
      <c r="Y1092" s="2">
        <f t="shared" si="155"/>
        <v>0</v>
      </c>
      <c r="Z1092" s="2">
        <f>IF(Y1092&gt;$W$1,HLOOKUP(Y1092,B1092:$U$1609,ROW($B$1610)-ROW($A1092),FALSE),0)</f>
        <v>0</v>
      </c>
      <c r="AA1092" s="2">
        <f t="shared" si="153"/>
        <v>0</v>
      </c>
      <c r="AB1092" s="2">
        <f>VLOOKUP(A1092,segment2_SB_quantity!$A$2:$B$1922,2,FALSE)</f>
        <v>26</v>
      </c>
      <c r="AC1092" s="4">
        <f t="shared" ref="AC1092:AC1155" si="160">AC1091</f>
        <v>5.7000000000000002E-3</v>
      </c>
      <c r="AD1092">
        <f t="shared" si="156"/>
        <v>0</v>
      </c>
      <c r="AE1092">
        <f t="shared" ref="AE1092:AE1155" si="161">AE1091</f>
        <v>18.989999999999998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5.3814220227044901E-7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5.3814220227044901E-7</v>
      </c>
      <c r="Y1093" s="2">
        <f t="shared" si="155"/>
        <v>0</v>
      </c>
      <c r="Z1093" s="2">
        <f>IF(Y1093&gt;$W$1,HLOOKUP(Y1093,B1093:$U$1609,ROW($B$1610)-ROW($A1093),FALSE),0)</f>
        <v>0</v>
      </c>
      <c r="AA1093" s="2">
        <f t="shared" si="153"/>
        <v>0</v>
      </c>
      <c r="AB1093" s="2">
        <f>VLOOKUP(A1093,segment2_SB_quantity!$A$2:$B$1922,2,FALSE)</f>
        <v>109</v>
      </c>
      <c r="AC1093" s="4">
        <f t="shared" si="160"/>
        <v>5.7000000000000002E-3</v>
      </c>
      <c r="AD1093">
        <f t="shared" si="156"/>
        <v>0</v>
      </c>
      <c r="AE1093">
        <f t="shared" si="161"/>
        <v>18.989999999999998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7.4981195167367698E-3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7.4981195167367698E-3</v>
      </c>
      <c r="Y1094" s="2">
        <f t="shared" si="155"/>
        <v>0</v>
      </c>
      <c r="Z1094" s="2">
        <f>IF(Y1094&gt;$W$1,HLOOKUP(Y1094,B1094:$U$1609,ROW($B$1610)-ROW($A1094),FALSE),0)</f>
        <v>0</v>
      </c>
      <c r="AA1094" s="2">
        <f t="shared" si="153"/>
        <v>0</v>
      </c>
      <c r="AB1094" s="2">
        <f>VLOOKUP(A1094,segment2_SB_quantity!$A$2:$B$1922,2,FALSE)</f>
        <v>5</v>
      </c>
      <c r="AC1094" s="4">
        <f t="shared" si="160"/>
        <v>5.7000000000000002E-3</v>
      </c>
      <c r="AD1094">
        <f t="shared" si="156"/>
        <v>0</v>
      </c>
      <c r="AE1094">
        <f t="shared" si="161"/>
        <v>18.989999999999998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0.16832861101917501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0.16832861101917501</v>
      </c>
      <c r="Y1095" s="2">
        <f t="shared" si="155"/>
        <v>0</v>
      </c>
      <c r="Z1095" s="2">
        <f>IF(Y1095&gt;$W$1,HLOOKUP(Y1095,B1095:$U$1609,ROW($B$1610)-ROW($A1095),FALSE),0)</f>
        <v>0</v>
      </c>
      <c r="AA1095" s="2">
        <f t="shared" si="153"/>
        <v>0</v>
      </c>
      <c r="AB1095" s="2">
        <f>VLOOKUP(A1095,segment2_SB_quantity!$A$2:$B$1922,2,FALSE)</f>
        <v>80</v>
      </c>
      <c r="AC1095" s="4">
        <f t="shared" si="160"/>
        <v>5.7000000000000002E-3</v>
      </c>
      <c r="AD1095">
        <f t="shared" si="156"/>
        <v>0</v>
      </c>
      <c r="AE1095">
        <f t="shared" si="161"/>
        <v>18.989999999999998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8.0221806051242295E-7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8.0221806051242295E-7</v>
      </c>
      <c r="Y1096" s="2">
        <f t="shared" si="155"/>
        <v>0</v>
      </c>
      <c r="Z1096" s="2">
        <f>IF(Y1096&gt;$W$1,HLOOKUP(Y1096,B1096:$U$1609,ROW($B$1610)-ROW($A1096),FALSE),0)</f>
        <v>0</v>
      </c>
      <c r="AA1096" s="2">
        <f t="shared" si="153"/>
        <v>0</v>
      </c>
      <c r="AB1096" s="2">
        <f>VLOOKUP(A1096,segment2_SB_quantity!$A$2:$B$1922,2,FALSE)</f>
        <v>196</v>
      </c>
      <c r="AC1096" s="4">
        <f t="shared" si="160"/>
        <v>5.7000000000000002E-3</v>
      </c>
      <c r="AD1096">
        <f t="shared" si="156"/>
        <v>0</v>
      </c>
      <c r="AE1096">
        <f t="shared" si="161"/>
        <v>18.989999999999998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1.47106282359402E-2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1.47106282359402E-2</v>
      </c>
      <c r="Y1097" s="2">
        <f t="shared" si="155"/>
        <v>0</v>
      </c>
      <c r="Z1097" s="2">
        <f>IF(Y1097&gt;$W$1,HLOOKUP(Y1097,B1097:$U$1609,ROW($B$1610)-ROW($A1097),FALSE),0)</f>
        <v>0</v>
      </c>
      <c r="AA1097" s="2">
        <f t="shared" si="153"/>
        <v>0</v>
      </c>
      <c r="AB1097" s="2">
        <f>VLOOKUP(A1097,segment2_SB_quantity!$A$2:$B$1922,2,FALSE)</f>
        <v>27</v>
      </c>
      <c r="AC1097" s="4">
        <f t="shared" si="160"/>
        <v>5.7000000000000002E-3</v>
      </c>
      <c r="AD1097">
        <f t="shared" si="156"/>
        <v>0</v>
      </c>
      <c r="AE1097">
        <f t="shared" si="161"/>
        <v>18.989999999999998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69999801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0</v>
      </c>
      <c r="Y1098" s="2">
        <f t="shared" si="155"/>
        <v>0</v>
      </c>
      <c r="Z1098" s="2">
        <f>IF(Y1098&gt;$W$1,HLOOKUP(Y1098,B1098:$U$1609,ROW($B$1610)-ROW($A1098),FALSE),0)</f>
        <v>0</v>
      </c>
      <c r="AA1098" s="2">
        <f t="shared" si="153"/>
        <v>0</v>
      </c>
      <c r="AB1098" s="2">
        <f>VLOOKUP(A1098,segment2_SB_quantity!$A$2:$B$1922,2,FALSE)</f>
        <v>12</v>
      </c>
      <c r="AC1098" s="4">
        <f t="shared" si="160"/>
        <v>5.7000000000000002E-3</v>
      </c>
      <c r="AD1098">
        <f t="shared" si="156"/>
        <v>0</v>
      </c>
      <c r="AE1098">
        <f t="shared" si="161"/>
        <v>18.989999999999998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0.14253678001289199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0.14253678001289199</v>
      </c>
      <c r="Y1099" s="2">
        <f t="shared" si="155"/>
        <v>0</v>
      </c>
      <c r="Z1099" s="2">
        <f>IF(Y1099&gt;$W$1,HLOOKUP(Y1099,B1099:$U$1609,ROW($B$1610)-ROW($A1099),FALSE),0)</f>
        <v>0</v>
      </c>
      <c r="AA1099" s="2">
        <f t="shared" si="153"/>
        <v>0</v>
      </c>
      <c r="AB1099" s="2">
        <f>VLOOKUP(A1099,segment2_SB_quantity!$A$2:$B$1922,2,FALSE)</f>
        <v>10</v>
      </c>
      <c r="AC1099" s="4">
        <f t="shared" si="160"/>
        <v>5.7000000000000002E-3</v>
      </c>
      <c r="AD1099">
        <f t="shared" si="156"/>
        <v>0</v>
      </c>
      <c r="AE1099">
        <f t="shared" si="161"/>
        <v>18.989999999999998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70069949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0</v>
      </c>
      <c r="Y1100" s="2">
        <f t="shared" si="155"/>
        <v>0</v>
      </c>
      <c r="Z1100" s="2">
        <f>IF(Y1100&gt;$W$1,HLOOKUP(Y1100,B1100:$U$1609,ROW($B$1610)-ROW($A1100),FALSE),0)</f>
        <v>0</v>
      </c>
      <c r="AA1100" s="2">
        <f t="shared" si="153"/>
        <v>0</v>
      </c>
      <c r="AB1100" s="2">
        <f>VLOOKUP(A1100,segment2_SB_quantity!$A$2:$B$1922,2,FALSE)</f>
        <v>1</v>
      </c>
      <c r="AC1100" s="4">
        <f t="shared" si="160"/>
        <v>5.7000000000000002E-3</v>
      </c>
      <c r="AD1100">
        <f t="shared" si="156"/>
        <v>0</v>
      </c>
      <c r="AE1100">
        <f t="shared" si="161"/>
        <v>18.989999999999998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1.5832226959545801E-4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1.5832226959545801E-4</v>
      </c>
      <c r="Y1101" s="2">
        <f t="shared" si="155"/>
        <v>0</v>
      </c>
      <c r="Z1101" s="2">
        <f>IF(Y1101&gt;$W$1,HLOOKUP(Y1101,B1101:$U$1609,ROW($B$1610)-ROW($A1101),FALSE),0)</f>
        <v>0</v>
      </c>
      <c r="AA1101" s="2">
        <f t="shared" si="153"/>
        <v>0</v>
      </c>
      <c r="AB1101" s="2">
        <f>VLOOKUP(A1101,segment2_SB_quantity!$A$2:$B$1922,2,FALSE)</f>
        <v>31</v>
      </c>
      <c r="AC1101" s="4">
        <f t="shared" si="160"/>
        <v>5.7000000000000002E-3</v>
      </c>
      <c r="AD1101">
        <f t="shared" si="156"/>
        <v>0</v>
      </c>
      <c r="AE1101">
        <f t="shared" si="161"/>
        <v>18.989999999999998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IF(Y1102&gt;$W$1,HLOOKUP(Y1102,B1102:$U$1609,ROW($B$1610)-ROW($A1102),FALSE),0)</f>
        <v>0</v>
      </c>
      <c r="AA1102" s="2">
        <f t="shared" si="153"/>
        <v>0</v>
      </c>
      <c r="AB1102" s="2">
        <f>VLOOKUP(A1102,segment2_SB_quantity!$A$2:$B$1922,2,FALSE)</f>
        <v>97</v>
      </c>
      <c r="AC1102" s="4">
        <f t="shared" si="160"/>
        <v>5.7000000000000002E-3</v>
      </c>
      <c r="AD1102">
        <f t="shared" si="156"/>
        <v>0</v>
      </c>
      <c r="AE1102">
        <f t="shared" si="161"/>
        <v>18.989999999999998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8.0725371303111804E-2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8.0725371303111804E-2</v>
      </c>
      <c r="Y1103" s="2">
        <f t="shared" si="155"/>
        <v>0</v>
      </c>
      <c r="Z1103" s="2">
        <f>IF(Y1103&gt;$W$1,HLOOKUP(Y1103,B1103:$U$1609,ROW($B$1610)-ROW($A1103),FALSE),0)</f>
        <v>0</v>
      </c>
      <c r="AA1103" s="2">
        <f t="shared" si="153"/>
        <v>0</v>
      </c>
      <c r="AB1103" s="2">
        <f>VLOOKUP(A1103,segment2_SB_quantity!$A$2:$B$1922,2,FALSE)</f>
        <v>92</v>
      </c>
      <c r="AC1103" s="4">
        <f t="shared" si="160"/>
        <v>5.7000000000000002E-3</v>
      </c>
      <c r="AD1103">
        <f t="shared" si="156"/>
        <v>0</v>
      </c>
      <c r="AE1103">
        <f t="shared" si="161"/>
        <v>18.989999999999998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IF(Y1104&gt;$W$1,HLOOKUP(Y1104,B1104:$U$1609,ROW($B$1610)-ROW($A1104),FALSE),0)</f>
        <v>0</v>
      </c>
      <c r="AA1104" s="2">
        <f t="shared" si="153"/>
        <v>0</v>
      </c>
      <c r="AB1104" s="2">
        <f>VLOOKUP(A1104,segment2_SB_quantity!$A$2:$B$1922,2,FALSE)</f>
        <v>2</v>
      </c>
      <c r="AC1104" s="4">
        <f t="shared" si="160"/>
        <v>5.7000000000000002E-3</v>
      </c>
      <c r="AD1104">
        <f t="shared" si="156"/>
        <v>0</v>
      </c>
      <c r="AE1104">
        <f t="shared" si="161"/>
        <v>18.989999999999998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6.5423549485580698E-2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6.5423549485580698E-2</v>
      </c>
      <c r="Y1105" s="2">
        <f t="shared" si="155"/>
        <v>0</v>
      </c>
      <c r="Z1105" s="2">
        <f>IF(Y1105&gt;$W$1,HLOOKUP(Y1105,B1105:$U$1609,ROW($B$1610)-ROW($A1105),FALSE),0)</f>
        <v>0</v>
      </c>
      <c r="AA1105" s="2">
        <f t="shared" si="153"/>
        <v>0</v>
      </c>
      <c r="AB1105" s="2">
        <f>VLOOKUP(A1105,segment2_SB_quantity!$A$2:$B$1922,2,FALSE)</f>
        <v>1</v>
      </c>
      <c r="AC1105" s="4">
        <f t="shared" si="160"/>
        <v>5.7000000000000002E-3</v>
      </c>
      <c r="AD1105">
        <f t="shared" si="156"/>
        <v>0</v>
      </c>
      <c r="AE1105">
        <f t="shared" si="161"/>
        <v>18.989999999999998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1.746036398261E-2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1.746036398261E-2</v>
      </c>
      <c r="Y1106" s="2">
        <f t="shared" si="155"/>
        <v>0</v>
      </c>
      <c r="Z1106" s="2">
        <f>IF(Y1106&gt;$W$1,HLOOKUP(Y1106,B1106:$U$1609,ROW($B$1610)-ROW($A1106),FALSE),0)</f>
        <v>0</v>
      </c>
      <c r="AA1106" s="2">
        <f t="shared" si="153"/>
        <v>0</v>
      </c>
      <c r="AB1106" s="2">
        <f>VLOOKUP(A1106,segment2_SB_quantity!$A$2:$B$1922,2,FALSE)</f>
        <v>7</v>
      </c>
      <c r="AC1106" s="4">
        <f t="shared" si="160"/>
        <v>5.7000000000000002E-3</v>
      </c>
      <c r="AD1106">
        <f t="shared" si="156"/>
        <v>0</v>
      </c>
      <c r="AE1106">
        <f t="shared" si="161"/>
        <v>18.989999999999998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3.8811878137711499E-4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3.8811878137711499E-4</v>
      </c>
      <c r="Y1107" s="2">
        <f t="shared" si="155"/>
        <v>0</v>
      </c>
      <c r="Z1107" s="2">
        <f>IF(Y1107&gt;$W$1,HLOOKUP(Y1107,B1107:$U$1609,ROW($B$1610)-ROW($A1107),FALSE),0)</f>
        <v>0</v>
      </c>
      <c r="AA1107" s="2">
        <f t="shared" si="153"/>
        <v>0</v>
      </c>
      <c r="AB1107" s="2">
        <f>VLOOKUP(A1107,segment2_SB_quantity!$A$2:$B$1922,2,FALSE)</f>
        <v>21</v>
      </c>
      <c r="AC1107" s="4">
        <f t="shared" si="160"/>
        <v>5.7000000000000002E-3</v>
      </c>
      <c r="AD1107">
        <f t="shared" si="156"/>
        <v>0</v>
      </c>
      <c r="AE1107">
        <f t="shared" si="161"/>
        <v>18.989999999999998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1.6978830487215401E-4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1.6978830487215401E-4</v>
      </c>
      <c r="Y1108" s="2">
        <f t="shared" si="155"/>
        <v>0</v>
      </c>
      <c r="Z1108" s="2">
        <f>IF(Y1108&gt;$W$1,HLOOKUP(Y1108,B1108:$U$1609,ROW($B$1610)-ROW($A1108),FALSE),0)</f>
        <v>0</v>
      </c>
      <c r="AA1108" s="2">
        <f t="shared" si="153"/>
        <v>0</v>
      </c>
      <c r="AB1108" s="2">
        <f>VLOOKUP(A1108,segment2_SB_quantity!$A$2:$B$1922,2,FALSE)</f>
        <v>24</v>
      </c>
      <c r="AC1108" s="4">
        <f t="shared" si="160"/>
        <v>5.7000000000000002E-3</v>
      </c>
      <c r="AD1108">
        <f t="shared" si="156"/>
        <v>0</v>
      </c>
      <c r="AE1108">
        <f t="shared" si="161"/>
        <v>18.989999999999998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2.1032645995813001E-3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2.1032645995813001E-3</v>
      </c>
      <c r="Y1109" s="2">
        <f t="shared" si="155"/>
        <v>0</v>
      </c>
      <c r="Z1109" s="2">
        <f>IF(Y1109&gt;$W$1,HLOOKUP(Y1109,B1109:$U$1609,ROW($B$1610)-ROW($A1109),FALSE),0)</f>
        <v>0</v>
      </c>
      <c r="AA1109" s="2">
        <f t="shared" si="153"/>
        <v>0</v>
      </c>
      <c r="AB1109" s="2">
        <f>VLOOKUP(A1109,segment2_SB_quantity!$A$2:$B$1922,2,FALSE)</f>
        <v>5</v>
      </c>
      <c r="AC1109" s="4">
        <f t="shared" si="160"/>
        <v>5.7000000000000002E-3</v>
      </c>
      <c r="AD1109">
        <f t="shared" si="156"/>
        <v>0</v>
      </c>
      <c r="AE1109">
        <f t="shared" si="161"/>
        <v>18.989999999999998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IF(Y1110&gt;$W$1,HLOOKUP(Y1110,B1110:$U$1609,ROW($B$1610)-ROW($A1110),FALSE),0)</f>
        <v>0</v>
      </c>
      <c r="AA1110" s="2">
        <f t="shared" si="153"/>
        <v>0</v>
      </c>
      <c r="AB1110" s="2">
        <f>VLOOKUP(A1110,segment2_SB_quantity!$A$2:$B$1922,2,FALSE)</f>
        <v>2</v>
      </c>
      <c r="AC1110" s="4">
        <f t="shared" si="160"/>
        <v>5.7000000000000002E-3</v>
      </c>
      <c r="AD1110">
        <f t="shared" si="156"/>
        <v>0</v>
      </c>
      <c r="AE1110">
        <f t="shared" si="161"/>
        <v>18.989999999999998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1.8218319283845898E-2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1.8218319283845898E-2</v>
      </c>
      <c r="Y1111" s="2">
        <f t="shared" si="155"/>
        <v>0</v>
      </c>
      <c r="Z1111" s="2">
        <f>IF(Y1111&gt;$W$1,HLOOKUP(Y1111,B1111:$U$1609,ROW($B$1610)-ROW($A1111),FALSE),0)</f>
        <v>0</v>
      </c>
      <c r="AA1111" s="2">
        <f t="shared" si="153"/>
        <v>0</v>
      </c>
      <c r="AB1111" s="2">
        <f>VLOOKUP(A1111,segment2_SB_quantity!$A$2:$B$1922,2,FALSE)</f>
        <v>37</v>
      </c>
      <c r="AC1111" s="4">
        <f t="shared" si="160"/>
        <v>5.7000000000000002E-3</v>
      </c>
      <c r="AD1111">
        <f t="shared" si="156"/>
        <v>0</v>
      </c>
      <c r="AE1111">
        <f t="shared" si="161"/>
        <v>18.989999999999998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0.73897169180223798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0.73897169180223798</v>
      </c>
      <c r="Y1112" s="2">
        <f t="shared" si="155"/>
        <v>0.73897169180223798</v>
      </c>
      <c r="Z1112" s="2" t="str">
        <f>IF(Y1112&gt;$W$1,HLOOKUP(Y1112,B1112:$U$1609,ROW($B$1610)-ROW($A1112),FALSE),0)</f>
        <v>P_OL6</v>
      </c>
      <c r="AA1112" s="2">
        <f t="shared" si="153"/>
        <v>0.27499999999999997</v>
      </c>
      <c r="AB1112" s="2">
        <f>VLOOKUP(A1112,segment2_SB_quantity!$A$2:$B$1922,2,FALSE)</f>
        <v>33</v>
      </c>
      <c r="AC1112" s="4">
        <f t="shared" si="160"/>
        <v>5.7000000000000002E-3</v>
      </c>
      <c r="AD1112">
        <f t="shared" si="156"/>
        <v>0.18810000000000002</v>
      </c>
      <c r="AE1112">
        <f t="shared" si="161"/>
        <v>18.989999999999998</v>
      </c>
      <c r="AF1112" s="2">
        <f t="shared" si="157"/>
        <v>3.5720190000000001</v>
      </c>
      <c r="AG1112" s="2">
        <f t="shared" si="158"/>
        <v>0.98230522499999984</v>
      </c>
      <c r="AH1112" s="1">
        <f t="shared" si="159"/>
        <v>3.6363636363636371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0.13284866281758201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0.13284866281758201</v>
      </c>
      <c r="Y1113" s="2">
        <f t="shared" si="155"/>
        <v>0</v>
      </c>
      <c r="Z1113" s="2">
        <f>IF(Y1113&gt;$W$1,HLOOKUP(Y1113,B1113:$U$1609,ROW($B$1610)-ROW($A1113),FALSE),0)</f>
        <v>0</v>
      </c>
      <c r="AA1113" s="2">
        <f t="shared" si="153"/>
        <v>0</v>
      </c>
      <c r="AB1113" s="2">
        <f>VLOOKUP(A1113,segment2_SB_quantity!$A$2:$B$1922,2,FALSE)</f>
        <v>29</v>
      </c>
      <c r="AC1113" s="4">
        <f t="shared" si="160"/>
        <v>5.7000000000000002E-3</v>
      </c>
      <c r="AD1113">
        <f t="shared" si="156"/>
        <v>0</v>
      </c>
      <c r="AE1113">
        <f t="shared" si="161"/>
        <v>18.989999999999998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1.5497210189301199E-10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1.5497210189301199E-10</v>
      </c>
      <c r="Y1114" s="2">
        <f t="shared" si="155"/>
        <v>0</v>
      </c>
      <c r="Z1114" s="2">
        <f>IF(Y1114&gt;$W$1,HLOOKUP(Y1114,B1114:$U$1609,ROW($B$1610)-ROW($A1114),FALSE),0)</f>
        <v>0</v>
      </c>
      <c r="AA1114" s="2">
        <f t="shared" si="153"/>
        <v>0</v>
      </c>
      <c r="AB1114" s="2">
        <f>VLOOKUP(A1114,segment2_SB_quantity!$A$2:$B$1922,2,FALSE)</f>
        <v>4</v>
      </c>
      <c r="AC1114" s="4">
        <f t="shared" si="160"/>
        <v>5.7000000000000002E-3</v>
      </c>
      <c r="AD1114">
        <f t="shared" si="156"/>
        <v>0</v>
      </c>
      <c r="AE1114">
        <f t="shared" si="161"/>
        <v>18.989999999999998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2.0838740006146402E-3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2.0838740006146402E-3</v>
      </c>
      <c r="Y1115" s="2">
        <f t="shared" si="155"/>
        <v>0</v>
      </c>
      <c r="Z1115" s="2">
        <f>IF(Y1115&gt;$W$1,HLOOKUP(Y1115,B1115:$U$1609,ROW($B$1610)-ROW($A1115),FALSE),0)</f>
        <v>0</v>
      </c>
      <c r="AA1115" s="2">
        <f t="shared" si="153"/>
        <v>0</v>
      </c>
      <c r="AB1115" s="2">
        <f>VLOOKUP(A1115,segment2_SB_quantity!$A$2:$B$1922,2,FALSE)</f>
        <v>26</v>
      </c>
      <c r="AC1115" s="4">
        <f t="shared" si="160"/>
        <v>5.7000000000000002E-3</v>
      </c>
      <c r="AD1115">
        <f t="shared" si="156"/>
        <v>0</v>
      </c>
      <c r="AE1115">
        <f t="shared" si="161"/>
        <v>18.989999999999998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70779661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0</v>
      </c>
      <c r="Y1116" s="2">
        <f t="shared" si="155"/>
        <v>0</v>
      </c>
      <c r="Z1116" s="2">
        <f>IF(Y1116&gt;$W$1,HLOOKUP(Y1116,B1116:$U$1609,ROW($B$1610)-ROW($A1116),FALSE),0)</f>
        <v>0</v>
      </c>
      <c r="AA1116" s="2">
        <f t="shared" si="153"/>
        <v>0</v>
      </c>
      <c r="AB1116" s="2">
        <f>VLOOKUP(A1116,segment2_SB_quantity!$A$2:$B$1922,2,FALSE)</f>
        <v>7</v>
      </c>
      <c r="AC1116" s="4">
        <f t="shared" si="160"/>
        <v>5.7000000000000002E-3</v>
      </c>
      <c r="AD1116">
        <f t="shared" si="156"/>
        <v>0</v>
      </c>
      <c r="AE1116">
        <f t="shared" si="161"/>
        <v>18.989999999999998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9.0362782169065698E-4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9.0362782169065698E-4</v>
      </c>
      <c r="Y1117" s="2">
        <f t="shared" si="155"/>
        <v>0</v>
      </c>
      <c r="Z1117" s="2">
        <f>IF(Y1117&gt;$W$1,HLOOKUP(Y1117,B1117:$U$1609,ROW($B$1610)-ROW($A1117),FALSE),0)</f>
        <v>0</v>
      </c>
      <c r="AA1117" s="2">
        <f t="shared" si="153"/>
        <v>0</v>
      </c>
      <c r="AB1117" s="2">
        <f>VLOOKUP(A1117,segment2_SB_quantity!$A$2:$B$1922,2,FALSE)</f>
        <v>96</v>
      </c>
      <c r="AC1117" s="4">
        <f t="shared" si="160"/>
        <v>5.7000000000000002E-3</v>
      </c>
      <c r="AD1117">
        <f t="shared" si="156"/>
        <v>0</v>
      </c>
      <c r="AE1117">
        <f t="shared" si="161"/>
        <v>18.989999999999998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0.48384926919574101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0.48384926919574101</v>
      </c>
      <c r="Y1118" s="2">
        <f t="shared" si="155"/>
        <v>0</v>
      </c>
      <c r="Z1118" s="2">
        <f>IF(Y1118&gt;$W$1,HLOOKUP(Y1118,B1118:$U$1609,ROW($B$1610)-ROW($A1118),FALSE),0)</f>
        <v>0</v>
      </c>
      <c r="AA1118" s="2">
        <f t="shared" si="153"/>
        <v>0</v>
      </c>
      <c r="AB1118" s="2">
        <f>VLOOKUP(A1118,segment2_SB_quantity!$A$2:$B$1922,2,FALSE)</f>
        <v>22</v>
      </c>
      <c r="AC1118" s="4">
        <f t="shared" si="160"/>
        <v>5.7000000000000002E-3</v>
      </c>
      <c r="AD1118">
        <f t="shared" si="156"/>
        <v>0</v>
      </c>
      <c r="AE1118">
        <f t="shared" si="161"/>
        <v>18.989999999999998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0.128283391391737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0.128283391391737</v>
      </c>
      <c r="Y1119" s="2">
        <f t="shared" si="155"/>
        <v>0</v>
      </c>
      <c r="Z1119" s="2">
        <f>IF(Y1119&gt;$W$1,HLOOKUP(Y1119,B1119:$U$1609,ROW($B$1610)-ROW($A1119),FALSE),0)</f>
        <v>0</v>
      </c>
      <c r="AA1119" s="2">
        <f t="shared" si="153"/>
        <v>0</v>
      </c>
      <c r="AB1119" s="2">
        <f>VLOOKUP(A1119,segment2_SB_quantity!$A$2:$B$1922,2,FALSE)</f>
        <v>26</v>
      </c>
      <c r="AC1119" s="4">
        <f t="shared" si="160"/>
        <v>5.7000000000000002E-3</v>
      </c>
      <c r="AD1119">
        <f t="shared" si="156"/>
        <v>0</v>
      </c>
      <c r="AE1119">
        <f t="shared" si="161"/>
        <v>18.989999999999998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2.2365623810720399E-3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2.2365623810720399E-3</v>
      </c>
      <c r="Y1120" s="2">
        <f t="shared" si="155"/>
        <v>0</v>
      </c>
      <c r="Z1120" s="2">
        <f>IF(Y1120&gt;$W$1,HLOOKUP(Y1120,B1120:$U$1609,ROW($B$1610)-ROW($A1120),FALSE),0)</f>
        <v>0</v>
      </c>
      <c r="AA1120" s="2">
        <f t="shared" si="153"/>
        <v>0</v>
      </c>
      <c r="AB1120" s="2">
        <f>VLOOKUP(A1120,segment2_SB_quantity!$A$2:$B$1922,2,FALSE)</f>
        <v>3</v>
      </c>
      <c r="AC1120" s="4">
        <f t="shared" si="160"/>
        <v>5.7000000000000002E-3</v>
      </c>
      <c r="AD1120">
        <f t="shared" si="156"/>
        <v>0</v>
      </c>
      <c r="AE1120">
        <f t="shared" si="161"/>
        <v>18.989999999999998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7.3031405152050601E-18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7.3031405152050601E-18</v>
      </c>
      <c r="Y1121" s="2">
        <f t="shared" si="155"/>
        <v>0</v>
      </c>
      <c r="Z1121" s="2">
        <f>IF(Y1121&gt;$W$1,HLOOKUP(Y1121,B1121:$U$1609,ROW($B$1610)-ROW($A1121),FALSE),0)</f>
        <v>0</v>
      </c>
      <c r="AA1121" s="2">
        <f t="shared" si="153"/>
        <v>0</v>
      </c>
      <c r="AB1121" s="2">
        <f>VLOOKUP(A1121,segment2_SB_quantity!$A$2:$B$1922,2,FALSE)</f>
        <v>13</v>
      </c>
      <c r="AC1121" s="4">
        <f t="shared" si="160"/>
        <v>5.7000000000000002E-3</v>
      </c>
      <c r="AD1121">
        <f t="shared" si="156"/>
        <v>0</v>
      </c>
      <c r="AE1121">
        <f t="shared" si="161"/>
        <v>18.989999999999998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7.2822600125571906E-5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7.2822600125571906E-5</v>
      </c>
      <c r="Y1122" s="2">
        <f t="shared" si="155"/>
        <v>0</v>
      </c>
      <c r="Z1122" s="2">
        <f>IF(Y1122&gt;$W$1,HLOOKUP(Y1122,B1122:$U$1609,ROW($B$1610)-ROW($A1122),FALSE),0)</f>
        <v>0</v>
      </c>
      <c r="AA1122" s="2">
        <f t="shared" si="153"/>
        <v>0</v>
      </c>
      <c r="AB1122" s="2">
        <f>VLOOKUP(A1122,segment2_SB_quantity!$A$2:$B$1922,2,FALSE)</f>
        <v>87</v>
      </c>
      <c r="AC1122" s="4">
        <f t="shared" si="160"/>
        <v>5.7000000000000002E-3</v>
      </c>
      <c r="AD1122">
        <f t="shared" si="156"/>
        <v>0</v>
      </c>
      <c r="AE1122">
        <f t="shared" si="161"/>
        <v>18.989999999999998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2.4120509827616501E-3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2.4120509827616501E-3</v>
      </c>
      <c r="Y1123" s="2">
        <f t="shared" si="155"/>
        <v>0</v>
      </c>
      <c r="Z1123" s="2">
        <f>IF(Y1123&gt;$W$1,HLOOKUP(Y1123,B1123:$U$1609,ROW($B$1610)-ROW($A1123),FALSE),0)</f>
        <v>0</v>
      </c>
      <c r="AA1123" s="2">
        <f t="shared" si="153"/>
        <v>0</v>
      </c>
      <c r="AB1123" s="2">
        <f>VLOOKUP(A1123,segment2_SB_quantity!$A$2:$B$1922,2,FALSE)</f>
        <v>6</v>
      </c>
      <c r="AC1123" s="4">
        <f t="shared" si="160"/>
        <v>5.7000000000000002E-3</v>
      </c>
      <c r="AD1123">
        <f t="shared" si="156"/>
        <v>0</v>
      </c>
      <c r="AE1123">
        <f t="shared" si="161"/>
        <v>18.989999999999998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0.25021661148740798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0.25021661148740798</v>
      </c>
      <c r="Y1124" s="2">
        <f t="shared" si="155"/>
        <v>0</v>
      </c>
      <c r="Z1124" s="2">
        <f>IF(Y1124&gt;$W$1,HLOOKUP(Y1124,B1124:$U$1609,ROW($B$1610)-ROW($A1124),FALSE),0)</f>
        <v>0</v>
      </c>
      <c r="AA1124" s="2">
        <f t="shared" si="153"/>
        <v>0</v>
      </c>
      <c r="AB1124" s="2">
        <f>VLOOKUP(A1124,segment2_SB_quantity!$A$2:$B$1922,2,FALSE)</f>
        <v>19</v>
      </c>
      <c r="AC1124" s="4">
        <f t="shared" si="160"/>
        <v>5.7000000000000002E-3</v>
      </c>
      <c r="AD1124">
        <f t="shared" si="156"/>
        <v>0</v>
      </c>
      <c r="AE1124">
        <f t="shared" si="161"/>
        <v>18.989999999999998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1.4326119085422201E-83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1.4326119085422201E-83</v>
      </c>
      <c r="Y1125" s="2">
        <f t="shared" si="155"/>
        <v>0</v>
      </c>
      <c r="Z1125" s="2">
        <f>IF(Y1125&gt;$W$1,HLOOKUP(Y1125,B1125:$U$1609,ROW($B$1610)-ROW($A1125),FALSE),0)</f>
        <v>0</v>
      </c>
      <c r="AA1125" s="2">
        <f t="shared" si="153"/>
        <v>0</v>
      </c>
      <c r="AB1125" s="2">
        <f>VLOOKUP(A1125,segment2_SB_quantity!$A$2:$B$1922,2,FALSE)</f>
        <v>13</v>
      </c>
      <c r="AC1125" s="4">
        <f t="shared" si="160"/>
        <v>5.7000000000000002E-3</v>
      </c>
      <c r="AD1125">
        <f t="shared" si="156"/>
        <v>0</v>
      </c>
      <c r="AE1125">
        <f t="shared" si="161"/>
        <v>18.989999999999998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0.13104793582006799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0.13104793582006799</v>
      </c>
      <c r="Y1126" s="2">
        <f t="shared" si="155"/>
        <v>0</v>
      </c>
      <c r="Z1126" s="2">
        <f>IF(Y1126&gt;$W$1,HLOOKUP(Y1126,B1126:$U$1609,ROW($B$1610)-ROW($A1126),FALSE),0)</f>
        <v>0</v>
      </c>
      <c r="AA1126" s="2">
        <f t="shared" si="153"/>
        <v>0</v>
      </c>
      <c r="AB1126" s="2">
        <f>VLOOKUP(A1126,segment2_SB_quantity!$A$2:$B$1922,2,FALSE)</f>
        <v>1</v>
      </c>
      <c r="AC1126" s="4">
        <f t="shared" si="160"/>
        <v>5.7000000000000002E-3</v>
      </c>
      <c r="AD1126">
        <f t="shared" si="156"/>
        <v>0</v>
      </c>
      <c r="AE1126">
        <f t="shared" si="161"/>
        <v>18.989999999999998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0</v>
      </c>
      <c r="Y1127" s="2">
        <f t="shared" si="155"/>
        <v>0</v>
      </c>
      <c r="Z1127" s="2">
        <f>IF(Y1127&gt;$W$1,HLOOKUP(Y1127,B1127:$U$1609,ROW($B$1610)-ROW($A1127),FALSE),0)</f>
        <v>0</v>
      </c>
      <c r="AA1127" s="2">
        <f t="shared" si="153"/>
        <v>0</v>
      </c>
      <c r="AB1127" s="2">
        <f>VLOOKUP(A1127,segment2_SB_quantity!$A$2:$B$1922,2,FALSE)</f>
        <v>26</v>
      </c>
      <c r="AC1127" s="4">
        <f t="shared" si="160"/>
        <v>5.7000000000000002E-3</v>
      </c>
      <c r="AD1127">
        <f t="shared" si="156"/>
        <v>0</v>
      </c>
      <c r="AE1127">
        <f t="shared" si="161"/>
        <v>18.989999999999998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3.5286286159310502E-2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3.5286286159310502E-2</v>
      </c>
      <c r="Y1128" s="2">
        <f t="shared" si="155"/>
        <v>0</v>
      </c>
      <c r="Z1128" s="2">
        <f>IF(Y1128&gt;$W$1,HLOOKUP(Y1128,B1128:$U$1609,ROW($B$1610)-ROW($A1128),FALSE),0)</f>
        <v>0</v>
      </c>
      <c r="AA1128" s="2">
        <f t="shared" si="153"/>
        <v>0</v>
      </c>
      <c r="AB1128" s="2">
        <f>VLOOKUP(A1128,segment2_SB_quantity!$A$2:$B$1922,2,FALSE)</f>
        <v>6</v>
      </c>
      <c r="AC1128" s="4">
        <f t="shared" si="160"/>
        <v>5.7000000000000002E-3</v>
      </c>
      <c r="AD1128">
        <f t="shared" si="156"/>
        <v>0</v>
      </c>
      <c r="AE1128">
        <f t="shared" si="161"/>
        <v>18.989999999999998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0.44974790680656501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0.44974790680656501</v>
      </c>
      <c r="Y1129" s="2">
        <f t="shared" si="155"/>
        <v>0</v>
      </c>
      <c r="Z1129" s="2">
        <f>IF(Y1129&gt;$W$1,HLOOKUP(Y1129,B1129:$U$1609,ROW($B$1610)-ROW($A1129),FALSE),0)</f>
        <v>0</v>
      </c>
      <c r="AA1129" s="2">
        <f t="shared" si="153"/>
        <v>0</v>
      </c>
      <c r="AB1129" s="2">
        <f>VLOOKUP(A1129,segment2_SB_quantity!$A$2:$B$1922,2,FALSE)</f>
        <v>171</v>
      </c>
      <c r="AC1129" s="4">
        <f t="shared" si="160"/>
        <v>5.7000000000000002E-3</v>
      </c>
      <c r="AD1129">
        <f t="shared" si="156"/>
        <v>0</v>
      </c>
      <c r="AE1129">
        <f t="shared" si="161"/>
        <v>18.989999999999998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1.9655028129897101E-7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1.9655028129897101E-7</v>
      </c>
      <c r="Y1130" s="2">
        <f t="shared" si="155"/>
        <v>0</v>
      </c>
      <c r="Z1130" s="2">
        <f>IF(Y1130&gt;$W$1,HLOOKUP(Y1130,B1130:$U$1609,ROW($B$1610)-ROW($A1130),FALSE),0)</f>
        <v>0</v>
      </c>
      <c r="AA1130" s="2">
        <f t="shared" si="153"/>
        <v>0</v>
      </c>
      <c r="AB1130" s="2">
        <f>VLOOKUP(A1130,segment2_SB_quantity!$A$2:$B$1922,2,FALSE)</f>
        <v>39</v>
      </c>
      <c r="AC1130" s="4">
        <f t="shared" si="160"/>
        <v>5.7000000000000002E-3</v>
      </c>
      <c r="AD1130">
        <f t="shared" si="156"/>
        <v>0</v>
      </c>
      <c r="AE1130">
        <f t="shared" si="161"/>
        <v>18.989999999999998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4.88189482885662E-3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4.88189482885662E-3</v>
      </c>
      <c r="Y1131" s="2">
        <f t="shared" si="155"/>
        <v>0</v>
      </c>
      <c r="Z1131" s="2">
        <f>IF(Y1131&gt;$W$1,HLOOKUP(Y1131,B1131:$U$1609,ROW($B$1610)-ROW($A1131),FALSE),0)</f>
        <v>0</v>
      </c>
      <c r="AA1131" s="2">
        <f t="shared" si="153"/>
        <v>0</v>
      </c>
      <c r="AB1131" s="2">
        <f>VLOOKUP(A1131,segment2_SB_quantity!$A$2:$B$1922,2,FALSE)</f>
        <v>138</v>
      </c>
      <c r="AC1131" s="4">
        <f t="shared" si="160"/>
        <v>5.7000000000000002E-3</v>
      </c>
      <c r="AD1131">
        <f t="shared" si="156"/>
        <v>0</v>
      </c>
      <c r="AE1131">
        <f t="shared" si="161"/>
        <v>18.989999999999998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0.34748666098569603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0.34748666098569603</v>
      </c>
      <c r="Y1132" s="2">
        <f t="shared" si="155"/>
        <v>0</v>
      </c>
      <c r="Z1132" s="2">
        <f>IF(Y1132&gt;$W$1,HLOOKUP(Y1132,B1132:$U$1609,ROW($B$1610)-ROW($A1132),FALSE),0)</f>
        <v>0</v>
      </c>
      <c r="AA1132" s="2">
        <f t="shared" si="153"/>
        <v>0</v>
      </c>
      <c r="AB1132" s="2">
        <f>VLOOKUP(A1132,segment2_SB_quantity!$A$2:$B$1922,2,FALSE)</f>
        <v>1</v>
      </c>
      <c r="AC1132" s="4">
        <f t="shared" si="160"/>
        <v>5.7000000000000002E-3</v>
      </c>
      <c r="AD1132">
        <f t="shared" si="156"/>
        <v>0</v>
      </c>
      <c r="AE1132">
        <f t="shared" si="161"/>
        <v>18.989999999999998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0.112360615546046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0.112360615546046</v>
      </c>
      <c r="Y1133" s="2">
        <f t="shared" si="155"/>
        <v>0</v>
      </c>
      <c r="Z1133" s="2">
        <f>IF(Y1133&gt;$W$1,HLOOKUP(Y1133,B1133:$U$1609,ROW($B$1610)-ROW($A1133),FALSE),0)</f>
        <v>0</v>
      </c>
      <c r="AA1133" s="2">
        <f t="shared" si="153"/>
        <v>0</v>
      </c>
      <c r="AB1133" s="2">
        <f>VLOOKUP(A1133,segment2_SB_quantity!$A$2:$B$1922,2,FALSE)</f>
        <v>15</v>
      </c>
      <c r="AC1133" s="4">
        <f t="shared" si="160"/>
        <v>5.7000000000000002E-3</v>
      </c>
      <c r="AD1133">
        <f t="shared" si="156"/>
        <v>0</v>
      </c>
      <c r="AE1133">
        <f t="shared" si="161"/>
        <v>18.989999999999998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2.10822873624828E-35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2.10822873624828E-35</v>
      </c>
      <c r="Y1134" s="2">
        <f t="shared" si="155"/>
        <v>0</v>
      </c>
      <c r="Z1134" s="2">
        <f>IF(Y1134&gt;$W$1,HLOOKUP(Y1134,B1134:$U$1609,ROW($B$1610)-ROW($A1134),FALSE),0)</f>
        <v>0</v>
      </c>
      <c r="AA1134" s="2">
        <f t="shared" si="153"/>
        <v>0</v>
      </c>
      <c r="AB1134" s="2">
        <f>VLOOKUP(A1134,segment2_SB_quantity!$A$2:$B$1922,2,FALSE)</f>
        <v>40</v>
      </c>
      <c r="AC1134" s="4">
        <f t="shared" si="160"/>
        <v>5.7000000000000002E-3</v>
      </c>
      <c r="AD1134">
        <f t="shared" si="156"/>
        <v>0</v>
      </c>
      <c r="AE1134">
        <f t="shared" si="161"/>
        <v>18.989999999999998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4.2645579210378197E-2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4.2645579210378197E-2</v>
      </c>
      <c r="Y1135" s="2">
        <f t="shared" si="155"/>
        <v>0</v>
      </c>
      <c r="Z1135" s="2">
        <f>IF(Y1135&gt;$W$1,HLOOKUP(Y1135,B1135:$U$1609,ROW($B$1610)-ROW($A1135),FALSE),0)</f>
        <v>0</v>
      </c>
      <c r="AA1135" s="2">
        <f t="shared" si="153"/>
        <v>0</v>
      </c>
      <c r="AB1135" s="2">
        <f>VLOOKUP(A1135,segment2_SB_quantity!$A$2:$B$1922,2,FALSE)</f>
        <v>1</v>
      </c>
      <c r="AC1135" s="4">
        <f t="shared" si="160"/>
        <v>5.7000000000000002E-3</v>
      </c>
      <c r="AD1135">
        <f t="shared" si="156"/>
        <v>0</v>
      </c>
      <c r="AE1135">
        <f t="shared" si="161"/>
        <v>18.989999999999998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8.7779548453025796E-2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8.7779548453025796E-2</v>
      </c>
      <c r="Y1136" s="2">
        <f t="shared" si="155"/>
        <v>0</v>
      </c>
      <c r="Z1136" s="2">
        <f>IF(Y1136&gt;$W$1,HLOOKUP(Y1136,B1136:$U$1609,ROW($B$1610)-ROW($A1136),FALSE),0)</f>
        <v>0</v>
      </c>
      <c r="AA1136" s="2">
        <f t="shared" si="153"/>
        <v>0</v>
      </c>
      <c r="AB1136" s="2">
        <f>VLOOKUP(A1136,segment2_SB_quantity!$A$2:$B$1922,2,FALSE)</f>
        <v>1909</v>
      </c>
      <c r="AC1136" s="4">
        <f t="shared" si="160"/>
        <v>5.7000000000000002E-3</v>
      </c>
      <c r="AD1136">
        <f t="shared" si="156"/>
        <v>0</v>
      </c>
      <c r="AE1136">
        <f t="shared" si="161"/>
        <v>18.989999999999998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6.2533828950896396E-3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6.2533828950896396E-3</v>
      </c>
      <c r="Y1137" s="2">
        <f t="shared" si="155"/>
        <v>0</v>
      </c>
      <c r="Z1137" s="2">
        <f>IF(Y1137&gt;$W$1,HLOOKUP(Y1137,B1137:$U$1609,ROW($B$1610)-ROW($A1137),FALSE),0)</f>
        <v>0</v>
      </c>
      <c r="AA1137" s="2">
        <f t="shared" si="153"/>
        <v>0</v>
      </c>
      <c r="AB1137" s="2">
        <f>VLOOKUP(A1137,segment2_SB_quantity!$A$2:$B$1922,2,FALSE)</f>
        <v>43</v>
      </c>
      <c r="AC1137" s="4">
        <f t="shared" si="160"/>
        <v>5.7000000000000002E-3</v>
      </c>
      <c r="AD1137">
        <f t="shared" si="156"/>
        <v>0</v>
      </c>
      <c r="AE1137">
        <f t="shared" si="161"/>
        <v>18.989999999999998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2.0444656842248798E-9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2.0444656842248798E-9</v>
      </c>
      <c r="Y1138" s="2">
        <f t="shared" si="155"/>
        <v>0</v>
      </c>
      <c r="Z1138" s="2">
        <f>IF(Y1138&gt;$W$1,HLOOKUP(Y1138,B1138:$U$1609,ROW($B$1610)-ROW($A1138),FALSE),0)</f>
        <v>0</v>
      </c>
      <c r="AA1138" s="2">
        <f t="shared" si="153"/>
        <v>0</v>
      </c>
      <c r="AB1138" s="2">
        <f>VLOOKUP(A1138,segment2_SB_quantity!$A$2:$B$1922,2,FALSE)</f>
        <v>57</v>
      </c>
      <c r="AC1138" s="4">
        <f t="shared" si="160"/>
        <v>5.7000000000000002E-3</v>
      </c>
      <c r="AD1138">
        <f t="shared" si="156"/>
        <v>0</v>
      </c>
      <c r="AE1138">
        <f t="shared" si="161"/>
        <v>18.989999999999998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3.6835806753178303E-2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3.6835806753178303E-2</v>
      </c>
      <c r="Y1139" s="2">
        <f t="shared" si="155"/>
        <v>0</v>
      </c>
      <c r="Z1139" s="2">
        <f>IF(Y1139&gt;$W$1,HLOOKUP(Y1139,B1139:$U$1609,ROW($B$1610)-ROW($A1139),FALSE),0)</f>
        <v>0</v>
      </c>
      <c r="AA1139" s="2">
        <f t="shared" si="153"/>
        <v>0</v>
      </c>
      <c r="AB1139" s="2">
        <f>VLOOKUP(A1139,segment2_SB_quantity!$A$2:$B$1922,2,FALSE)</f>
        <v>21</v>
      </c>
      <c r="AC1139" s="4">
        <f t="shared" si="160"/>
        <v>5.7000000000000002E-3</v>
      </c>
      <c r="AD1139">
        <f t="shared" si="156"/>
        <v>0</v>
      </c>
      <c r="AE1139">
        <f t="shared" si="161"/>
        <v>18.989999999999998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7.9018915908181697E-137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7.9018915908181697E-137</v>
      </c>
      <c r="Y1140" s="2">
        <f t="shared" si="155"/>
        <v>0</v>
      </c>
      <c r="Z1140" s="2">
        <f>IF(Y1140&gt;$W$1,HLOOKUP(Y1140,B1140:$U$1609,ROW($B$1610)-ROW($A1140),FALSE),0)</f>
        <v>0</v>
      </c>
      <c r="AA1140" s="2">
        <f t="shared" si="153"/>
        <v>0</v>
      </c>
      <c r="AB1140" s="2">
        <f>VLOOKUP(A1140,segment2_SB_quantity!$A$2:$B$1922,2,FALSE)</f>
        <v>5</v>
      </c>
      <c r="AC1140" s="4">
        <f t="shared" si="160"/>
        <v>5.7000000000000002E-3</v>
      </c>
      <c r="AD1140">
        <f t="shared" si="156"/>
        <v>0</v>
      </c>
      <c r="AE1140">
        <f t="shared" si="161"/>
        <v>18.989999999999998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1.6889147460448599E-3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1.6889147460448599E-3</v>
      </c>
      <c r="Y1141" s="2">
        <f t="shared" si="155"/>
        <v>0</v>
      </c>
      <c r="Z1141" s="2">
        <f>IF(Y1141&gt;$W$1,HLOOKUP(Y1141,B1141:$U$1609,ROW($B$1610)-ROW($A1141),FALSE),0)</f>
        <v>0</v>
      </c>
      <c r="AA1141" s="2">
        <f t="shared" si="153"/>
        <v>0</v>
      </c>
      <c r="AB1141" s="2">
        <f>VLOOKUP(A1141,segment2_SB_quantity!$A$2:$B$1922,2,FALSE)</f>
        <v>8</v>
      </c>
      <c r="AC1141" s="4">
        <f t="shared" si="160"/>
        <v>5.7000000000000002E-3</v>
      </c>
      <c r="AD1141">
        <f t="shared" si="156"/>
        <v>0</v>
      </c>
      <c r="AE1141">
        <f t="shared" si="161"/>
        <v>18.989999999999998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1.22921567613023E-11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1.22921567613023E-11</v>
      </c>
      <c r="Y1142" s="2">
        <f t="shared" si="155"/>
        <v>0</v>
      </c>
      <c r="Z1142" s="2">
        <f>IF(Y1142&gt;$W$1,HLOOKUP(Y1142,B1142:$U$1609,ROW($B$1610)-ROW($A1142),FALSE),0)</f>
        <v>0</v>
      </c>
      <c r="AA1142" s="2">
        <f t="shared" si="153"/>
        <v>0</v>
      </c>
      <c r="AB1142" s="2">
        <f>VLOOKUP(A1142,segment2_SB_quantity!$A$2:$B$1922,2,FALSE)</f>
        <v>143</v>
      </c>
      <c r="AC1142" s="4">
        <f t="shared" si="160"/>
        <v>5.7000000000000002E-3</v>
      </c>
      <c r="AD1142">
        <f t="shared" si="156"/>
        <v>0</v>
      </c>
      <c r="AE1142">
        <f t="shared" si="161"/>
        <v>18.989999999999998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</v>
      </c>
      <c r="Y1143" s="2">
        <f t="shared" si="155"/>
        <v>0</v>
      </c>
      <c r="Z1143" s="2">
        <f>IF(Y1143&gt;$W$1,HLOOKUP(Y1143,B1143:$U$1609,ROW($B$1610)-ROW($A1143),FALSE),0)</f>
        <v>0</v>
      </c>
      <c r="AA1143" s="2">
        <f t="shared" si="153"/>
        <v>0</v>
      </c>
      <c r="AB1143" s="2">
        <f>VLOOKUP(A1143,segment2_SB_quantity!$A$2:$B$1922,2,FALSE)</f>
        <v>1</v>
      </c>
      <c r="AC1143" s="4">
        <f t="shared" si="160"/>
        <v>5.7000000000000002E-3</v>
      </c>
      <c r="AD1143">
        <f t="shared" si="156"/>
        <v>0</v>
      </c>
      <c r="AE1143">
        <f t="shared" si="161"/>
        <v>18.989999999999998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2.9098864322282898E-10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2.9098864322282898E-10</v>
      </c>
      <c r="Y1144" s="2">
        <f t="shared" si="155"/>
        <v>0</v>
      </c>
      <c r="Z1144" s="2">
        <f>IF(Y1144&gt;$W$1,HLOOKUP(Y1144,B1144:$U$1609,ROW($B$1610)-ROW($A1144),FALSE),0)</f>
        <v>0</v>
      </c>
      <c r="AA1144" s="2">
        <f t="shared" si="153"/>
        <v>0</v>
      </c>
      <c r="AB1144" s="2">
        <f>VLOOKUP(A1144,segment2_SB_quantity!$A$2:$B$1922,2,FALSE)</f>
        <v>8</v>
      </c>
      <c r="AC1144" s="4">
        <f t="shared" si="160"/>
        <v>5.7000000000000002E-3</v>
      </c>
      <c r="AD1144">
        <f t="shared" si="156"/>
        <v>0</v>
      </c>
      <c r="AE1144">
        <f t="shared" si="161"/>
        <v>18.989999999999998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1.3395352233004699E-14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1.3395352233004699E-14</v>
      </c>
      <c r="Y1145" s="2">
        <f t="shared" si="155"/>
        <v>0</v>
      </c>
      <c r="Z1145" s="2">
        <f>IF(Y1145&gt;$W$1,HLOOKUP(Y1145,B1145:$U$1609,ROW($B$1610)-ROW($A1145),FALSE),0)</f>
        <v>0</v>
      </c>
      <c r="AA1145" s="2">
        <f t="shared" si="153"/>
        <v>0</v>
      </c>
      <c r="AB1145" s="2">
        <f>VLOOKUP(A1145,segment2_SB_quantity!$A$2:$B$1922,2,FALSE)</f>
        <v>83</v>
      </c>
      <c r="AC1145" s="4">
        <f t="shared" si="160"/>
        <v>5.7000000000000002E-3</v>
      </c>
      <c r="AD1145">
        <f t="shared" si="156"/>
        <v>0</v>
      </c>
      <c r="AE1145">
        <f t="shared" si="161"/>
        <v>18.989999999999998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4.2311800915817698E-4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4.2311800915817698E-4</v>
      </c>
      <c r="Y1146" s="2">
        <f t="shared" si="155"/>
        <v>0</v>
      </c>
      <c r="Z1146" s="2">
        <f>IF(Y1146&gt;$W$1,HLOOKUP(Y1146,B1146:$U$1609,ROW($B$1610)-ROW($A1146),FALSE),0)</f>
        <v>0</v>
      </c>
      <c r="AA1146" s="2">
        <f t="shared" si="153"/>
        <v>0</v>
      </c>
      <c r="AB1146" s="2">
        <f>VLOOKUP(A1146,segment2_SB_quantity!$A$2:$B$1922,2,FALSE)</f>
        <v>23</v>
      </c>
      <c r="AC1146" s="4">
        <f t="shared" si="160"/>
        <v>5.7000000000000002E-3</v>
      </c>
      <c r="AD1146">
        <f t="shared" si="156"/>
        <v>0</v>
      </c>
      <c r="AE1146">
        <f t="shared" si="161"/>
        <v>18.989999999999998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73179607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0</v>
      </c>
      <c r="Y1147" s="2">
        <f t="shared" si="155"/>
        <v>0</v>
      </c>
      <c r="Z1147" s="2">
        <f>IF(Y1147&gt;$W$1,HLOOKUP(Y1147,B1147:$U$1609,ROW($B$1610)-ROW($A1147),FALSE),0)</f>
        <v>0</v>
      </c>
      <c r="AA1147" s="2">
        <f t="shared" si="153"/>
        <v>0</v>
      </c>
      <c r="AB1147" s="2">
        <f>VLOOKUP(A1147,segment2_SB_quantity!$A$2:$B$1922,2,FALSE)</f>
        <v>1</v>
      </c>
      <c r="AC1147" s="4">
        <f t="shared" si="160"/>
        <v>5.7000000000000002E-3</v>
      </c>
      <c r="AD1147">
        <f t="shared" si="156"/>
        <v>0</v>
      </c>
      <c r="AE1147">
        <f t="shared" si="161"/>
        <v>18.989999999999998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6.5812263170635099E-2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6.5812263170635099E-2</v>
      </c>
      <c r="Y1148" s="2">
        <f t="shared" si="155"/>
        <v>0</v>
      </c>
      <c r="Z1148" s="2">
        <f>IF(Y1148&gt;$W$1,HLOOKUP(Y1148,B1148:$U$1609,ROW($B$1610)-ROW($A1148),FALSE),0)</f>
        <v>0</v>
      </c>
      <c r="AA1148" s="2">
        <f t="shared" si="153"/>
        <v>0</v>
      </c>
      <c r="AB1148" s="2">
        <f>VLOOKUP(A1148,segment2_SB_quantity!$A$2:$B$1922,2,FALSE)</f>
        <v>2</v>
      </c>
      <c r="AC1148" s="4">
        <f t="shared" si="160"/>
        <v>5.7000000000000002E-3</v>
      </c>
      <c r="AD1148">
        <f t="shared" si="156"/>
        <v>0</v>
      </c>
      <c r="AE1148">
        <f t="shared" si="161"/>
        <v>18.989999999999998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1.33973239355966E-6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1.33973239355966E-6</v>
      </c>
      <c r="Y1149" s="2">
        <f t="shared" si="155"/>
        <v>0</v>
      </c>
      <c r="Z1149" s="2">
        <f>IF(Y1149&gt;$W$1,HLOOKUP(Y1149,B1149:$U$1609,ROW($B$1610)-ROW($A1149),FALSE),0)</f>
        <v>0</v>
      </c>
      <c r="AA1149" s="2">
        <f t="shared" si="153"/>
        <v>0</v>
      </c>
      <c r="AB1149" s="2">
        <f>VLOOKUP(A1149,segment2_SB_quantity!$A$2:$B$1922,2,FALSE)</f>
        <v>2</v>
      </c>
      <c r="AC1149" s="4">
        <f t="shared" si="160"/>
        <v>5.7000000000000002E-3</v>
      </c>
      <c r="AD1149">
        <f t="shared" si="156"/>
        <v>0</v>
      </c>
      <c r="AE1149">
        <f t="shared" si="161"/>
        <v>18.989999999999998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3.2757500910052598E-5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3.2757500910052598E-5</v>
      </c>
      <c r="Y1150" s="2">
        <f t="shared" si="155"/>
        <v>0</v>
      </c>
      <c r="Z1150" s="2">
        <f>IF(Y1150&gt;$W$1,HLOOKUP(Y1150,B1150:$U$1609,ROW($B$1610)-ROW($A1150),FALSE),0)</f>
        <v>0</v>
      </c>
      <c r="AA1150" s="2">
        <f t="shared" si="153"/>
        <v>0</v>
      </c>
      <c r="AB1150" s="2">
        <f>VLOOKUP(A1150,segment2_SB_quantity!$A$2:$B$1922,2,FALSE)</f>
        <v>26</v>
      </c>
      <c r="AC1150" s="4">
        <f t="shared" si="160"/>
        <v>5.7000000000000002E-3</v>
      </c>
      <c r="AD1150">
        <f t="shared" si="156"/>
        <v>0</v>
      </c>
      <c r="AE1150">
        <f t="shared" si="161"/>
        <v>18.989999999999998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3.09929327461104E-2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3.09929327461104E-2</v>
      </c>
      <c r="Y1151" s="2">
        <f t="shared" si="155"/>
        <v>0</v>
      </c>
      <c r="Z1151" s="2">
        <f>IF(Y1151&gt;$W$1,HLOOKUP(Y1151,B1151:$U$1609,ROW($B$1610)-ROW($A1151),FALSE),0)</f>
        <v>0</v>
      </c>
      <c r="AA1151" s="2">
        <f t="shared" si="153"/>
        <v>0</v>
      </c>
      <c r="AB1151" s="2">
        <f>VLOOKUP(A1151,segment2_SB_quantity!$A$2:$B$1922,2,FALSE)</f>
        <v>2</v>
      </c>
      <c r="AC1151" s="4">
        <f t="shared" si="160"/>
        <v>5.7000000000000002E-3</v>
      </c>
      <c r="AD1151">
        <f t="shared" si="156"/>
        <v>0</v>
      </c>
      <c r="AE1151">
        <f t="shared" si="161"/>
        <v>18.989999999999998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1.8412549305214199E-4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1.8412549305214199E-4</v>
      </c>
      <c r="Y1152" s="2">
        <f t="shared" si="155"/>
        <v>0</v>
      </c>
      <c r="Z1152" s="2">
        <f>IF(Y1152&gt;$W$1,HLOOKUP(Y1152,B1152:$U$1609,ROW($B$1610)-ROW($A1152),FALSE),0)</f>
        <v>0</v>
      </c>
      <c r="AA1152" s="2">
        <f t="shared" si="153"/>
        <v>0</v>
      </c>
      <c r="AB1152" s="2">
        <f>VLOOKUP(A1152,segment2_SB_quantity!$A$2:$B$1922,2,FALSE)</f>
        <v>70</v>
      </c>
      <c r="AC1152" s="4">
        <f t="shared" si="160"/>
        <v>5.7000000000000002E-3</v>
      </c>
      <c r="AD1152">
        <f t="shared" si="156"/>
        <v>0</v>
      </c>
      <c r="AE1152">
        <f t="shared" si="161"/>
        <v>18.989999999999998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4.2751379703057098E-2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4.2751379703057098E-2</v>
      </c>
      <c r="Y1153" s="2">
        <f t="shared" si="155"/>
        <v>0</v>
      </c>
      <c r="Z1153" s="2">
        <f>IF(Y1153&gt;$W$1,HLOOKUP(Y1153,B1153:$U$1609,ROW($B$1610)-ROW($A1153),FALSE),0)</f>
        <v>0</v>
      </c>
      <c r="AA1153" s="2">
        <f t="shared" si="153"/>
        <v>0</v>
      </c>
      <c r="AB1153" s="2">
        <f>VLOOKUP(A1153,segment2_SB_quantity!$A$2:$B$1922,2,FALSE)</f>
        <v>39</v>
      </c>
      <c r="AC1153" s="4">
        <f t="shared" si="160"/>
        <v>5.7000000000000002E-3</v>
      </c>
      <c r="AD1153">
        <f t="shared" si="156"/>
        <v>0</v>
      </c>
      <c r="AE1153">
        <f t="shared" si="161"/>
        <v>18.989999999999998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0.34309216761635303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0.34309216761635303</v>
      </c>
      <c r="Y1154" s="2">
        <f t="shared" si="155"/>
        <v>0</v>
      </c>
      <c r="Z1154" s="2">
        <f>IF(Y1154&gt;$W$1,HLOOKUP(Y1154,B1154:$U$1609,ROW($B$1610)-ROW($A1154),FALSE),0)</f>
        <v>0</v>
      </c>
      <c r="AA1154" s="2">
        <f t="shared" ref="AA1154:AA1217" si="162">IF(Z1154&gt;0,HLOOKUP(Z1154,$B$1609:$U$1610,2,FALSE),0)</f>
        <v>0</v>
      </c>
      <c r="AB1154" s="2">
        <f>VLOOKUP(A1154,segment2_SB_quantity!$A$2:$B$1922,2,FALSE)</f>
        <v>6</v>
      </c>
      <c r="AC1154" s="4">
        <f t="shared" si="160"/>
        <v>5.7000000000000002E-3</v>
      </c>
      <c r="AD1154">
        <f t="shared" si="156"/>
        <v>0</v>
      </c>
      <c r="AE1154">
        <f t="shared" si="161"/>
        <v>18.989999999999998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0.22811752038012301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0.22811752038012301</v>
      </c>
      <c r="Y1155" s="2">
        <f t="shared" ref="Y1155:Y1218" si="164">IF(X1155&gt;$W$1,X1155,0)</f>
        <v>0</v>
      </c>
      <c r="Z1155" s="2">
        <f>IF(Y1155&gt;$W$1,HLOOKUP(Y1155,B1155:$U$1609,ROW($B$1610)-ROW($A1155),FALSE),0)</f>
        <v>0</v>
      </c>
      <c r="AA1155" s="2">
        <f t="shared" si="162"/>
        <v>0</v>
      </c>
      <c r="AB1155" s="2">
        <f>VLOOKUP(A1155,segment2_SB_quantity!$A$2:$B$1922,2,FALSE)</f>
        <v>46</v>
      </c>
      <c r="AC1155" s="4">
        <f t="shared" si="160"/>
        <v>5.7000000000000002E-3</v>
      </c>
      <c r="AD1155">
        <f t="shared" ref="AD1155:AD1218" si="165">IF(AA1155&gt;0,AB1155*AC1155,0)</f>
        <v>0</v>
      </c>
      <c r="AE1155">
        <f t="shared" si="161"/>
        <v>18.989999999999998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8.1526020250572203E-8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8.1526020250572203E-8</v>
      </c>
      <c r="Y1156" s="2">
        <f t="shared" si="164"/>
        <v>0</v>
      </c>
      <c r="Z1156" s="2">
        <f>IF(Y1156&gt;$W$1,HLOOKUP(Y1156,B1156:$U$1609,ROW($B$1610)-ROW($A1156),FALSE),0)</f>
        <v>0</v>
      </c>
      <c r="AA1156" s="2">
        <f t="shared" si="162"/>
        <v>0</v>
      </c>
      <c r="AB1156" s="2">
        <f>VLOOKUP(A1156,segment2_SB_quantity!$A$2:$B$1922,2,FALSE)</f>
        <v>24</v>
      </c>
      <c r="AC1156" s="4">
        <f t="shared" ref="AC1156:AC1219" si="169">AC1155</f>
        <v>5.7000000000000002E-3</v>
      </c>
      <c r="AD1156">
        <f t="shared" si="165"/>
        <v>0</v>
      </c>
      <c r="AE1156">
        <f t="shared" ref="AE1156:AE1219" si="170">AE1155</f>
        <v>18.989999999999998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3.45713648402317E-3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3.45713648402317E-3</v>
      </c>
      <c r="Y1157" s="2">
        <f t="shared" si="164"/>
        <v>0</v>
      </c>
      <c r="Z1157" s="2">
        <f>IF(Y1157&gt;$W$1,HLOOKUP(Y1157,B1157:$U$1609,ROW($B$1610)-ROW($A1157),FALSE),0)</f>
        <v>0</v>
      </c>
      <c r="AA1157" s="2">
        <f t="shared" si="162"/>
        <v>0</v>
      </c>
      <c r="AB1157" s="2">
        <f>VLOOKUP(A1157,segment2_SB_quantity!$A$2:$B$1922,2,FALSE)</f>
        <v>82</v>
      </c>
      <c r="AC1157" s="4">
        <f t="shared" si="169"/>
        <v>5.7000000000000002E-3</v>
      </c>
      <c r="AD1157">
        <f t="shared" si="165"/>
        <v>0</v>
      </c>
      <c r="AE1157">
        <f t="shared" si="170"/>
        <v>18.989999999999998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1.1590806584229301E-4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1.1590806584229301E-4</v>
      </c>
      <c r="Y1158" s="2">
        <f t="shared" si="164"/>
        <v>0</v>
      </c>
      <c r="Z1158" s="2">
        <f>IF(Y1158&gt;$W$1,HLOOKUP(Y1158,B1158:$U$1609,ROW($B$1610)-ROW($A1158),FALSE),0)</f>
        <v>0</v>
      </c>
      <c r="AA1158" s="2">
        <f t="shared" si="162"/>
        <v>0</v>
      </c>
      <c r="AB1158" s="2">
        <f>VLOOKUP(A1158,segment2_SB_quantity!$A$2:$B$1922,2,FALSE)</f>
        <v>22</v>
      </c>
      <c r="AC1158" s="4">
        <f t="shared" si="169"/>
        <v>5.7000000000000002E-3</v>
      </c>
      <c r="AD1158">
        <f t="shared" si="165"/>
        <v>0</v>
      </c>
      <c r="AE1158">
        <f t="shared" si="170"/>
        <v>18.989999999999998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0.17978533205053501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0.17978533205053501</v>
      </c>
      <c r="Y1159" s="2">
        <f t="shared" si="164"/>
        <v>0</v>
      </c>
      <c r="Z1159" s="2">
        <f>IF(Y1159&gt;$W$1,HLOOKUP(Y1159,B1159:$U$1609,ROW($B$1610)-ROW($A1159),FALSE),0)</f>
        <v>0</v>
      </c>
      <c r="AA1159" s="2">
        <f t="shared" si="162"/>
        <v>0</v>
      </c>
      <c r="AB1159" s="2">
        <f>VLOOKUP(A1159,segment2_SB_quantity!$A$2:$B$1922,2,FALSE)</f>
        <v>271</v>
      </c>
      <c r="AC1159" s="4">
        <f t="shared" si="169"/>
        <v>5.7000000000000002E-3</v>
      </c>
      <c r="AD1159">
        <f t="shared" si="165"/>
        <v>0</v>
      </c>
      <c r="AE1159">
        <f t="shared" si="170"/>
        <v>18.989999999999998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0.566744311258077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0.566744311258077</v>
      </c>
      <c r="Y1160" s="2">
        <f t="shared" si="164"/>
        <v>0.566744311258077</v>
      </c>
      <c r="Z1160" s="2" t="str">
        <f>IF(Y1160&gt;$W$1,HLOOKUP(Y1160,B1160:$U$1609,ROW($B$1610)-ROW($A1160),FALSE),0)</f>
        <v>P_OL7</v>
      </c>
      <c r="AA1160" s="2">
        <f t="shared" si="162"/>
        <v>0.32499999999999996</v>
      </c>
      <c r="AB1160" s="2">
        <f>VLOOKUP(A1160,segment2_SB_quantity!$A$2:$B$1922,2,FALSE)</f>
        <v>220</v>
      </c>
      <c r="AC1160" s="4">
        <f t="shared" si="169"/>
        <v>5.7000000000000002E-3</v>
      </c>
      <c r="AD1160">
        <f t="shared" si="165"/>
        <v>1.254</v>
      </c>
      <c r="AE1160">
        <f t="shared" si="170"/>
        <v>18.989999999999998</v>
      </c>
      <c r="AF1160" s="2">
        <f t="shared" si="166"/>
        <v>23.813459999999999</v>
      </c>
      <c r="AG1160" s="2">
        <f t="shared" si="167"/>
        <v>7.7393744999999985</v>
      </c>
      <c r="AH1160" s="1">
        <f t="shared" si="168"/>
        <v>3.0769230769230775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7.4128361316582195E-2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7.4128361316582195E-2</v>
      </c>
      <c r="Y1161" s="2">
        <f t="shared" si="164"/>
        <v>0</v>
      </c>
      <c r="Z1161" s="2">
        <f>IF(Y1161&gt;$W$1,HLOOKUP(Y1161,B1161:$U$1609,ROW($B$1610)-ROW($A1161),FALSE),0)</f>
        <v>0</v>
      </c>
      <c r="AA1161" s="2">
        <f t="shared" si="162"/>
        <v>0</v>
      </c>
      <c r="AB1161" s="2">
        <f>VLOOKUP(A1161,segment2_SB_quantity!$A$2:$B$1922,2,FALSE)</f>
        <v>30</v>
      </c>
      <c r="AC1161" s="4">
        <f t="shared" si="169"/>
        <v>5.7000000000000002E-3</v>
      </c>
      <c r="AD1161">
        <f t="shared" si="165"/>
        <v>0</v>
      </c>
      <c r="AE1161">
        <f t="shared" si="170"/>
        <v>18.989999999999998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73819802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0</v>
      </c>
      <c r="Y1162" s="2">
        <f t="shared" si="164"/>
        <v>0</v>
      </c>
      <c r="Z1162" s="2">
        <f>IF(Y1162&gt;$W$1,HLOOKUP(Y1162,B1162:$U$1609,ROW($B$1610)-ROW($A1162),FALSE),0)</f>
        <v>0</v>
      </c>
      <c r="AA1162" s="2">
        <f t="shared" si="162"/>
        <v>0</v>
      </c>
      <c r="AB1162" s="2">
        <f>VLOOKUP(A1162,segment2_SB_quantity!$A$2:$B$1922,2,FALSE)</f>
        <v>4</v>
      </c>
      <c r="AC1162" s="4">
        <f t="shared" si="169"/>
        <v>5.7000000000000002E-3</v>
      </c>
      <c r="AD1162">
        <f t="shared" si="165"/>
        <v>0</v>
      </c>
      <c r="AE1162">
        <f t="shared" si="170"/>
        <v>18.989999999999998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73829775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0</v>
      </c>
      <c r="Y1163" s="2">
        <f t="shared" si="164"/>
        <v>0</v>
      </c>
      <c r="Z1163" s="2">
        <f>IF(Y1163&gt;$W$1,HLOOKUP(Y1163,B1163:$U$1609,ROW($B$1610)-ROW($A1163),FALSE),0)</f>
        <v>0</v>
      </c>
      <c r="AA1163" s="2">
        <f t="shared" si="162"/>
        <v>0</v>
      </c>
      <c r="AB1163" s="2">
        <f>VLOOKUP(A1163,segment2_SB_quantity!$A$2:$B$1922,2,FALSE)</f>
        <v>26</v>
      </c>
      <c r="AC1163" s="4">
        <f t="shared" si="169"/>
        <v>5.7000000000000002E-3</v>
      </c>
      <c r="AD1163">
        <f t="shared" si="165"/>
        <v>0</v>
      </c>
      <c r="AE1163">
        <f t="shared" si="170"/>
        <v>18.989999999999998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1.9200514201241299E-9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1.9200514201241299E-9</v>
      </c>
      <c r="Y1164" s="2">
        <f t="shared" si="164"/>
        <v>0</v>
      </c>
      <c r="Z1164" s="2">
        <f>IF(Y1164&gt;$W$1,HLOOKUP(Y1164,B1164:$U$1609,ROW($B$1610)-ROW($A1164),FALSE),0)</f>
        <v>0</v>
      </c>
      <c r="AA1164" s="2">
        <f t="shared" si="162"/>
        <v>0</v>
      </c>
      <c r="AB1164" s="2">
        <f>VLOOKUP(A1164,segment2_SB_quantity!$A$2:$B$1922,2,FALSE)</f>
        <v>32</v>
      </c>
      <c r="AC1164" s="4">
        <f t="shared" si="169"/>
        <v>5.7000000000000002E-3</v>
      </c>
      <c r="AD1164">
        <f t="shared" si="165"/>
        <v>0</v>
      </c>
      <c r="AE1164">
        <f t="shared" si="170"/>
        <v>18.989999999999998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7.85807414272955E-3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7.85807414272955E-3</v>
      </c>
      <c r="Y1165" s="2">
        <f t="shared" si="164"/>
        <v>0</v>
      </c>
      <c r="Z1165" s="2">
        <f>IF(Y1165&gt;$W$1,HLOOKUP(Y1165,B1165:$U$1609,ROW($B$1610)-ROW($A1165),FALSE),0)</f>
        <v>0</v>
      </c>
      <c r="AA1165" s="2">
        <f t="shared" si="162"/>
        <v>0</v>
      </c>
      <c r="AB1165" s="2">
        <f>VLOOKUP(A1165,segment2_SB_quantity!$A$2:$B$1922,2,FALSE)</f>
        <v>232</v>
      </c>
      <c r="AC1165" s="4">
        <f t="shared" si="169"/>
        <v>5.7000000000000002E-3</v>
      </c>
      <c r="AD1165">
        <f t="shared" si="165"/>
        <v>0</v>
      </c>
      <c r="AE1165">
        <f t="shared" si="170"/>
        <v>18.989999999999998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1.34055732473714E-24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1.34055732473714E-24</v>
      </c>
      <c r="Y1166" s="2">
        <f t="shared" si="164"/>
        <v>0</v>
      </c>
      <c r="Z1166" s="2">
        <f>IF(Y1166&gt;$W$1,HLOOKUP(Y1166,B1166:$U$1609,ROW($B$1610)-ROW($A1166),FALSE),0)</f>
        <v>0</v>
      </c>
      <c r="AA1166" s="2">
        <f t="shared" si="162"/>
        <v>0</v>
      </c>
      <c r="AB1166" s="2">
        <f>VLOOKUP(A1166,segment2_SB_quantity!$A$2:$B$1922,2,FALSE)</f>
        <v>6</v>
      </c>
      <c r="AC1166" s="4">
        <f t="shared" si="169"/>
        <v>5.7000000000000002E-3</v>
      </c>
      <c r="AD1166">
        <f t="shared" si="165"/>
        <v>0</v>
      </c>
      <c r="AE1166">
        <f t="shared" si="170"/>
        <v>18.989999999999998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0.27408204779176298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0.27408204779176298</v>
      </c>
      <c r="Y1167" s="2">
        <f t="shared" si="164"/>
        <v>0</v>
      </c>
      <c r="Z1167" s="2">
        <f>IF(Y1167&gt;$W$1,HLOOKUP(Y1167,B1167:$U$1609,ROW($B$1610)-ROW($A1167),FALSE),0)</f>
        <v>0</v>
      </c>
      <c r="AA1167" s="2">
        <f t="shared" si="162"/>
        <v>0</v>
      </c>
      <c r="AB1167" s="2">
        <f>VLOOKUP(A1167,segment2_SB_quantity!$A$2:$B$1922,2,FALSE)</f>
        <v>153</v>
      </c>
      <c r="AC1167" s="4">
        <f t="shared" si="169"/>
        <v>5.7000000000000002E-3</v>
      </c>
      <c r="AD1167">
        <f t="shared" si="165"/>
        <v>0</v>
      </c>
      <c r="AE1167">
        <f t="shared" si="170"/>
        <v>18.989999999999998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7.9189853297419001E-53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7.9189853297419001E-53</v>
      </c>
      <c r="Y1168" s="2">
        <f t="shared" si="164"/>
        <v>0</v>
      </c>
      <c r="Z1168" s="2">
        <f>IF(Y1168&gt;$W$1,HLOOKUP(Y1168,B1168:$U$1609,ROW($B$1610)-ROW($A1168),FALSE),0)</f>
        <v>0</v>
      </c>
      <c r="AA1168" s="2">
        <f t="shared" si="162"/>
        <v>0</v>
      </c>
      <c r="AB1168" s="2">
        <f>VLOOKUP(A1168,segment2_SB_quantity!$A$2:$B$1922,2,FALSE)</f>
        <v>32</v>
      </c>
      <c r="AC1168" s="4">
        <f t="shared" si="169"/>
        <v>5.7000000000000002E-3</v>
      </c>
      <c r="AD1168">
        <f t="shared" si="165"/>
        <v>0</v>
      </c>
      <c r="AE1168">
        <f t="shared" si="170"/>
        <v>18.989999999999998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7.0777064120118E-2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7.0777064120118E-2</v>
      </c>
      <c r="Y1169" s="2">
        <f t="shared" si="164"/>
        <v>0</v>
      </c>
      <c r="Z1169" s="2">
        <f>IF(Y1169&gt;$W$1,HLOOKUP(Y1169,B1169:$U$1609,ROW($B$1610)-ROW($A1169),FALSE),0)</f>
        <v>0</v>
      </c>
      <c r="AA1169" s="2">
        <f t="shared" si="162"/>
        <v>0</v>
      </c>
      <c r="AB1169" s="2">
        <f>VLOOKUP(A1169,segment2_SB_quantity!$A$2:$B$1922,2,FALSE)</f>
        <v>234</v>
      </c>
      <c r="AC1169" s="4">
        <f t="shared" si="169"/>
        <v>5.7000000000000002E-3</v>
      </c>
      <c r="AD1169">
        <f t="shared" si="165"/>
        <v>0</v>
      </c>
      <c r="AE1169">
        <f t="shared" si="170"/>
        <v>18.989999999999998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1.8758446277940501E-6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1.8758446277940501E-6</v>
      </c>
      <c r="Y1170" s="2">
        <f t="shared" si="164"/>
        <v>0</v>
      </c>
      <c r="Z1170" s="2">
        <f>IF(Y1170&gt;$W$1,HLOOKUP(Y1170,B1170:$U$1609,ROW($B$1610)-ROW($A1170),FALSE),0)</f>
        <v>0</v>
      </c>
      <c r="AA1170" s="2">
        <f t="shared" si="162"/>
        <v>0</v>
      </c>
      <c r="AB1170" s="2">
        <f>VLOOKUP(A1170,segment2_SB_quantity!$A$2:$B$1922,2,FALSE)</f>
        <v>121</v>
      </c>
      <c r="AC1170" s="4">
        <f t="shared" si="169"/>
        <v>5.7000000000000002E-3</v>
      </c>
      <c r="AD1170">
        <f t="shared" si="165"/>
        <v>0</v>
      </c>
      <c r="AE1170">
        <f t="shared" si="170"/>
        <v>18.989999999999998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74199907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0</v>
      </c>
      <c r="Y1171" s="2">
        <f t="shared" si="164"/>
        <v>0</v>
      </c>
      <c r="Z1171" s="2">
        <f>IF(Y1171&gt;$W$1,HLOOKUP(Y1171,B1171:$U$1609,ROW($B$1610)-ROW($A1171),FALSE),0)</f>
        <v>0</v>
      </c>
      <c r="AA1171" s="2">
        <f t="shared" si="162"/>
        <v>0</v>
      </c>
      <c r="AB1171" s="2">
        <f>VLOOKUP(A1171,segment2_SB_quantity!$A$2:$B$1922,2,FALSE)</f>
        <v>2</v>
      </c>
      <c r="AC1171" s="4">
        <f t="shared" si="169"/>
        <v>5.7000000000000002E-3</v>
      </c>
      <c r="AD1171">
        <f t="shared" si="165"/>
        <v>0</v>
      </c>
      <c r="AE1171">
        <f t="shared" si="170"/>
        <v>18.989999999999998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0</v>
      </c>
      <c r="Y1172" s="2">
        <f t="shared" si="164"/>
        <v>0</v>
      </c>
      <c r="Z1172" s="2">
        <f>IF(Y1172&gt;$W$1,HLOOKUP(Y1172,B1172:$U$1609,ROW($B$1610)-ROW($A1172),FALSE),0)</f>
        <v>0</v>
      </c>
      <c r="AA1172" s="2">
        <f t="shared" si="162"/>
        <v>0</v>
      </c>
      <c r="AB1172" s="2">
        <f>VLOOKUP(A1172,segment2_SB_quantity!$A$2:$B$1922,2,FALSE)</f>
        <v>17</v>
      </c>
      <c r="AC1172" s="4">
        <f t="shared" si="169"/>
        <v>5.7000000000000002E-3</v>
      </c>
      <c r="AD1172">
        <f t="shared" si="165"/>
        <v>0</v>
      </c>
      <c r="AE1172">
        <f t="shared" si="170"/>
        <v>18.989999999999998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74209774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0</v>
      </c>
      <c r="Y1173" s="2">
        <f t="shared" si="164"/>
        <v>0</v>
      </c>
      <c r="Z1173" s="2">
        <f>IF(Y1173&gt;$W$1,HLOOKUP(Y1173,B1173:$U$1609,ROW($B$1610)-ROW($A1173),FALSE),0)</f>
        <v>0</v>
      </c>
      <c r="AA1173" s="2">
        <f t="shared" si="162"/>
        <v>0</v>
      </c>
      <c r="AB1173" s="2">
        <f>VLOOKUP(A1173,segment2_SB_quantity!$A$2:$B$1922,2,FALSE)</f>
        <v>3</v>
      </c>
      <c r="AC1173" s="4">
        <f t="shared" si="169"/>
        <v>5.7000000000000002E-3</v>
      </c>
      <c r="AD1173">
        <f t="shared" si="165"/>
        <v>0</v>
      </c>
      <c r="AE1173">
        <f t="shared" si="170"/>
        <v>18.989999999999998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1.24772232214536E-81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1.24772232214536E-81</v>
      </c>
      <c r="Y1174" s="2">
        <f t="shared" si="164"/>
        <v>0</v>
      </c>
      <c r="Z1174" s="2">
        <f>IF(Y1174&gt;$W$1,HLOOKUP(Y1174,B1174:$U$1609,ROW($B$1610)-ROW($A1174),FALSE),0)</f>
        <v>0</v>
      </c>
      <c r="AA1174" s="2">
        <f t="shared" si="162"/>
        <v>0</v>
      </c>
      <c r="AB1174" s="2">
        <f>VLOOKUP(A1174,segment2_SB_quantity!$A$2:$B$1922,2,FALSE)</f>
        <v>5</v>
      </c>
      <c r="AC1174" s="4">
        <f t="shared" si="169"/>
        <v>5.7000000000000002E-3</v>
      </c>
      <c r="AD1174">
        <f t="shared" si="165"/>
        <v>0</v>
      </c>
      <c r="AE1174">
        <f t="shared" si="170"/>
        <v>18.989999999999998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5.7977448490761904E-9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5.7977448490761904E-9</v>
      </c>
      <c r="Y1175" s="2">
        <f t="shared" si="164"/>
        <v>0</v>
      </c>
      <c r="Z1175" s="2">
        <f>IF(Y1175&gt;$W$1,HLOOKUP(Y1175,B1175:$U$1609,ROW($B$1610)-ROW($A1175),FALSE),0)</f>
        <v>0</v>
      </c>
      <c r="AA1175" s="2">
        <f t="shared" si="162"/>
        <v>0</v>
      </c>
      <c r="AB1175" s="2">
        <f>VLOOKUP(A1175,segment2_SB_quantity!$A$2:$B$1922,2,FALSE)</f>
        <v>41</v>
      </c>
      <c r="AC1175" s="4">
        <f t="shared" si="169"/>
        <v>5.7000000000000002E-3</v>
      </c>
      <c r="AD1175">
        <f t="shared" si="165"/>
        <v>0</v>
      </c>
      <c r="AE1175">
        <f t="shared" si="170"/>
        <v>18.989999999999998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4.8146912398972603E-3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4.8146912398972603E-3</v>
      </c>
      <c r="Y1176" s="2">
        <f t="shared" si="164"/>
        <v>0</v>
      </c>
      <c r="Z1176" s="2">
        <f>IF(Y1176&gt;$W$1,HLOOKUP(Y1176,B1176:$U$1609,ROW($B$1610)-ROW($A1176),FALSE),0)</f>
        <v>0</v>
      </c>
      <c r="AA1176" s="2">
        <f t="shared" si="162"/>
        <v>0</v>
      </c>
      <c r="AB1176" s="2">
        <f>VLOOKUP(A1176,segment2_SB_quantity!$A$2:$B$1922,2,FALSE)</f>
        <v>23</v>
      </c>
      <c r="AC1176" s="4">
        <f t="shared" si="169"/>
        <v>5.7000000000000002E-3</v>
      </c>
      <c r="AD1176">
        <f t="shared" si="165"/>
        <v>0</v>
      </c>
      <c r="AE1176">
        <f t="shared" si="170"/>
        <v>18.989999999999998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IF(Y1177&gt;$W$1,HLOOKUP(Y1177,B1177:$U$1609,ROW($B$1610)-ROW($A1177),FALSE),0)</f>
        <v>0</v>
      </c>
      <c r="AA1177" s="2">
        <f t="shared" si="162"/>
        <v>0</v>
      </c>
      <c r="AB1177" s="2">
        <f>VLOOKUP(A1177,segment2_SB_quantity!$A$2:$B$1922,2,FALSE)</f>
        <v>100</v>
      </c>
      <c r="AC1177" s="4">
        <f t="shared" si="169"/>
        <v>5.7000000000000002E-3</v>
      </c>
      <c r="AD1177">
        <f t="shared" si="165"/>
        <v>0</v>
      </c>
      <c r="AE1177">
        <f t="shared" si="170"/>
        <v>18.989999999999998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0</v>
      </c>
      <c r="Y1178" s="2">
        <f t="shared" si="164"/>
        <v>0</v>
      </c>
      <c r="Z1178" s="2">
        <f>IF(Y1178&gt;$W$1,HLOOKUP(Y1178,B1178:$U$1609,ROW($B$1610)-ROW($A1178),FALSE),0)</f>
        <v>0</v>
      </c>
      <c r="AA1178" s="2">
        <f t="shared" si="162"/>
        <v>0</v>
      </c>
      <c r="AB1178" s="2">
        <f>VLOOKUP(A1178,segment2_SB_quantity!$A$2:$B$1922,2,FALSE)</f>
        <v>30</v>
      </c>
      <c r="AC1178" s="4">
        <f t="shared" si="169"/>
        <v>5.7000000000000002E-3</v>
      </c>
      <c r="AD1178">
        <f t="shared" si="165"/>
        <v>0</v>
      </c>
      <c r="AE1178">
        <f t="shared" si="170"/>
        <v>18.989999999999998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74549972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0</v>
      </c>
      <c r="Y1179" s="2">
        <f t="shared" si="164"/>
        <v>0</v>
      </c>
      <c r="Z1179" s="2">
        <f>IF(Y1179&gt;$W$1,HLOOKUP(Y1179,B1179:$U$1609,ROW($B$1610)-ROW($A1179),FALSE),0)</f>
        <v>0</v>
      </c>
      <c r="AA1179" s="2">
        <f t="shared" si="162"/>
        <v>0</v>
      </c>
      <c r="AB1179" s="2">
        <f>VLOOKUP(A1179,segment2_SB_quantity!$A$2:$B$1922,2,FALSE)</f>
        <v>3</v>
      </c>
      <c r="AC1179" s="4">
        <f t="shared" si="169"/>
        <v>5.7000000000000002E-3</v>
      </c>
      <c r="AD1179">
        <f t="shared" si="165"/>
        <v>0</v>
      </c>
      <c r="AE1179">
        <f t="shared" si="170"/>
        <v>18.989999999999998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1.85087234134984E-2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1.85087234134984E-2</v>
      </c>
      <c r="Y1180" s="2">
        <f t="shared" si="164"/>
        <v>0</v>
      </c>
      <c r="Z1180" s="2">
        <f>IF(Y1180&gt;$W$1,HLOOKUP(Y1180,B1180:$U$1609,ROW($B$1610)-ROW($A1180),FALSE),0)</f>
        <v>0</v>
      </c>
      <c r="AA1180" s="2">
        <f t="shared" si="162"/>
        <v>0</v>
      </c>
      <c r="AB1180" s="2">
        <f>VLOOKUP(A1180,segment2_SB_quantity!$A$2:$B$1922,2,FALSE)</f>
        <v>75</v>
      </c>
      <c r="AC1180" s="4">
        <f t="shared" si="169"/>
        <v>5.7000000000000002E-3</v>
      </c>
      <c r="AD1180">
        <f t="shared" si="165"/>
        <v>0</v>
      </c>
      <c r="AE1180">
        <f t="shared" si="170"/>
        <v>18.989999999999998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6.4864511131206403E-14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6.4864511131206403E-14</v>
      </c>
      <c r="Y1181" s="2">
        <f t="shared" si="164"/>
        <v>0</v>
      </c>
      <c r="Z1181" s="2">
        <f>IF(Y1181&gt;$W$1,HLOOKUP(Y1181,B1181:$U$1609,ROW($B$1610)-ROW($A1181),FALSE),0)</f>
        <v>0</v>
      </c>
      <c r="AA1181" s="2">
        <f t="shared" si="162"/>
        <v>0</v>
      </c>
      <c r="AB1181" s="2">
        <f>VLOOKUP(A1181,segment2_SB_quantity!$A$2:$B$1922,2,FALSE)</f>
        <v>78</v>
      </c>
      <c r="AC1181" s="4">
        <f t="shared" si="169"/>
        <v>5.7000000000000002E-3</v>
      </c>
      <c r="AD1181">
        <f t="shared" si="165"/>
        <v>0</v>
      </c>
      <c r="AE1181">
        <f t="shared" si="170"/>
        <v>18.989999999999998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2.1629513197920701E-11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2.1629513197920701E-11</v>
      </c>
      <c r="Y1182" s="2">
        <f t="shared" si="164"/>
        <v>0</v>
      </c>
      <c r="Z1182" s="2">
        <f>IF(Y1182&gt;$W$1,HLOOKUP(Y1182,B1182:$U$1609,ROW($B$1610)-ROW($A1182),FALSE),0)</f>
        <v>0</v>
      </c>
      <c r="AA1182" s="2">
        <f t="shared" si="162"/>
        <v>0</v>
      </c>
      <c r="AB1182" s="2">
        <f>VLOOKUP(A1182,segment2_SB_quantity!$A$2:$B$1922,2,FALSE)</f>
        <v>75</v>
      </c>
      <c r="AC1182" s="4">
        <f t="shared" si="169"/>
        <v>5.7000000000000002E-3</v>
      </c>
      <c r="AD1182">
        <f t="shared" si="165"/>
        <v>0</v>
      </c>
      <c r="AE1182">
        <f t="shared" si="170"/>
        <v>18.989999999999998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</v>
      </c>
      <c r="Y1183" s="2">
        <f t="shared" si="164"/>
        <v>0</v>
      </c>
      <c r="Z1183" s="2">
        <f>IF(Y1183&gt;$W$1,HLOOKUP(Y1183,B1183:$U$1609,ROW($B$1610)-ROW($A1183),FALSE),0)</f>
        <v>0</v>
      </c>
      <c r="AA1183" s="2">
        <f t="shared" si="162"/>
        <v>0</v>
      </c>
      <c r="AB1183" s="2">
        <f>VLOOKUP(A1183,segment2_SB_quantity!$A$2:$B$1922,2,FALSE)</f>
        <v>1</v>
      </c>
      <c r="AC1183" s="4">
        <f t="shared" si="169"/>
        <v>5.7000000000000002E-3</v>
      </c>
      <c r="AD1183">
        <f t="shared" si="165"/>
        <v>0</v>
      </c>
      <c r="AE1183">
        <f t="shared" si="170"/>
        <v>18.989999999999998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1.49589627249837E-6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1.49589627249837E-6</v>
      </c>
      <c r="Y1184" s="2">
        <f t="shared" si="164"/>
        <v>0</v>
      </c>
      <c r="Z1184" s="2">
        <f>IF(Y1184&gt;$W$1,HLOOKUP(Y1184,B1184:$U$1609,ROW($B$1610)-ROW($A1184),FALSE),0)</f>
        <v>0</v>
      </c>
      <c r="AA1184" s="2">
        <f t="shared" si="162"/>
        <v>0</v>
      </c>
      <c r="AB1184" s="2">
        <f>VLOOKUP(A1184,segment2_SB_quantity!$A$2:$B$1922,2,FALSE)</f>
        <v>45</v>
      </c>
      <c r="AC1184" s="4">
        <f t="shared" si="169"/>
        <v>5.7000000000000002E-3</v>
      </c>
      <c r="AD1184">
        <f t="shared" si="165"/>
        <v>0</v>
      </c>
      <c r="AE1184">
        <f t="shared" si="170"/>
        <v>18.989999999999998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3.8229551195282302E-12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3.8229551195282302E-12</v>
      </c>
      <c r="Y1185" s="2">
        <f t="shared" si="164"/>
        <v>0</v>
      </c>
      <c r="Z1185" s="2">
        <f>IF(Y1185&gt;$W$1,HLOOKUP(Y1185,B1185:$U$1609,ROW($B$1610)-ROW($A1185),FALSE),0)</f>
        <v>0</v>
      </c>
      <c r="AA1185" s="2">
        <f t="shared" si="162"/>
        <v>0</v>
      </c>
      <c r="AB1185" s="2">
        <f>VLOOKUP(A1185,segment2_SB_quantity!$A$2:$B$1922,2,FALSE)</f>
        <v>14</v>
      </c>
      <c r="AC1185" s="4">
        <f t="shared" si="169"/>
        <v>5.7000000000000002E-3</v>
      </c>
      <c r="AD1185">
        <f t="shared" si="165"/>
        <v>0</v>
      </c>
      <c r="AE1185">
        <f t="shared" si="170"/>
        <v>18.989999999999998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0.18659973912262001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0.18659973912262001</v>
      </c>
      <c r="Y1186" s="2">
        <f t="shared" si="164"/>
        <v>0</v>
      </c>
      <c r="Z1186" s="2">
        <f>IF(Y1186&gt;$W$1,HLOOKUP(Y1186,B1186:$U$1609,ROW($B$1610)-ROW($A1186),FALSE),0)</f>
        <v>0</v>
      </c>
      <c r="AA1186" s="2">
        <f t="shared" si="162"/>
        <v>0</v>
      </c>
      <c r="AB1186" s="2">
        <f>VLOOKUP(A1186,segment2_SB_quantity!$A$2:$B$1922,2,FALSE)</f>
        <v>62</v>
      </c>
      <c r="AC1186" s="4">
        <f t="shared" si="169"/>
        <v>5.7000000000000002E-3</v>
      </c>
      <c r="AD1186">
        <f t="shared" si="165"/>
        <v>0</v>
      </c>
      <c r="AE1186">
        <f t="shared" si="170"/>
        <v>18.989999999999998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0.13971780990393801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0.13971780990393801</v>
      </c>
      <c r="Y1187" s="2">
        <f t="shared" si="164"/>
        <v>0</v>
      </c>
      <c r="Z1187" s="2">
        <f>IF(Y1187&gt;$W$1,HLOOKUP(Y1187,B1187:$U$1609,ROW($B$1610)-ROW($A1187),FALSE),0)</f>
        <v>0</v>
      </c>
      <c r="AA1187" s="2">
        <f t="shared" si="162"/>
        <v>0</v>
      </c>
      <c r="AB1187" s="2">
        <f>VLOOKUP(A1187,segment2_SB_quantity!$A$2:$B$1922,2,FALSE)</f>
        <v>16</v>
      </c>
      <c r="AC1187" s="4">
        <f t="shared" si="169"/>
        <v>5.7000000000000002E-3</v>
      </c>
      <c r="AD1187">
        <f t="shared" si="165"/>
        <v>0</v>
      </c>
      <c r="AE1187">
        <f t="shared" si="170"/>
        <v>18.989999999999998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7.3353352349814901E-3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7.3353352349814901E-3</v>
      </c>
      <c r="Y1188" s="2">
        <f t="shared" si="164"/>
        <v>0</v>
      </c>
      <c r="Z1188" s="2">
        <f>IF(Y1188&gt;$W$1,HLOOKUP(Y1188,B1188:$U$1609,ROW($B$1610)-ROW($A1188),FALSE),0)</f>
        <v>0</v>
      </c>
      <c r="AA1188" s="2">
        <f t="shared" si="162"/>
        <v>0</v>
      </c>
      <c r="AB1188" s="2">
        <f>VLOOKUP(A1188,segment2_SB_quantity!$A$2:$B$1922,2,FALSE)</f>
        <v>44</v>
      </c>
      <c r="AC1188" s="4">
        <f t="shared" si="169"/>
        <v>5.7000000000000002E-3</v>
      </c>
      <c r="AD1188">
        <f t="shared" si="165"/>
        <v>0</v>
      </c>
      <c r="AE1188">
        <f t="shared" si="170"/>
        <v>18.989999999999998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IF(Y1189&gt;$W$1,HLOOKUP(Y1189,B1189:$U$1609,ROW($B$1610)-ROW($A1189),FALSE),0)</f>
        <v>0</v>
      </c>
      <c r="AA1189" s="2">
        <f t="shared" si="162"/>
        <v>0</v>
      </c>
      <c r="AB1189" s="2">
        <f>VLOOKUP(A1189,segment2_SB_quantity!$A$2:$B$1922,2,FALSE)</f>
        <v>23</v>
      </c>
      <c r="AC1189" s="4">
        <f t="shared" si="169"/>
        <v>5.7000000000000002E-3</v>
      </c>
      <c r="AD1189">
        <f t="shared" si="165"/>
        <v>0</v>
      </c>
      <c r="AE1189">
        <f t="shared" si="170"/>
        <v>18.989999999999998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75309956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IF(Y1190&gt;$W$1,HLOOKUP(Y1190,B1190:$U$1609,ROW($B$1610)-ROW($A1190),FALSE),0)</f>
        <v>0</v>
      </c>
      <c r="AA1190" s="2">
        <f t="shared" si="162"/>
        <v>0</v>
      </c>
      <c r="AB1190" s="2">
        <f>VLOOKUP(A1190,segment2_SB_quantity!$A$2:$B$1922,2,FALSE)</f>
        <v>1</v>
      </c>
      <c r="AC1190" s="4">
        <f t="shared" si="169"/>
        <v>5.7000000000000002E-3</v>
      </c>
      <c r="AD1190">
        <f t="shared" si="165"/>
        <v>0</v>
      </c>
      <c r="AE1190">
        <f t="shared" si="170"/>
        <v>18.989999999999998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4.2946421130754897E-15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4.2946421130754897E-15</v>
      </c>
      <c r="Y1191" s="2">
        <f t="shared" si="164"/>
        <v>0</v>
      </c>
      <c r="Z1191" s="2">
        <f>IF(Y1191&gt;$W$1,HLOOKUP(Y1191,B1191:$U$1609,ROW($B$1610)-ROW($A1191),FALSE),0)</f>
        <v>0</v>
      </c>
      <c r="AA1191" s="2">
        <f t="shared" si="162"/>
        <v>0</v>
      </c>
      <c r="AB1191" s="2">
        <f>VLOOKUP(A1191,segment2_SB_quantity!$A$2:$B$1922,2,FALSE)</f>
        <v>67</v>
      </c>
      <c r="AC1191" s="4">
        <f t="shared" si="169"/>
        <v>5.7000000000000002E-3</v>
      </c>
      <c r="AD1191">
        <f t="shared" si="165"/>
        <v>0</v>
      </c>
      <c r="AE1191">
        <f t="shared" si="170"/>
        <v>18.989999999999998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0</v>
      </c>
      <c r="Y1192" s="2">
        <f t="shared" si="164"/>
        <v>0</v>
      </c>
      <c r="Z1192" s="2">
        <f>IF(Y1192&gt;$W$1,HLOOKUP(Y1192,B1192:$U$1609,ROW($B$1610)-ROW($A1192),FALSE),0)</f>
        <v>0</v>
      </c>
      <c r="AA1192" s="2">
        <f t="shared" si="162"/>
        <v>0</v>
      </c>
      <c r="AB1192" s="2">
        <f>VLOOKUP(A1192,segment2_SB_quantity!$A$2:$B$1922,2,FALSE)</f>
        <v>7</v>
      </c>
      <c r="AC1192" s="4">
        <f t="shared" si="169"/>
        <v>5.7000000000000002E-3</v>
      </c>
      <c r="AD1192">
        <f t="shared" si="165"/>
        <v>0</v>
      </c>
      <c r="AE1192">
        <f t="shared" si="170"/>
        <v>18.989999999999998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3.2017522564544597E-11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3.2017522564544597E-11</v>
      </c>
      <c r="Y1193" s="2">
        <f t="shared" si="164"/>
        <v>0</v>
      </c>
      <c r="Z1193" s="2">
        <f>IF(Y1193&gt;$W$1,HLOOKUP(Y1193,B1193:$U$1609,ROW($B$1610)-ROW($A1193),FALSE),0)</f>
        <v>0</v>
      </c>
      <c r="AA1193" s="2">
        <f t="shared" si="162"/>
        <v>0</v>
      </c>
      <c r="AB1193" s="2">
        <f>VLOOKUP(A1193,segment2_SB_quantity!$A$2:$B$1922,2,FALSE)</f>
        <v>28</v>
      </c>
      <c r="AC1193" s="4">
        <f t="shared" si="169"/>
        <v>5.7000000000000002E-3</v>
      </c>
      <c r="AD1193">
        <f t="shared" si="165"/>
        <v>0</v>
      </c>
      <c r="AE1193">
        <f t="shared" si="170"/>
        <v>18.989999999999998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75449828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0</v>
      </c>
      <c r="Y1194" s="2">
        <f t="shared" si="164"/>
        <v>0</v>
      </c>
      <c r="Z1194" s="2">
        <f>IF(Y1194&gt;$W$1,HLOOKUP(Y1194,B1194:$U$1609,ROW($B$1610)-ROW($A1194),FALSE),0)</f>
        <v>0</v>
      </c>
      <c r="AA1194" s="2">
        <f t="shared" si="162"/>
        <v>0</v>
      </c>
      <c r="AB1194" s="2">
        <f>VLOOKUP(A1194,segment2_SB_quantity!$A$2:$B$1922,2,FALSE)</f>
        <v>3</v>
      </c>
      <c r="AC1194" s="4">
        <f t="shared" si="169"/>
        <v>5.7000000000000002E-3</v>
      </c>
      <c r="AD1194">
        <f t="shared" si="165"/>
        <v>0</v>
      </c>
      <c r="AE1194">
        <f t="shared" si="170"/>
        <v>18.989999999999998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7.8173890429495102E-2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7.8173890429495102E-2</v>
      </c>
      <c r="Y1195" s="2">
        <f t="shared" si="164"/>
        <v>0</v>
      </c>
      <c r="Z1195" s="2">
        <f>IF(Y1195&gt;$W$1,HLOOKUP(Y1195,B1195:$U$1609,ROW($B$1610)-ROW($A1195),FALSE),0)</f>
        <v>0</v>
      </c>
      <c r="AA1195" s="2">
        <f t="shared" si="162"/>
        <v>0</v>
      </c>
      <c r="AB1195" s="2">
        <f>VLOOKUP(A1195,segment2_SB_quantity!$A$2:$B$1922,2,FALSE)</f>
        <v>1322</v>
      </c>
      <c r="AC1195" s="4">
        <f t="shared" si="169"/>
        <v>5.7000000000000002E-3</v>
      </c>
      <c r="AD1195">
        <f t="shared" si="165"/>
        <v>0</v>
      </c>
      <c r="AE1195">
        <f t="shared" si="170"/>
        <v>18.989999999999998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2.9540754601211001E-4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2.9540754601211001E-4</v>
      </c>
      <c r="Y1196" s="2">
        <f t="shared" si="164"/>
        <v>0</v>
      </c>
      <c r="Z1196" s="2">
        <f>IF(Y1196&gt;$W$1,HLOOKUP(Y1196,B1196:$U$1609,ROW($B$1610)-ROW($A1196),FALSE),0)</f>
        <v>0</v>
      </c>
      <c r="AA1196" s="2">
        <f t="shared" si="162"/>
        <v>0</v>
      </c>
      <c r="AB1196" s="2">
        <f>VLOOKUP(A1196,segment2_SB_quantity!$A$2:$B$1922,2,FALSE)</f>
        <v>10</v>
      </c>
      <c r="AC1196" s="4">
        <f t="shared" si="169"/>
        <v>5.7000000000000002E-3</v>
      </c>
      <c r="AD1196">
        <f t="shared" si="165"/>
        <v>0</v>
      </c>
      <c r="AE1196">
        <f t="shared" si="170"/>
        <v>18.989999999999998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7.3398272024634802E-3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7.3398272024634802E-3</v>
      </c>
      <c r="Y1197" s="2">
        <f t="shared" si="164"/>
        <v>0</v>
      </c>
      <c r="Z1197" s="2">
        <f>IF(Y1197&gt;$W$1,HLOOKUP(Y1197,B1197:$U$1609,ROW($B$1610)-ROW($A1197),FALSE),0)</f>
        <v>0</v>
      </c>
      <c r="AA1197" s="2">
        <f t="shared" si="162"/>
        <v>0</v>
      </c>
      <c r="AB1197" s="2">
        <f>VLOOKUP(A1197,segment2_SB_quantity!$A$2:$B$1922,2,FALSE)</f>
        <v>4</v>
      </c>
      <c r="AC1197" s="4">
        <f t="shared" si="169"/>
        <v>5.7000000000000002E-3</v>
      </c>
      <c r="AD1197">
        <f t="shared" si="165"/>
        <v>0</v>
      </c>
      <c r="AE1197">
        <f t="shared" si="170"/>
        <v>18.989999999999998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4.7469443965092303E-3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4.7469443965092303E-3</v>
      </c>
      <c r="Y1198" s="2">
        <f t="shared" si="164"/>
        <v>0</v>
      </c>
      <c r="Z1198" s="2">
        <f>IF(Y1198&gt;$W$1,HLOOKUP(Y1198,B1198:$U$1609,ROW($B$1610)-ROW($A1198),FALSE),0)</f>
        <v>0</v>
      </c>
      <c r="AA1198" s="2">
        <f t="shared" si="162"/>
        <v>0</v>
      </c>
      <c r="AB1198" s="2">
        <f>VLOOKUP(A1198,segment2_SB_quantity!$A$2:$B$1922,2,FALSE)</f>
        <v>40</v>
      </c>
      <c r="AC1198" s="4">
        <f t="shared" si="169"/>
        <v>5.7000000000000002E-3</v>
      </c>
      <c r="AD1198">
        <f t="shared" si="165"/>
        <v>0</v>
      </c>
      <c r="AE1198">
        <f t="shared" si="170"/>
        <v>18.989999999999998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1.07532101221162E-2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1.07532101221162E-2</v>
      </c>
      <c r="Y1199" s="2">
        <f t="shared" si="164"/>
        <v>0</v>
      </c>
      <c r="Z1199" s="2">
        <f>IF(Y1199&gt;$W$1,HLOOKUP(Y1199,B1199:$U$1609,ROW($B$1610)-ROW($A1199),FALSE),0)</f>
        <v>0</v>
      </c>
      <c r="AA1199" s="2">
        <f t="shared" si="162"/>
        <v>0</v>
      </c>
      <c r="AB1199" s="2">
        <f>VLOOKUP(A1199,segment2_SB_quantity!$A$2:$B$1922,2,FALSE)</f>
        <v>8</v>
      </c>
      <c r="AC1199" s="4">
        <f t="shared" si="169"/>
        <v>5.7000000000000002E-3</v>
      </c>
      <c r="AD1199">
        <f t="shared" si="165"/>
        <v>0</v>
      </c>
      <c r="AE1199">
        <f t="shared" si="170"/>
        <v>18.989999999999998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7.7331935968912397E-3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7.7331935968912397E-3</v>
      </c>
      <c r="Y1200" s="2">
        <f t="shared" si="164"/>
        <v>0</v>
      </c>
      <c r="Z1200" s="2">
        <f>IF(Y1200&gt;$W$1,HLOOKUP(Y1200,B1200:$U$1609,ROW($B$1610)-ROW($A1200),FALSE),0)</f>
        <v>0</v>
      </c>
      <c r="AA1200" s="2">
        <f t="shared" si="162"/>
        <v>0</v>
      </c>
      <c r="AB1200" s="2">
        <f>VLOOKUP(A1200,segment2_SB_quantity!$A$2:$B$1922,2,FALSE)</f>
        <v>47</v>
      </c>
      <c r="AC1200" s="4">
        <f t="shared" si="169"/>
        <v>5.7000000000000002E-3</v>
      </c>
      <c r="AD1200">
        <f t="shared" si="165"/>
        <v>0</v>
      </c>
      <c r="AE1200">
        <f t="shared" si="170"/>
        <v>18.989999999999998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5.4914174100865799E-15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5.4914174100865799E-15</v>
      </c>
      <c r="Y1201" s="2">
        <f t="shared" si="164"/>
        <v>0</v>
      </c>
      <c r="Z1201" s="2">
        <f>IF(Y1201&gt;$W$1,HLOOKUP(Y1201,B1201:$U$1609,ROW($B$1610)-ROW($A1201),FALSE),0)</f>
        <v>0</v>
      </c>
      <c r="AA1201" s="2">
        <f t="shared" si="162"/>
        <v>0</v>
      </c>
      <c r="AB1201" s="2">
        <f>VLOOKUP(A1201,segment2_SB_quantity!$A$2:$B$1922,2,FALSE)</f>
        <v>9</v>
      </c>
      <c r="AC1201" s="4">
        <f t="shared" si="169"/>
        <v>5.7000000000000002E-3</v>
      </c>
      <c r="AD1201">
        <f t="shared" si="165"/>
        <v>0</v>
      </c>
      <c r="AE1201">
        <f t="shared" si="170"/>
        <v>18.989999999999998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0</v>
      </c>
      <c r="Y1202" s="2">
        <f t="shared" si="164"/>
        <v>0</v>
      </c>
      <c r="Z1202" s="2">
        <f>IF(Y1202&gt;$W$1,HLOOKUP(Y1202,B1202:$U$1609,ROW($B$1610)-ROW($A1202),FALSE),0)</f>
        <v>0</v>
      </c>
      <c r="AA1202" s="2">
        <f t="shared" si="162"/>
        <v>0</v>
      </c>
      <c r="AB1202" s="2">
        <f>VLOOKUP(A1202,segment2_SB_quantity!$A$2:$B$1922,2,FALSE)</f>
        <v>3</v>
      </c>
      <c r="AC1202" s="4">
        <f t="shared" si="169"/>
        <v>5.7000000000000002E-3</v>
      </c>
      <c r="AD1202">
        <f t="shared" si="165"/>
        <v>0</v>
      </c>
      <c r="AE1202">
        <f t="shared" si="170"/>
        <v>18.989999999999998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75719956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0</v>
      </c>
      <c r="Y1203" s="2">
        <f t="shared" si="164"/>
        <v>0</v>
      </c>
      <c r="Z1203" s="2">
        <f>IF(Y1203&gt;$W$1,HLOOKUP(Y1203,B1203:$U$1609,ROW($B$1610)-ROW($A1203),FALSE),0)</f>
        <v>0</v>
      </c>
      <c r="AA1203" s="2">
        <f t="shared" si="162"/>
        <v>0</v>
      </c>
      <c r="AB1203" s="2">
        <f>VLOOKUP(A1203,segment2_SB_quantity!$A$2:$B$1922,2,FALSE)</f>
        <v>2</v>
      </c>
      <c r="AC1203" s="4">
        <f t="shared" si="169"/>
        <v>5.7000000000000002E-3</v>
      </c>
      <c r="AD1203">
        <f t="shared" si="165"/>
        <v>0</v>
      </c>
      <c r="AE1203">
        <f t="shared" si="170"/>
        <v>18.989999999999998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0.14375715145399001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0.14375715145399001</v>
      </c>
      <c r="Y1204" s="2">
        <f t="shared" si="164"/>
        <v>0</v>
      </c>
      <c r="Z1204" s="2">
        <f>IF(Y1204&gt;$W$1,HLOOKUP(Y1204,B1204:$U$1609,ROW($B$1610)-ROW($A1204),FALSE),0)</f>
        <v>0</v>
      </c>
      <c r="AA1204" s="2">
        <f t="shared" si="162"/>
        <v>0</v>
      </c>
      <c r="AB1204" s="2">
        <f>VLOOKUP(A1204,segment2_SB_quantity!$A$2:$B$1922,2,FALSE)</f>
        <v>5</v>
      </c>
      <c r="AC1204" s="4">
        <f t="shared" si="169"/>
        <v>5.7000000000000002E-3</v>
      </c>
      <c r="AD1204">
        <f t="shared" si="165"/>
        <v>0</v>
      </c>
      <c r="AE1204">
        <f t="shared" si="170"/>
        <v>18.989999999999998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3.4283903230997702E-4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3.4283903230997702E-4</v>
      </c>
      <c r="Y1205" s="2">
        <f t="shared" si="164"/>
        <v>0</v>
      </c>
      <c r="Z1205" s="2">
        <f>IF(Y1205&gt;$W$1,HLOOKUP(Y1205,B1205:$U$1609,ROW($B$1610)-ROW($A1205),FALSE),0)</f>
        <v>0</v>
      </c>
      <c r="AA1205" s="2">
        <f t="shared" si="162"/>
        <v>0</v>
      </c>
      <c r="AB1205" s="2">
        <f>VLOOKUP(A1205,segment2_SB_quantity!$A$2:$B$1922,2,FALSE)</f>
        <v>24</v>
      </c>
      <c r="AC1205" s="4">
        <f t="shared" si="169"/>
        <v>5.7000000000000002E-3</v>
      </c>
      <c r="AD1205">
        <f t="shared" si="165"/>
        <v>0</v>
      </c>
      <c r="AE1205">
        <f t="shared" si="170"/>
        <v>18.989999999999998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0.44300303911760502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0.44300303911760502</v>
      </c>
      <c r="Y1206" s="2">
        <f t="shared" si="164"/>
        <v>0</v>
      </c>
      <c r="Z1206" s="2">
        <f>IF(Y1206&gt;$W$1,HLOOKUP(Y1206,B1206:$U$1609,ROW($B$1610)-ROW($A1206),FALSE),0)</f>
        <v>0</v>
      </c>
      <c r="AA1206" s="2">
        <f t="shared" si="162"/>
        <v>0</v>
      </c>
      <c r="AB1206" s="2">
        <f>VLOOKUP(A1206,segment2_SB_quantity!$A$2:$B$1922,2,FALSE)</f>
        <v>39</v>
      </c>
      <c r="AC1206" s="4">
        <f t="shared" si="169"/>
        <v>5.7000000000000002E-3</v>
      </c>
      <c r="AD1206">
        <f t="shared" si="165"/>
        <v>0</v>
      </c>
      <c r="AE1206">
        <f t="shared" si="170"/>
        <v>18.989999999999998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1.13250595109627E-5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1.13250595109627E-5</v>
      </c>
      <c r="Y1207" s="2">
        <f t="shared" si="164"/>
        <v>0</v>
      </c>
      <c r="Z1207" s="2">
        <f>IF(Y1207&gt;$W$1,HLOOKUP(Y1207,B1207:$U$1609,ROW($B$1610)-ROW($A1207),FALSE),0)</f>
        <v>0</v>
      </c>
      <c r="AA1207" s="2">
        <f t="shared" si="162"/>
        <v>0</v>
      </c>
      <c r="AB1207" s="2">
        <f>VLOOKUP(A1207,segment2_SB_quantity!$A$2:$B$1922,2,FALSE)</f>
        <v>48</v>
      </c>
      <c r="AC1207" s="4">
        <f t="shared" si="169"/>
        <v>5.7000000000000002E-3</v>
      </c>
      <c r="AD1207">
        <f t="shared" si="165"/>
        <v>0</v>
      </c>
      <c r="AE1207">
        <f t="shared" si="170"/>
        <v>18.989999999999998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2.5270835399482102E-6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2.5270835399482102E-6</v>
      </c>
      <c r="Y1208" s="2">
        <f t="shared" si="164"/>
        <v>0</v>
      </c>
      <c r="Z1208" s="2">
        <f>IF(Y1208&gt;$W$1,HLOOKUP(Y1208,B1208:$U$1609,ROW($B$1610)-ROW($A1208),FALSE),0)</f>
        <v>0</v>
      </c>
      <c r="AA1208" s="2">
        <f t="shared" si="162"/>
        <v>0</v>
      </c>
      <c r="AB1208" s="2">
        <f>VLOOKUP(A1208,segment2_SB_quantity!$A$2:$B$1922,2,FALSE)</f>
        <v>33</v>
      </c>
      <c r="AC1208" s="4">
        <f t="shared" si="169"/>
        <v>5.7000000000000002E-3</v>
      </c>
      <c r="AD1208">
        <f t="shared" si="165"/>
        <v>0</v>
      </c>
      <c r="AE1208">
        <f t="shared" si="170"/>
        <v>18.989999999999998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2.1459186741966301E-3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2.1459186741966301E-3</v>
      </c>
      <c r="Y1209" s="2">
        <f t="shared" si="164"/>
        <v>0</v>
      </c>
      <c r="Z1209" s="2">
        <f>IF(Y1209&gt;$W$1,HLOOKUP(Y1209,B1209:$U$1609,ROW($B$1610)-ROW($A1209),FALSE),0)</f>
        <v>0</v>
      </c>
      <c r="AA1209" s="2">
        <f t="shared" si="162"/>
        <v>0</v>
      </c>
      <c r="AB1209" s="2">
        <f>VLOOKUP(A1209,segment2_SB_quantity!$A$2:$B$1922,2,FALSE)</f>
        <v>61</v>
      </c>
      <c r="AC1209" s="4">
        <f t="shared" si="169"/>
        <v>5.7000000000000002E-3</v>
      </c>
      <c r="AD1209">
        <f t="shared" si="165"/>
        <v>0</v>
      </c>
      <c r="AE1209">
        <f t="shared" si="170"/>
        <v>18.989999999999998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75949785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0</v>
      </c>
      <c r="Y1210" s="2">
        <f t="shared" si="164"/>
        <v>0</v>
      </c>
      <c r="Z1210" s="2">
        <f>IF(Y1210&gt;$W$1,HLOOKUP(Y1210,B1210:$U$1609,ROW($B$1610)-ROW($A1210),FALSE),0)</f>
        <v>0</v>
      </c>
      <c r="AA1210" s="2">
        <f t="shared" si="162"/>
        <v>0</v>
      </c>
      <c r="AB1210" s="2">
        <f>VLOOKUP(A1210,segment2_SB_quantity!$A$2:$B$1922,2,FALSE)</f>
        <v>4</v>
      </c>
      <c r="AC1210" s="4">
        <f t="shared" si="169"/>
        <v>5.7000000000000002E-3</v>
      </c>
      <c r="AD1210">
        <f t="shared" si="165"/>
        <v>0</v>
      </c>
      <c r="AE1210">
        <f t="shared" si="170"/>
        <v>18.989999999999998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2.59318481487852E-2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2.59318481487852E-2</v>
      </c>
      <c r="Y1211" s="2">
        <f t="shared" si="164"/>
        <v>0</v>
      </c>
      <c r="Z1211" s="2">
        <f>IF(Y1211&gt;$W$1,HLOOKUP(Y1211,B1211:$U$1609,ROW($B$1610)-ROW($A1211),FALSE),0)</f>
        <v>0</v>
      </c>
      <c r="AA1211" s="2">
        <f t="shared" si="162"/>
        <v>0</v>
      </c>
      <c r="AB1211" s="2">
        <f>VLOOKUP(A1211,segment2_SB_quantity!$A$2:$B$1922,2,FALSE)</f>
        <v>34</v>
      </c>
      <c r="AC1211" s="4">
        <f t="shared" si="169"/>
        <v>5.7000000000000002E-3</v>
      </c>
      <c r="AD1211">
        <f t="shared" si="165"/>
        <v>0</v>
      </c>
      <c r="AE1211">
        <f t="shared" si="170"/>
        <v>18.989999999999998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1.5972646424840101E-2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1.5972646424840101E-2</v>
      </c>
      <c r="Y1212" s="2">
        <f t="shared" si="164"/>
        <v>0</v>
      </c>
      <c r="Z1212" s="2">
        <f>IF(Y1212&gt;$W$1,HLOOKUP(Y1212,B1212:$U$1609,ROW($B$1610)-ROW($A1212),FALSE),0)</f>
        <v>0</v>
      </c>
      <c r="AA1212" s="2">
        <f t="shared" si="162"/>
        <v>0</v>
      </c>
      <c r="AB1212" s="2">
        <f>VLOOKUP(A1212,segment2_SB_quantity!$A$2:$B$1922,2,FALSE)</f>
        <v>4</v>
      </c>
      <c r="AC1212" s="4">
        <f t="shared" si="169"/>
        <v>5.7000000000000002E-3</v>
      </c>
      <c r="AD1212">
        <f t="shared" si="165"/>
        <v>0</v>
      </c>
      <c r="AE1212">
        <f t="shared" si="170"/>
        <v>18.989999999999998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IF(Y1213&gt;$W$1,HLOOKUP(Y1213,B1213:$U$1609,ROW($B$1610)-ROW($A1213),FALSE),0)</f>
        <v>0</v>
      </c>
      <c r="AA1213" s="2">
        <f t="shared" si="162"/>
        <v>0</v>
      </c>
      <c r="AB1213" s="2">
        <f>VLOOKUP(A1213,segment2_SB_quantity!$A$2:$B$1922,2,FALSE)</f>
        <v>8</v>
      </c>
      <c r="AC1213" s="4">
        <f t="shared" si="169"/>
        <v>5.7000000000000002E-3</v>
      </c>
      <c r="AD1213">
        <f t="shared" si="165"/>
        <v>0</v>
      </c>
      <c r="AE1213">
        <f t="shared" si="170"/>
        <v>18.989999999999998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3.8741014303458103E-2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3.8741014303458103E-2</v>
      </c>
      <c r="Y1214" s="2">
        <f t="shared" si="164"/>
        <v>0</v>
      </c>
      <c r="Z1214" s="2">
        <f>IF(Y1214&gt;$W$1,HLOOKUP(Y1214,B1214:$U$1609,ROW($B$1610)-ROW($A1214),FALSE),0)</f>
        <v>0</v>
      </c>
      <c r="AA1214" s="2">
        <f t="shared" si="162"/>
        <v>0</v>
      </c>
      <c r="AB1214" s="2">
        <f>VLOOKUP(A1214,segment2_SB_quantity!$A$2:$B$1922,2,FALSE)</f>
        <v>99</v>
      </c>
      <c r="AC1214" s="4">
        <f t="shared" si="169"/>
        <v>5.7000000000000002E-3</v>
      </c>
      <c r="AD1214">
        <f t="shared" si="165"/>
        <v>0</v>
      </c>
      <c r="AE1214">
        <f t="shared" si="170"/>
        <v>18.989999999999998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8.8873924555068099E-5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8.8873924555068099E-5</v>
      </c>
      <c r="Y1215" s="2">
        <f t="shared" si="164"/>
        <v>0</v>
      </c>
      <c r="Z1215" s="2">
        <f>IF(Y1215&gt;$W$1,HLOOKUP(Y1215,B1215:$U$1609,ROW($B$1610)-ROW($A1215),FALSE),0)</f>
        <v>0</v>
      </c>
      <c r="AA1215" s="2">
        <f t="shared" si="162"/>
        <v>0</v>
      </c>
      <c r="AB1215" s="2">
        <f>VLOOKUP(A1215,segment2_SB_quantity!$A$2:$B$1922,2,FALSE)</f>
        <v>45</v>
      </c>
      <c r="AC1215" s="4">
        <f t="shared" si="169"/>
        <v>5.7000000000000002E-3</v>
      </c>
      <c r="AD1215">
        <f t="shared" si="165"/>
        <v>0</v>
      </c>
      <c r="AE1215">
        <f t="shared" si="170"/>
        <v>18.989999999999998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8.7891301062636394E-3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8.7891301062636394E-3</v>
      </c>
      <c r="Y1216" s="2">
        <f t="shared" si="164"/>
        <v>0</v>
      </c>
      <c r="Z1216" s="2">
        <f>IF(Y1216&gt;$W$1,HLOOKUP(Y1216,B1216:$U$1609,ROW($B$1610)-ROW($A1216),FALSE),0)</f>
        <v>0</v>
      </c>
      <c r="AA1216" s="2">
        <f t="shared" si="162"/>
        <v>0</v>
      </c>
      <c r="AB1216" s="2">
        <f>VLOOKUP(A1216,segment2_SB_quantity!$A$2:$B$1922,2,FALSE)</f>
        <v>1</v>
      </c>
      <c r="AC1216" s="4">
        <f t="shared" si="169"/>
        <v>5.7000000000000002E-3</v>
      </c>
      <c r="AD1216">
        <f t="shared" si="165"/>
        <v>0</v>
      </c>
      <c r="AE1216">
        <f t="shared" si="170"/>
        <v>18.989999999999998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2.50368956168531E-2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2.50368956168531E-2</v>
      </c>
      <c r="Y1217" s="2">
        <f t="shared" si="164"/>
        <v>0</v>
      </c>
      <c r="Z1217" s="2">
        <f>IF(Y1217&gt;$W$1,HLOOKUP(Y1217,B1217:$U$1609,ROW($B$1610)-ROW($A1217),FALSE),0)</f>
        <v>0</v>
      </c>
      <c r="AA1217" s="2">
        <f t="shared" si="162"/>
        <v>0</v>
      </c>
      <c r="AB1217" s="2">
        <f>VLOOKUP(A1217,segment2_SB_quantity!$A$2:$B$1922,2,FALSE)</f>
        <v>40</v>
      </c>
      <c r="AC1217" s="4">
        <f t="shared" si="169"/>
        <v>5.7000000000000002E-3</v>
      </c>
      <c r="AD1217">
        <f t="shared" si="165"/>
        <v>0</v>
      </c>
      <c r="AE1217">
        <f t="shared" si="170"/>
        <v>18.989999999999998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5.5715928144143702E-2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5.5715928144143702E-2</v>
      </c>
      <c r="Y1218" s="2">
        <f t="shared" si="164"/>
        <v>0</v>
      </c>
      <c r="Z1218" s="2">
        <f>IF(Y1218&gt;$W$1,HLOOKUP(Y1218,B1218:$U$1609,ROW($B$1610)-ROW($A1218),FALSE),0)</f>
        <v>0</v>
      </c>
      <c r="AA1218" s="2">
        <f t="shared" ref="AA1218:AA1281" si="171">IF(Z1218&gt;0,HLOOKUP(Z1218,$B$1609:$U$1610,2,FALSE),0)</f>
        <v>0</v>
      </c>
      <c r="AB1218" s="2">
        <f>VLOOKUP(A1218,segment2_SB_quantity!$A$2:$B$1922,2,FALSE)</f>
        <v>49</v>
      </c>
      <c r="AC1218" s="4">
        <f t="shared" si="169"/>
        <v>5.7000000000000002E-3</v>
      </c>
      <c r="AD1218">
        <f t="shared" si="165"/>
        <v>0</v>
      </c>
      <c r="AE1218">
        <f t="shared" si="170"/>
        <v>18.989999999999998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9.8427441037738095E-3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9.8427441037738095E-3</v>
      </c>
      <c r="Y1219" s="2">
        <f t="shared" ref="Y1219:Y1282" si="173">IF(X1219&gt;$W$1,X1219,0)</f>
        <v>0</v>
      </c>
      <c r="Z1219" s="2">
        <f>IF(Y1219&gt;$W$1,HLOOKUP(Y1219,B1219:$U$1609,ROW($B$1610)-ROW($A1219),FALSE),0)</f>
        <v>0</v>
      </c>
      <c r="AA1219" s="2">
        <f t="shared" si="171"/>
        <v>0</v>
      </c>
      <c r="AB1219" s="2">
        <f>VLOOKUP(A1219,segment2_SB_quantity!$A$2:$B$1922,2,FALSE)</f>
        <v>68</v>
      </c>
      <c r="AC1219" s="4">
        <f t="shared" si="169"/>
        <v>5.7000000000000002E-3</v>
      </c>
      <c r="AD1219">
        <f t="shared" ref="AD1219:AD1282" si="174">IF(AA1219&gt;0,AB1219*AC1219,0)</f>
        <v>0</v>
      </c>
      <c r="AE1219">
        <f t="shared" si="170"/>
        <v>18.989999999999998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2.0889878664720701E-15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2.0889878664720701E-15</v>
      </c>
      <c r="Y1220" s="2">
        <f t="shared" si="173"/>
        <v>0</v>
      </c>
      <c r="Z1220" s="2">
        <f>IF(Y1220&gt;$W$1,HLOOKUP(Y1220,B1220:$U$1609,ROW($B$1610)-ROW($A1220),FALSE),0)</f>
        <v>0</v>
      </c>
      <c r="AA1220" s="2">
        <f t="shared" si="171"/>
        <v>0</v>
      </c>
      <c r="AB1220" s="2">
        <f>VLOOKUP(A1220,segment2_SB_quantity!$A$2:$B$1922,2,FALSE)</f>
        <v>46</v>
      </c>
      <c r="AC1220" s="4">
        <f t="shared" ref="AC1220:AC1283" si="178">AC1219</f>
        <v>5.7000000000000002E-3</v>
      </c>
      <c r="AD1220">
        <f t="shared" si="174"/>
        <v>0</v>
      </c>
      <c r="AE1220">
        <f t="shared" ref="AE1220:AE1283" si="179">AE1219</f>
        <v>18.989999999999998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8.1224942010937301E-2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8.1224942010937301E-2</v>
      </c>
      <c r="Y1221" s="2">
        <f t="shared" si="173"/>
        <v>0</v>
      </c>
      <c r="Z1221" s="2">
        <f>IF(Y1221&gt;$W$1,HLOOKUP(Y1221,B1221:$U$1609,ROW($B$1610)-ROW($A1221),FALSE),0)</f>
        <v>0</v>
      </c>
      <c r="AA1221" s="2">
        <f t="shared" si="171"/>
        <v>0</v>
      </c>
      <c r="AB1221" s="2">
        <f>VLOOKUP(A1221,segment2_SB_quantity!$A$2:$B$1922,2,FALSE)</f>
        <v>35</v>
      </c>
      <c r="AC1221" s="4">
        <f t="shared" si="178"/>
        <v>5.7000000000000002E-3</v>
      </c>
      <c r="AD1221">
        <f t="shared" si="174"/>
        <v>0</v>
      </c>
      <c r="AE1221">
        <f t="shared" si="179"/>
        <v>18.989999999999998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5.7850191088039203E-9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5.7850191088039203E-9</v>
      </c>
      <c r="Y1222" s="2">
        <f t="shared" si="173"/>
        <v>0</v>
      </c>
      <c r="Z1222" s="2">
        <f>IF(Y1222&gt;$W$1,HLOOKUP(Y1222,B1222:$U$1609,ROW($B$1610)-ROW($A1222),FALSE),0)</f>
        <v>0</v>
      </c>
      <c r="AA1222" s="2">
        <f t="shared" si="171"/>
        <v>0</v>
      </c>
      <c r="AB1222" s="2">
        <f>VLOOKUP(A1222,segment2_SB_quantity!$A$2:$B$1922,2,FALSE)</f>
        <v>57</v>
      </c>
      <c r="AC1222" s="4">
        <f t="shared" si="178"/>
        <v>5.7000000000000002E-3</v>
      </c>
      <c r="AD1222">
        <f t="shared" si="174"/>
        <v>0</v>
      </c>
      <c r="AE1222">
        <f t="shared" si="179"/>
        <v>18.989999999999998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IF(Y1223&gt;$W$1,HLOOKUP(Y1223,B1223:$U$1609,ROW($B$1610)-ROW($A1223),FALSE),0)</f>
        <v>0</v>
      </c>
      <c r="AA1223" s="2">
        <f t="shared" si="171"/>
        <v>0</v>
      </c>
      <c r="AB1223" s="2">
        <f>VLOOKUP(A1223,segment2_SB_quantity!$A$2:$B$1922,2,FALSE)</f>
        <v>2</v>
      </c>
      <c r="AC1223" s="4">
        <f t="shared" si="178"/>
        <v>5.7000000000000002E-3</v>
      </c>
      <c r="AD1223">
        <f t="shared" si="174"/>
        <v>0</v>
      </c>
      <c r="AE1223">
        <f t="shared" si="179"/>
        <v>18.989999999999998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0</v>
      </c>
      <c r="Y1224" s="2">
        <f t="shared" si="173"/>
        <v>0</v>
      </c>
      <c r="Z1224" s="2">
        <f>IF(Y1224&gt;$W$1,HLOOKUP(Y1224,B1224:$U$1609,ROW($B$1610)-ROW($A1224),FALSE),0)</f>
        <v>0</v>
      </c>
      <c r="AA1224" s="2">
        <f t="shared" si="171"/>
        <v>0</v>
      </c>
      <c r="AB1224" s="2">
        <f>VLOOKUP(A1224,segment2_SB_quantity!$A$2:$B$1922,2,FALSE)</f>
        <v>12</v>
      </c>
      <c r="AC1224" s="4">
        <f t="shared" si="178"/>
        <v>5.7000000000000002E-3</v>
      </c>
      <c r="AD1224">
        <f t="shared" si="174"/>
        <v>0</v>
      </c>
      <c r="AE1224">
        <f t="shared" si="179"/>
        <v>18.989999999999998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1.19658395300377E-2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1.19658395300377E-2</v>
      </c>
      <c r="Y1225" s="2">
        <f t="shared" si="173"/>
        <v>0</v>
      </c>
      <c r="Z1225" s="2">
        <f>IF(Y1225&gt;$W$1,HLOOKUP(Y1225,B1225:$U$1609,ROW($B$1610)-ROW($A1225),FALSE),0)</f>
        <v>0</v>
      </c>
      <c r="AA1225" s="2">
        <f t="shared" si="171"/>
        <v>0</v>
      </c>
      <c r="AB1225" s="2">
        <f>VLOOKUP(A1225,segment2_SB_quantity!$A$2:$B$1922,2,FALSE)</f>
        <v>258</v>
      </c>
      <c r="AC1225" s="4">
        <f t="shared" si="178"/>
        <v>5.7000000000000002E-3</v>
      </c>
      <c r="AD1225">
        <f t="shared" si="174"/>
        <v>0</v>
      </c>
      <c r="AE1225">
        <f t="shared" si="179"/>
        <v>18.989999999999998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1.2110188398476299E-3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1.2110188398476299E-3</v>
      </c>
      <c r="Y1226" s="2">
        <f t="shared" si="173"/>
        <v>0</v>
      </c>
      <c r="Z1226" s="2">
        <f>IF(Y1226&gt;$W$1,HLOOKUP(Y1226,B1226:$U$1609,ROW($B$1610)-ROW($A1226),FALSE),0)</f>
        <v>0</v>
      </c>
      <c r="AA1226" s="2">
        <f t="shared" si="171"/>
        <v>0</v>
      </c>
      <c r="AB1226" s="2">
        <f>VLOOKUP(A1226,segment2_SB_quantity!$A$2:$B$1922,2,FALSE)</f>
        <v>2</v>
      </c>
      <c r="AC1226" s="4">
        <f t="shared" si="178"/>
        <v>5.7000000000000002E-3</v>
      </c>
      <c r="AD1226">
        <f t="shared" si="174"/>
        <v>0</v>
      </c>
      <c r="AE1226">
        <f t="shared" si="179"/>
        <v>18.989999999999998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1.4661553221983199E-76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1.4661553221983199E-76</v>
      </c>
      <c r="Y1227" s="2">
        <f t="shared" si="173"/>
        <v>0</v>
      </c>
      <c r="Z1227" s="2">
        <f>IF(Y1227&gt;$W$1,HLOOKUP(Y1227,B1227:$U$1609,ROW($B$1610)-ROW($A1227),FALSE),0)</f>
        <v>0</v>
      </c>
      <c r="AA1227" s="2">
        <f t="shared" si="171"/>
        <v>0</v>
      </c>
      <c r="AB1227" s="2">
        <f>VLOOKUP(A1227,segment2_SB_quantity!$A$2:$B$1922,2,FALSE)</f>
        <v>63</v>
      </c>
      <c r="AC1227" s="4">
        <f t="shared" si="178"/>
        <v>5.7000000000000002E-3</v>
      </c>
      <c r="AD1227">
        <f t="shared" si="174"/>
        <v>0</v>
      </c>
      <c r="AE1227">
        <f t="shared" si="179"/>
        <v>18.989999999999998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1.63527976637842E-2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1.63527976637842E-2</v>
      </c>
      <c r="Y1228" s="2">
        <f t="shared" si="173"/>
        <v>0</v>
      </c>
      <c r="Z1228" s="2">
        <f>IF(Y1228&gt;$W$1,HLOOKUP(Y1228,B1228:$U$1609,ROW($B$1610)-ROW($A1228),FALSE),0)</f>
        <v>0</v>
      </c>
      <c r="AA1228" s="2">
        <f t="shared" si="171"/>
        <v>0</v>
      </c>
      <c r="AB1228" s="2">
        <f>VLOOKUP(A1228,segment2_SB_quantity!$A$2:$B$1922,2,FALSE)</f>
        <v>67</v>
      </c>
      <c r="AC1228" s="4">
        <f t="shared" si="178"/>
        <v>5.7000000000000002E-3</v>
      </c>
      <c r="AD1228">
        <f t="shared" si="174"/>
        <v>0</v>
      </c>
      <c r="AE1228">
        <f t="shared" si="179"/>
        <v>18.989999999999998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0.95828389695799698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0.95828389695799698</v>
      </c>
      <c r="Y1229" s="2">
        <f t="shared" si="173"/>
        <v>0.95828389695799698</v>
      </c>
      <c r="Z1229" s="2" t="str">
        <f>IF(Y1229&gt;$W$1,HLOOKUP(Y1229,B1229:$U$1609,ROW($B$1610)-ROW($A1229),FALSE),0)</f>
        <v>P_OL10</v>
      </c>
      <c r="AA1229" s="2">
        <f t="shared" si="171"/>
        <v>0.47499999999999992</v>
      </c>
      <c r="AB1229" s="2">
        <f>VLOOKUP(A1229,segment2_SB_quantity!$A$2:$B$1922,2,FALSE)</f>
        <v>827</v>
      </c>
      <c r="AC1229" s="4">
        <f t="shared" si="178"/>
        <v>5.7000000000000002E-3</v>
      </c>
      <c r="AD1229">
        <f t="shared" si="174"/>
        <v>4.7138999999999998</v>
      </c>
      <c r="AE1229">
        <f t="shared" si="179"/>
        <v>18.989999999999998</v>
      </c>
      <c r="AF1229" s="2">
        <f t="shared" si="175"/>
        <v>89.516960999999995</v>
      </c>
      <c r="AG1229" s="2">
        <f t="shared" si="176"/>
        <v>42.520556474999985</v>
      </c>
      <c r="AH1229" s="1">
        <f t="shared" si="177"/>
        <v>2.1052631578947376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IF(Y1230&gt;$W$1,HLOOKUP(Y1230,B1230:$U$1609,ROW($B$1610)-ROW($A1230),FALSE),0)</f>
        <v>0</v>
      </c>
      <c r="AA1230" s="2">
        <f t="shared" si="171"/>
        <v>0</v>
      </c>
      <c r="AB1230" s="2">
        <f>VLOOKUP(A1230,segment2_SB_quantity!$A$2:$B$1922,2,FALSE)</f>
        <v>39</v>
      </c>
      <c r="AC1230" s="4">
        <f t="shared" si="178"/>
        <v>5.7000000000000002E-3</v>
      </c>
      <c r="AD1230">
        <f t="shared" si="174"/>
        <v>0</v>
      </c>
      <c r="AE1230">
        <f t="shared" si="179"/>
        <v>18.989999999999998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0.12985300908681199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0.12985300908681199</v>
      </c>
      <c r="Y1231" s="2">
        <f t="shared" si="173"/>
        <v>0</v>
      </c>
      <c r="Z1231" s="2">
        <f>IF(Y1231&gt;$W$1,HLOOKUP(Y1231,B1231:$U$1609,ROW($B$1610)-ROW($A1231),FALSE),0)</f>
        <v>0</v>
      </c>
      <c r="AA1231" s="2">
        <f t="shared" si="171"/>
        <v>0</v>
      </c>
      <c r="AB1231" s="2">
        <f>VLOOKUP(A1231,segment2_SB_quantity!$A$2:$B$1922,2,FALSE)</f>
        <v>10</v>
      </c>
      <c r="AC1231" s="4">
        <f t="shared" si="178"/>
        <v>5.7000000000000002E-3</v>
      </c>
      <c r="AD1231">
        <f t="shared" si="174"/>
        <v>0</v>
      </c>
      <c r="AE1231">
        <f t="shared" si="179"/>
        <v>18.989999999999998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3.0560112586675202E-174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3.0560112586675202E-174</v>
      </c>
      <c r="Y1232" s="2">
        <f t="shared" si="173"/>
        <v>0</v>
      </c>
      <c r="Z1232" s="2">
        <f>IF(Y1232&gt;$W$1,HLOOKUP(Y1232,B1232:$U$1609,ROW($B$1610)-ROW($A1232),FALSE),0)</f>
        <v>0</v>
      </c>
      <c r="AA1232" s="2">
        <f t="shared" si="171"/>
        <v>0</v>
      </c>
      <c r="AB1232" s="2">
        <f>VLOOKUP(A1232,segment2_SB_quantity!$A$2:$B$1922,2,FALSE)</f>
        <v>31</v>
      </c>
      <c r="AC1232" s="4">
        <f t="shared" si="178"/>
        <v>5.7000000000000002E-3</v>
      </c>
      <c r="AD1232">
        <f t="shared" si="174"/>
        <v>0</v>
      </c>
      <c r="AE1232">
        <f t="shared" si="179"/>
        <v>18.989999999999998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0.160269516300306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0.160269516300306</v>
      </c>
      <c r="Y1233" s="2">
        <f t="shared" si="173"/>
        <v>0</v>
      </c>
      <c r="Z1233" s="2">
        <f>IF(Y1233&gt;$W$1,HLOOKUP(Y1233,B1233:$U$1609,ROW($B$1610)-ROW($A1233),FALSE),0)</f>
        <v>0</v>
      </c>
      <c r="AA1233" s="2">
        <f t="shared" si="171"/>
        <v>0</v>
      </c>
      <c r="AB1233" s="2">
        <f>VLOOKUP(A1233,segment2_SB_quantity!$A$2:$B$1922,2,FALSE)</f>
        <v>226</v>
      </c>
      <c r="AC1233" s="4">
        <f t="shared" si="178"/>
        <v>5.7000000000000002E-3</v>
      </c>
      <c r="AD1233">
        <f t="shared" si="174"/>
        <v>0</v>
      </c>
      <c r="AE1233">
        <f t="shared" si="179"/>
        <v>18.989999999999998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0.148867568833671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0.148867568833671</v>
      </c>
      <c r="Y1234" s="2">
        <f t="shared" si="173"/>
        <v>0</v>
      </c>
      <c r="Z1234" s="2">
        <f>IF(Y1234&gt;$W$1,HLOOKUP(Y1234,B1234:$U$1609,ROW($B$1610)-ROW($A1234),FALSE),0)</f>
        <v>0</v>
      </c>
      <c r="AA1234" s="2">
        <f t="shared" si="171"/>
        <v>0</v>
      </c>
      <c r="AB1234" s="2">
        <f>VLOOKUP(A1234,segment2_SB_quantity!$A$2:$B$1922,2,FALSE)</f>
        <v>130</v>
      </c>
      <c r="AC1234" s="4">
        <f t="shared" si="178"/>
        <v>5.7000000000000002E-3</v>
      </c>
      <c r="AD1234">
        <f t="shared" si="174"/>
        <v>0</v>
      </c>
      <c r="AE1234">
        <f t="shared" si="179"/>
        <v>18.989999999999998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6.9018433447728295E-7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6.9018433447728295E-7</v>
      </c>
      <c r="Y1235" s="2">
        <f t="shared" si="173"/>
        <v>0</v>
      </c>
      <c r="Z1235" s="2">
        <f>IF(Y1235&gt;$W$1,HLOOKUP(Y1235,B1235:$U$1609,ROW($B$1610)-ROW($A1235),FALSE),0)</f>
        <v>0</v>
      </c>
      <c r="AA1235" s="2">
        <f t="shared" si="171"/>
        <v>0</v>
      </c>
      <c r="AB1235" s="2">
        <f>VLOOKUP(A1235,segment2_SB_quantity!$A$2:$B$1922,2,FALSE)</f>
        <v>97</v>
      </c>
      <c r="AC1235" s="4">
        <f t="shared" si="178"/>
        <v>5.7000000000000002E-3</v>
      </c>
      <c r="AD1235">
        <f t="shared" si="174"/>
        <v>0</v>
      </c>
      <c r="AE1235">
        <f t="shared" si="179"/>
        <v>18.989999999999998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3.4825577305865399E-2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3.4825577305865399E-2</v>
      </c>
      <c r="Y1236" s="2">
        <f t="shared" si="173"/>
        <v>0</v>
      </c>
      <c r="Z1236" s="2">
        <f>IF(Y1236&gt;$W$1,HLOOKUP(Y1236,B1236:$U$1609,ROW($B$1610)-ROW($A1236),FALSE),0)</f>
        <v>0</v>
      </c>
      <c r="AA1236" s="2">
        <f t="shared" si="171"/>
        <v>0</v>
      </c>
      <c r="AB1236" s="2">
        <f>VLOOKUP(A1236,segment2_SB_quantity!$A$2:$B$1922,2,FALSE)</f>
        <v>11</v>
      </c>
      <c r="AC1236" s="4">
        <f t="shared" si="178"/>
        <v>5.7000000000000002E-3</v>
      </c>
      <c r="AD1236">
        <f t="shared" si="174"/>
        <v>0</v>
      </c>
      <c r="AE1236">
        <f t="shared" si="179"/>
        <v>18.989999999999998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5.6430277086655701E-8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5.6430277086655701E-8</v>
      </c>
      <c r="Y1237" s="2">
        <f t="shared" si="173"/>
        <v>0</v>
      </c>
      <c r="Z1237" s="2">
        <f>IF(Y1237&gt;$W$1,HLOOKUP(Y1237,B1237:$U$1609,ROW($B$1610)-ROW($A1237),FALSE),0)</f>
        <v>0</v>
      </c>
      <c r="AA1237" s="2">
        <f t="shared" si="171"/>
        <v>0</v>
      </c>
      <c r="AB1237" s="2">
        <f>VLOOKUP(A1237,segment2_SB_quantity!$A$2:$B$1922,2,FALSE)</f>
        <v>34</v>
      </c>
      <c r="AC1237" s="4">
        <f t="shared" si="178"/>
        <v>5.7000000000000002E-3</v>
      </c>
      <c r="AD1237">
        <f t="shared" si="174"/>
        <v>0</v>
      </c>
      <c r="AE1237">
        <f t="shared" si="179"/>
        <v>18.989999999999998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1.21051008570256E-2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1.21051008570256E-2</v>
      </c>
      <c r="Y1238" s="2">
        <f t="shared" si="173"/>
        <v>0</v>
      </c>
      <c r="Z1238" s="2">
        <f>IF(Y1238&gt;$W$1,HLOOKUP(Y1238,B1238:$U$1609,ROW($B$1610)-ROW($A1238),FALSE),0)</f>
        <v>0</v>
      </c>
      <c r="AA1238" s="2">
        <f t="shared" si="171"/>
        <v>0</v>
      </c>
      <c r="AB1238" s="2">
        <f>VLOOKUP(A1238,segment2_SB_quantity!$A$2:$B$1922,2,FALSE)</f>
        <v>293</v>
      </c>
      <c r="AC1238" s="4">
        <f t="shared" si="178"/>
        <v>5.7000000000000002E-3</v>
      </c>
      <c r="AD1238">
        <f t="shared" si="174"/>
        <v>0</v>
      </c>
      <c r="AE1238">
        <f t="shared" si="179"/>
        <v>18.989999999999998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0</v>
      </c>
      <c r="Y1239" s="2">
        <f t="shared" si="173"/>
        <v>0</v>
      </c>
      <c r="Z1239" s="2">
        <f>IF(Y1239&gt;$W$1,HLOOKUP(Y1239,B1239:$U$1609,ROW($B$1610)-ROW($A1239),FALSE),0)</f>
        <v>0</v>
      </c>
      <c r="AA1239" s="2">
        <f t="shared" si="171"/>
        <v>0</v>
      </c>
      <c r="AB1239" s="2">
        <f>VLOOKUP(A1239,segment2_SB_quantity!$A$2:$B$1922,2,FALSE)</f>
        <v>1</v>
      </c>
      <c r="AC1239" s="4">
        <f t="shared" si="178"/>
        <v>5.7000000000000002E-3</v>
      </c>
      <c r="AD1239">
        <f t="shared" si="174"/>
        <v>0</v>
      </c>
      <c r="AE1239">
        <f t="shared" si="179"/>
        <v>18.989999999999998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2.19088265171326E-2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2.19088265171326E-2</v>
      </c>
      <c r="Y1240" s="2">
        <f t="shared" si="173"/>
        <v>0</v>
      </c>
      <c r="Z1240" s="2">
        <f>IF(Y1240&gt;$W$1,HLOOKUP(Y1240,B1240:$U$1609,ROW($B$1610)-ROW($A1240),FALSE),0)</f>
        <v>0</v>
      </c>
      <c r="AA1240" s="2">
        <f t="shared" si="171"/>
        <v>0</v>
      </c>
      <c r="AB1240" s="2">
        <f>VLOOKUP(A1240,segment2_SB_quantity!$A$2:$B$1922,2,FALSE)</f>
        <v>11</v>
      </c>
      <c r="AC1240" s="4">
        <f t="shared" si="178"/>
        <v>5.7000000000000002E-3</v>
      </c>
      <c r="AD1240">
        <f t="shared" si="174"/>
        <v>0</v>
      </c>
      <c r="AE1240">
        <f t="shared" si="179"/>
        <v>18.989999999999998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0</v>
      </c>
      <c r="Y1241" s="2">
        <f t="shared" si="173"/>
        <v>0</v>
      </c>
      <c r="Z1241" s="2">
        <f>IF(Y1241&gt;$W$1,HLOOKUP(Y1241,B1241:$U$1609,ROW($B$1610)-ROW($A1241),FALSE),0)</f>
        <v>0</v>
      </c>
      <c r="AA1241" s="2">
        <f t="shared" si="171"/>
        <v>0</v>
      </c>
      <c r="AB1241" s="2">
        <f>VLOOKUP(A1241,segment2_SB_quantity!$A$2:$B$1922,2,FALSE)</f>
        <v>3</v>
      </c>
      <c r="AC1241" s="4">
        <f t="shared" si="178"/>
        <v>5.7000000000000002E-3</v>
      </c>
      <c r="AD1241">
        <f t="shared" si="174"/>
        <v>0</v>
      </c>
      <c r="AE1241">
        <f t="shared" si="179"/>
        <v>18.989999999999998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8.0174117511594006E-3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8.0174117511594006E-3</v>
      </c>
      <c r="Y1242" s="2">
        <f t="shared" si="173"/>
        <v>0</v>
      </c>
      <c r="Z1242" s="2">
        <f>IF(Y1242&gt;$W$1,HLOOKUP(Y1242,B1242:$U$1609,ROW($B$1610)-ROW($A1242),FALSE),0)</f>
        <v>0</v>
      </c>
      <c r="AA1242" s="2">
        <f t="shared" si="171"/>
        <v>0</v>
      </c>
      <c r="AB1242" s="2">
        <f>VLOOKUP(A1242,segment2_SB_quantity!$A$2:$B$1922,2,FALSE)</f>
        <v>296</v>
      </c>
      <c r="AC1242" s="4">
        <f t="shared" si="178"/>
        <v>5.7000000000000002E-3</v>
      </c>
      <c r="AD1242">
        <f t="shared" si="174"/>
        <v>0</v>
      </c>
      <c r="AE1242">
        <f t="shared" si="179"/>
        <v>18.989999999999998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0.132531439934716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0.132531439934716</v>
      </c>
      <c r="Y1243" s="2">
        <f t="shared" si="173"/>
        <v>0</v>
      </c>
      <c r="Z1243" s="2">
        <f>IF(Y1243&gt;$W$1,HLOOKUP(Y1243,B1243:$U$1609,ROW($B$1610)-ROW($A1243),FALSE),0)</f>
        <v>0</v>
      </c>
      <c r="AA1243" s="2">
        <f t="shared" si="171"/>
        <v>0</v>
      </c>
      <c r="AB1243" s="2">
        <f>VLOOKUP(A1243,segment2_SB_quantity!$A$2:$B$1922,2,FALSE)</f>
        <v>3</v>
      </c>
      <c r="AC1243" s="4">
        <f t="shared" si="178"/>
        <v>5.7000000000000002E-3</v>
      </c>
      <c r="AD1243">
        <f t="shared" si="174"/>
        <v>0</v>
      </c>
      <c r="AE1243">
        <f t="shared" si="179"/>
        <v>18.989999999999998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2.7602824298720301E-3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2.7602824298720301E-3</v>
      </c>
      <c r="Y1244" s="2">
        <f t="shared" si="173"/>
        <v>0</v>
      </c>
      <c r="Z1244" s="2">
        <f>IF(Y1244&gt;$W$1,HLOOKUP(Y1244,B1244:$U$1609,ROW($B$1610)-ROW($A1244),FALSE),0)</f>
        <v>0</v>
      </c>
      <c r="AA1244" s="2">
        <f t="shared" si="171"/>
        <v>0</v>
      </c>
      <c r="AB1244" s="2">
        <f>VLOOKUP(A1244,segment2_SB_quantity!$A$2:$B$1922,2,FALSE)</f>
        <v>21</v>
      </c>
      <c r="AC1244" s="4">
        <f t="shared" si="178"/>
        <v>5.7000000000000002E-3</v>
      </c>
      <c r="AD1244">
        <f t="shared" si="174"/>
        <v>0</v>
      </c>
      <c r="AE1244">
        <f t="shared" si="179"/>
        <v>18.989999999999998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9.7566993120803303E-2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9.7566993120803303E-2</v>
      </c>
      <c r="Y1245" s="2">
        <f t="shared" si="173"/>
        <v>0</v>
      </c>
      <c r="Z1245" s="2">
        <f>IF(Y1245&gt;$W$1,HLOOKUP(Y1245,B1245:$U$1609,ROW($B$1610)-ROW($A1245),FALSE),0)</f>
        <v>0</v>
      </c>
      <c r="AA1245" s="2">
        <f t="shared" si="171"/>
        <v>0</v>
      </c>
      <c r="AB1245" s="2">
        <f>VLOOKUP(A1245,segment2_SB_quantity!$A$2:$B$1922,2,FALSE)</f>
        <v>42</v>
      </c>
      <c r="AC1245" s="4">
        <f t="shared" si="178"/>
        <v>5.7000000000000002E-3</v>
      </c>
      <c r="AD1245">
        <f t="shared" si="174"/>
        <v>0</v>
      </c>
      <c r="AE1245">
        <f t="shared" si="179"/>
        <v>18.989999999999998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78099851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0</v>
      </c>
      <c r="Y1246" s="2">
        <f t="shared" si="173"/>
        <v>0</v>
      </c>
      <c r="Z1246" s="2">
        <f>IF(Y1246&gt;$W$1,HLOOKUP(Y1246,B1246:$U$1609,ROW($B$1610)-ROW($A1246),FALSE),0)</f>
        <v>0</v>
      </c>
      <c r="AA1246" s="2">
        <f t="shared" si="171"/>
        <v>0</v>
      </c>
      <c r="AB1246" s="2">
        <f>VLOOKUP(A1246,segment2_SB_quantity!$A$2:$B$1922,2,FALSE)</f>
        <v>6</v>
      </c>
      <c r="AC1246" s="4">
        <f t="shared" si="178"/>
        <v>5.7000000000000002E-3</v>
      </c>
      <c r="AD1246">
        <f t="shared" si="174"/>
        <v>0</v>
      </c>
      <c r="AE1246">
        <f t="shared" si="179"/>
        <v>18.989999999999998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0.20525899745346399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0.20525899745346399</v>
      </c>
      <c r="Y1247" s="2">
        <f t="shared" si="173"/>
        <v>0</v>
      </c>
      <c r="Z1247" s="2">
        <f>IF(Y1247&gt;$W$1,HLOOKUP(Y1247,B1247:$U$1609,ROW($B$1610)-ROW($A1247),FALSE),0)</f>
        <v>0</v>
      </c>
      <c r="AA1247" s="2">
        <f t="shared" si="171"/>
        <v>0</v>
      </c>
      <c r="AB1247" s="2">
        <f>VLOOKUP(A1247,segment2_SB_quantity!$A$2:$B$1922,2,FALSE)</f>
        <v>78</v>
      </c>
      <c r="AC1247" s="4">
        <f t="shared" si="178"/>
        <v>5.7000000000000002E-3</v>
      </c>
      <c r="AD1247">
        <f t="shared" si="174"/>
        <v>0</v>
      </c>
      <c r="AE1247">
        <f t="shared" si="179"/>
        <v>18.989999999999998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2.9856094151276599E-2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2.9856094151276599E-2</v>
      </c>
      <c r="Y1248" s="2">
        <f t="shared" si="173"/>
        <v>0</v>
      </c>
      <c r="Z1248" s="2">
        <f>IF(Y1248&gt;$W$1,HLOOKUP(Y1248,B1248:$U$1609,ROW($B$1610)-ROW($A1248),FALSE),0)</f>
        <v>0</v>
      </c>
      <c r="AA1248" s="2">
        <f t="shared" si="171"/>
        <v>0</v>
      </c>
      <c r="AB1248" s="2">
        <f>VLOOKUP(A1248,segment2_SB_quantity!$A$2:$B$1922,2,FALSE)</f>
        <v>1</v>
      </c>
      <c r="AC1248" s="4">
        <f t="shared" si="178"/>
        <v>5.7000000000000002E-3</v>
      </c>
      <c r="AD1248">
        <f t="shared" si="174"/>
        <v>0</v>
      </c>
      <c r="AE1248">
        <f t="shared" si="179"/>
        <v>18.989999999999998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4.5710251263835402E-3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4.5710251263835402E-3</v>
      </c>
      <c r="Y1249" s="2">
        <f t="shared" si="173"/>
        <v>0</v>
      </c>
      <c r="Z1249" s="2">
        <f>IF(Y1249&gt;$W$1,HLOOKUP(Y1249,B1249:$U$1609,ROW($B$1610)-ROW($A1249),FALSE),0)</f>
        <v>0</v>
      </c>
      <c r="AA1249" s="2">
        <f t="shared" si="171"/>
        <v>0</v>
      </c>
      <c r="AB1249" s="2">
        <f>VLOOKUP(A1249,segment2_SB_quantity!$A$2:$B$1922,2,FALSE)</f>
        <v>25</v>
      </c>
      <c r="AC1249" s="4">
        <f t="shared" si="178"/>
        <v>5.7000000000000002E-3</v>
      </c>
      <c r="AD1249">
        <f t="shared" si="174"/>
        <v>0</v>
      </c>
      <c r="AE1249">
        <f t="shared" si="179"/>
        <v>18.989999999999998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8.0563804632163803E-5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8.0563804632163803E-5</v>
      </c>
      <c r="Y1250" s="2">
        <f t="shared" si="173"/>
        <v>0</v>
      </c>
      <c r="Z1250" s="2">
        <f>IF(Y1250&gt;$W$1,HLOOKUP(Y1250,B1250:$U$1609,ROW($B$1610)-ROW($A1250),FALSE),0)</f>
        <v>0</v>
      </c>
      <c r="AA1250" s="2">
        <f t="shared" si="171"/>
        <v>0</v>
      </c>
      <c r="AB1250" s="2">
        <f>VLOOKUP(A1250,segment2_SB_quantity!$A$2:$B$1922,2,FALSE)</f>
        <v>51</v>
      </c>
      <c r="AC1250" s="4">
        <f t="shared" si="178"/>
        <v>5.7000000000000002E-3</v>
      </c>
      <c r="AD1250">
        <f t="shared" si="174"/>
        <v>0</v>
      </c>
      <c r="AE1250">
        <f t="shared" si="179"/>
        <v>18.989999999999998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5.1428708940551499E-4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5.1428708940551499E-4</v>
      </c>
      <c r="Y1251" s="2">
        <f t="shared" si="173"/>
        <v>0</v>
      </c>
      <c r="Z1251" s="2">
        <f>IF(Y1251&gt;$W$1,HLOOKUP(Y1251,B1251:$U$1609,ROW($B$1610)-ROW($A1251),FALSE),0)</f>
        <v>0</v>
      </c>
      <c r="AA1251" s="2">
        <f t="shared" si="171"/>
        <v>0</v>
      </c>
      <c r="AB1251" s="2">
        <f>VLOOKUP(A1251,segment2_SB_quantity!$A$2:$B$1922,2,FALSE)</f>
        <v>84</v>
      </c>
      <c r="AC1251" s="4">
        <f t="shared" si="178"/>
        <v>5.7000000000000002E-3</v>
      </c>
      <c r="AD1251">
        <f t="shared" si="174"/>
        <v>0</v>
      </c>
      <c r="AE1251">
        <f t="shared" si="179"/>
        <v>18.989999999999998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8.9254762941328794E-3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8.9254762941328794E-3</v>
      </c>
      <c r="Y1252" s="2">
        <f t="shared" si="173"/>
        <v>0</v>
      </c>
      <c r="Z1252" s="2">
        <f>IF(Y1252&gt;$W$1,HLOOKUP(Y1252,B1252:$U$1609,ROW($B$1610)-ROW($A1252),FALSE),0)</f>
        <v>0</v>
      </c>
      <c r="AA1252" s="2">
        <f t="shared" si="171"/>
        <v>0</v>
      </c>
      <c r="AB1252" s="2">
        <f>VLOOKUP(A1252,segment2_SB_quantity!$A$2:$B$1922,2,FALSE)</f>
        <v>27</v>
      </c>
      <c r="AC1252" s="4">
        <f t="shared" si="178"/>
        <v>5.7000000000000002E-3</v>
      </c>
      <c r="AD1252">
        <f t="shared" si="174"/>
        <v>0</v>
      </c>
      <c r="AE1252">
        <f t="shared" si="179"/>
        <v>18.989999999999998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1.97065795705461E-7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1.97065795705461E-7</v>
      </c>
      <c r="Y1253" s="2">
        <f t="shared" si="173"/>
        <v>0</v>
      </c>
      <c r="Z1253" s="2">
        <f>IF(Y1253&gt;$W$1,HLOOKUP(Y1253,B1253:$U$1609,ROW($B$1610)-ROW($A1253),FALSE),0)</f>
        <v>0</v>
      </c>
      <c r="AA1253" s="2">
        <f t="shared" si="171"/>
        <v>0</v>
      </c>
      <c r="AB1253" s="2">
        <f>VLOOKUP(A1253,segment2_SB_quantity!$A$2:$B$1922,2,FALSE)</f>
        <v>1</v>
      </c>
      <c r="AC1253" s="4">
        <f t="shared" si="178"/>
        <v>5.7000000000000002E-3</v>
      </c>
      <c r="AD1253">
        <f t="shared" si="174"/>
        <v>0</v>
      </c>
      <c r="AE1253">
        <f t="shared" si="179"/>
        <v>18.989999999999998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2.8574467955295901E-17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2.8574467955295901E-17</v>
      </c>
      <c r="Y1254" s="2">
        <f t="shared" si="173"/>
        <v>0</v>
      </c>
      <c r="Z1254" s="2">
        <f>IF(Y1254&gt;$W$1,HLOOKUP(Y1254,B1254:$U$1609,ROW($B$1610)-ROW($A1254),FALSE),0)</f>
        <v>0</v>
      </c>
      <c r="AA1254" s="2">
        <f t="shared" si="171"/>
        <v>0</v>
      </c>
      <c r="AB1254" s="2">
        <f>VLOOKUP(A1254,segment2_SB_quantity!$A$2:$B$1922,2,FALSE)</f>
        <v>16</v>
      </c>
      <c r="AC1254" s="4">
        <f t="shared" si="178"/>
        <v>5.7000000000000002E-3</v>
      </c>
      <c r="AD1254">
        <f t="shared" si="174"/>
        <v>0</v>
      </c>
      <c r="AE1254">
        <f t="shared" si="179"/>
        <v>18.989999999999998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2.5200903475915598E-4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2.5200903475915598E-4</v>
      </c>
      <c r="Y1255" s="2">
        <f t="shared" si="173"/>
        <v>0</v>
      </c>
      <c r="Z1255" s="2">
        <f>IF(Y1255&gt;$W$1,HLOOKUP(Y1255,B1255:$U$1609,ROW($B$1610)-ROW($A1255),FALSE),0)</f>
        <v>0</v>
      </c>
      <c r="AA1255" s="2">
        <f t="shared" si="171"/>
        <v>0</v>
      </c>
      <c r="AB1255" s="2">
        <f>VLOOKUP(A1255,segment2_SB_quantity!$A$2:$B$1922,2,FALSE)</f>
        <v>38</v>
      </c>
      <c r="AC1255" s="4">
        <f t="shared" si="178"/>
        <v>5.7000000000000002E-3</v>
      </c>
      <c r="AD1255">
        <f t="shared" si="174"/>
        <v>0</v>
      </c>
      <c r="AE1255">
        <f t="shared" si="179"/>
        <v>18.989999999999998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0.15268318720268001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0.15268318720268001</v>
      </c>
      <c r="Y1256" s="2">
        <f t="shared" si="173"/>
        <v>0</v>
      </c>
      <c r="Z1256" s="2">
        <f>IF(Y1256&gt;$W$1,HLOOKUP(Y1256,B1256:$U$1609,ROW($B$1610)-ROW($A1256),FALSE),0)</f>
        <v>0</v>
      </c>
      <c r="AA1256" s="2">
        <f t="shared" si="171"/>
        <v>0</v>
      </c>
      <c r="AB1256" s="2">
        <f>VLOOKUP(A1256,segment2_SB_quantity!$A$2:$B$1922,2,FALSE)</f>
        <v>82</v>
      </c>
      <c r="AC1256" s="4">
        <f t="shared" si="178"/>
        <v>5.7000000000000002E-3</v>
      </c>
      <c r="AD1256">
        <f t="shared" si="174"/>
        <v>0</v>
      </c>
      <c r="AE1256">
        <f t="shared" si="179"/>
        <v>18.989999999999998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6.1887330664866297E-30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6.1887330664866297E-30</v>
      </c>
      <c r="Y1257" s="2">
        <f t="shared" si="173"/>
        <v>0</v>
      </c>
      <c r="Z1257" s="2">
        <f>IF(Y1257&gt;$W$1,HLOOKUP(Y1257,B1257:$U$1609,ROW($B$1610)-ROW($A1257),FALSE),0)</f>
        <v>0</v>
      </c>
      <c r="AA1257" s="2">
        <f t="shared" si="171"/>
        <v>0</v>
      </c>
      <c r="AB1257" s="2">
        <f>VLOOKUP(A1257,segment2_SB_quantity!$A$2:$B$1922,2,FALSE)</f>
        <v>1</v>
      </c>
      <c r="AC1257" s="4">
        <f t="shared" si="178"/>
        <v>5.7000000000000002E-3</v>
      </c>
      <c r="AD1257">
        <f t="shared" si="174"/>
        <v>0</v>
      </c>
      <c r="AE1257">
        <f t="shared" si="179"/>
        <v>18.989999999999998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1.9464449556133301E-3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1.9464449556133301E-3</v>
      </c>
      <c r="Y1258" s="2">
        <f t="shared" si="173"/>
        <v>0</v>
      </c>
      <c r="Z1258" s="2">
        <f>IF(Y1258&gt;$W$1,HLOOKUP(Y1258,B1258:$U$1609,ROW($B$1610)-ROW($A1258),FALSE),0)</f>
        <v>0</v>
      </c>
      <c r="AA1258" s="2">
        <f t="shared" si="171"/>
        <v>0</v>
      </c>
      <c r="AB1258" s="2">
        <f>VLOOKUP(A1258,segment2_SB_quantity!$A$2:$B$1922,2,FALSE)</f>
        <v>83</v>
      </c>
      <c r="AC1258" s="4">
        <f t="shared" si="178"/>
        <v>5.7000000000000002E-3</v>
      </c>
      <c r="AD1258">
        <f t="shared" si="174"/>
        <v>0</v>
      </c>
      <c r="AE1258">
        <f t="shared" si="179"/>
        <v>18.989999999999998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0</v>
      </c>
      <c r="Y1259" s="2">
        <f t="shared" si="173"/>
        <v>0</v>
      </c>
      <c r="Z1259" s="2">
        <f>IF(Y1259&gt;$W$1,HLOOKUP(Y1259,B1259:$U$1609,ROW($B$1610)-ROW($A1259),FALSE),0)</f>
        <v>0</v>
      </c>
      <c r="AA1259" s="2">
        <f t="shared" si="171"/>
        <v>0</v>
      </c>
      <c r="AB1259" s="2">
        <f>VLOOKUP(A1259,segment2_SB_quantity!$A$2:$B$1922,2,FALSE)</f>
        <v>3</v>
      </c>
      <c r="AC1259" s="4">
        <f t="shared" si="178"/>
        <v>5.7000000000000002E-3</v>
      </c>
      <c r="AD1259">
        <f t="shared" si="174"/>
        <v>0</v>
      </c>
      <c r="AE1259">
        <f t="shared" si="179"/>
        <v>18.989999999999998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2.6825473509181899E-3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2.6825473509181899E-3</v>
      </c>
      <c r="Y1260" s="2">
        <f t="shared" si="173"/>
        <v>0</v>
      </c>
      <c r="Z1260" s="2">
        <f>IF(Y1260&gt;$W$1,HLOOKUP(Y1260,B1260:$U$1609,ROW($B$1610)-ROW($A1260),FALSE),0)</f>
        <v>0</v>
      </c>
      <c r="AA1260" s="2">
        <f t="shared" si="171"/>
        <v>0</v>
      </c>
      <c r="AB1260" s="2">
        <f>VLOOKUP(A1260,segment2_SB_quantity!$A$2:$B$1922,2,FALSE)</f>
        <v>92</v>
      </c>
      <c r="AC1260" s="4">
        <f t="shared" si="178"/>
        <v>5.7000000000000002E-3</v>
      </c>
      <c r="AD1260">
        <f t="shared" si="174"/>
        <v>0</v>
      </c>
      <c r="AE1260">
        <f t="shared" si="179"/>
        <v>18.989999999999998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0.13136241321749401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0.13136241321749401</v>
      </c>
      <c r="Y1261" s="2">
        <f t="shared" si="173"/>
        <v>0</v>
      </c>
      <c r="Z1261" s="2">
        <f>IF(Y1261&gt;$W$1,HLOOKUP(Y1261,B1261:$U$1609,ROW($B$1610)-ROW($A1261),FALSE),0)</f>
        <v>0</v>
      </c>
      <c r="AA1261" s="2">
        <f t="shared" si="171"/>
        <v>0</v>
      </c>
      <c r="AB1261" s="2">
        <f>VLOOKUP(A1261,segment2_SB_quantity!$A$2:$B$1922,2,FALSE)</f>
        <v>8</v>
      </c>
      <c r="AC1261" s="4">
        <f t="shared" si="178"/>
        <v>5.7000000000000002E-3</v>
      </c>
      <c r="AD1261">
        <f t="shared" si="174"/>
        <v>0</v>
      </c>
      <c r="AE1261">
        <f t="shared" si="179"/>
        <v>18.989999999999998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79119823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</v>
      </c>
      <c r="Y1262" s="2">
        <f t="shared" si="173"/>
        <v>0</v>
      </c>
      <c r="Z1262" s="2">
        <f>IF(Y1262&gt;$W$1,HLOOKUP(Y1262,B1262:$U$1609,ROW($B$1610)-ROW($A1262),FALSE),0)</f>
        <v>0</v>
      </c>
      <c r="AA1262" s="2">
        <f t="shared" si="171"/>
        <v>0</v>
      </c>
      <c r="AB1262" s="2">
        <f>VLOOKUP(A1262,segment2_SB_quantity!$A$2:$B$1922,2,FALSE)</f>
        <v>10</v>
      </c>
      <c r="AC1262" s="4">
        <f t="shared" si="178"/>
        <v>5.7000000000000002E-3</v>
      </c>
      <c r="AD1262">
        <f t="shared" si="174"/>
        <v>0</v>
      </c>
      <c r="AE1262">
        <f t="shared" si="179"/>
        <v>18.989999999999998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4.3743636339811497E-3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4.3743636339811497E-3</v>
      </c>
      <c r="Y1263" s="2">
        <f t="shared" si="173"/>
        <v>0</v>
      </c>
      <c r="Z1263" s="2">
        <f>IF(Y1263&gt;$W$1,HLOOKUP(Y1263,B1263:$U$1609,ROW($B$1610)-ROW($A1263),FALSE),0)</f>
        <v>0</v>
      </c>
      <c r="AA1263" s="2">
        <f t="shared" si="171"/>
        <v>0</v>
      </c>
      <c r="AB1263" s="2">
        <f>VLOOKUP(A1263,segment2_SB_quantity!$A$2:$B$1922,2,FALSE)</f>
        <v>48</v>
      </c>
      <c r="AC1263" s="4">
        <f t="shared" si="178"/>
        <v>5.7000000000000002E-3</v>
      </c>
      <c r="AD1263">
        <f t="shared" si="174"/>
        <v>0</v>
      </c>
      <c r="AE1263">
        <f t="shared" si="179"/>
        <v>18.989999999999998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0.18540686689022701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0.18540686689022701</v>
      </c>
      <c r="Y1264" s="2">
        <f t="shared" si="173"/>
        <v>0</v>
      </c>
      <c r="Z1264" s="2">
        <f>IF(Y1264&gt;$W$1,HLOOKUP(Y1264,B1264:$U$1609,ROW($B$1610)-ROW($A1264),FALSE),0)</f>
        <v>0</v>
      </c>
      <c r="AA1264" s="2">
        <f t="shared" si="171"/>
        <v>0</v>
      </c>
      <c r="AB1264" s="2">
        <f>VLOOKUP(A1264,segment2_SB_quantity!$A$2:$B$1922,2,FALSE)</f>
        <v>7</v>
      </c>
      <c r="AC1264" s="4">
        <f t="shared" si="178"/>
        <v>5.7000000000000002E-3</v>
      </c>
      <c r="AD1264">
        <f t="shared" si="174"/>
        <v>0</v>
      </c>
      <c r="AE1264">
        <f t="shared" si="179"/>
        <v>18.989999999999998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1.4666358871022799E-29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1.4666358871022799E-29</v>
      </c>
      <c r="Y1265" s="2">
        <f t="shared" si="173"/>
        <v>0</v>
      </c>
      <c r="Z1265" s="2">
        <f>IF(Y1265&gt;$W$1,HLOOKUP(Y1265,B1265:$U$1609,ROW($B$1610)-ROW($A1265),FALSE),0)</f>
        <v>0</v>
      </c>
      <c r="AA1265" s="2">
        <f t="shared" si="171"/>
        <v>0</v>
      </c>
      <c r="AB1265" s="2">
        <f>VLOOKUP(A1265,segment2_SB_quantity!$A$2:$B$1922,2,FALSE)</f>
        <v>32</v>
      </c>
      <c r="AC1265" s="4">
        <f t="shared" si="178"/>
        <v>5.7000000000000002E-3</v>
      </c>
      <c r="AD1265">
        <f t="shared" si="174"/>
        <v>0</v>
      </c>
      <c r="AE1265">
        <f t="shared" si="179"/>
        <v>18.989999999999998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0.156477158952462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0.156477158952462</v>
      </c>
      <c r="Y1266" s="2">
        <f t="shared" si="173"/>
        <v>0</v>
      </c>
      <c r="Z1266" s="2">
        <f>IF(Y1266&gt;$W$1,HLOOKUP(Y1266,B1266:$U$1609,ROW($B$1610)-ROW($A1266),FALSE),0)</f>
        <v>0</v>
      </c>
      <c r="AA1266" s="2">
        <f t="shared" si="171"/>
        <v>0</v>
      </c>
      <c r="AB1266" s="2">
        <f>VLOOKUP(A1266,segment2_SB_quantity!$A$2:$B$1922,2,FALSE)</f>
        <v>20</v>
      </c>
      <c r="AC1266" s="4">
        <f t="shared" si="178"/>
        <v>5.7000000000000002E-3</v>
      </c>
      <c r="AD1266">
        <f t="shared" si="174"/>
        <v>0</v>
      </c>
      <c r="AE1266">
        <f t="shared" si="179"/>
        <v>18.989999999999998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IF(Y1267&gt;$W$1,HLOOKUP(Y1267,B1267:$U$1609,ROW($B$1610)-ROW($A1267),FALSE),0)</f>
        <v>0</v>
      </c>
      <c r="AA1267" s="2">
        <f t="shared" si="171"/>
        <v>0</v>
      </c>
      <c r="AB1267" s="2">
        <f>VLOOKUP(A1267,segment2_SB_quantity!$A$2:$B$1922,2,FALSE)</f>
        <v>3</v>
      </c>
      <c r="AC1267" s="4">
        <f t="shared" si="178"/>
        <v>5.7000000000000002E-3</v>
      </c>
      <c r="AD1267">
        <f t="shared" si="174"/>
        <v>0</v>
      </c>
      <c r="AE1267">
        <f t="shared" si="179"/>
        <v>18.989999999999998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3.5683372965992901E-10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3.5683372965992901E-10</v>
      </c>
      <c r="Y1268" s="2">
        <f t="shared" si="173"/>
        <v>0</v>
      </c>
      <c r="Z1268" s="2">
        <f>IF(Y1268&gt;$W$1,HLOOKUP(Y1268,B1268:$U$1609,ROW($B$1610)-ROW($A1268),FALSE),0)</f>
        <v>0</v>
      </c>
      <c r="AA1268" s="2">
        <f t="shared" si="171"/>
        <v>0</v>
      </c>
      <c r="AB1268" s="2">
        <f>VLOOKUP(A1268,segment2_SB_quantity!$A$2:$B$1922,2,FALSE)</f>
        <v>15</v>
      </c>
      <c r="AC1268" s="4">
        <f t="shared" si="178"/>
        <v>5.7000000000000002E-3</v>
      </c>
      <c r="AD1268">
        <f t="shared" si="174"/>
        <v>0</v>
      </c>
      <c r="AE1268">
        <f t="shared" si="179"/>
        <v>18.989999999999998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0.110021861430822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0.110021861430822</v>
      </c>
      <c r="Y1269" s="2">
        <f t="shared" si="173"/>
        <v>0</v>
      </c>
      <c r="Z1269" s="2">
        <f>IF(Y1269&gt;$W$1,HLOOKUP(Y1269,B1269:$U$1609,ROW($B$1610)-ROW($A1269),FALSE),0)</f>
        <v>0</v>
      </c>
      <c r="AA1269" s="2">
        <f t="shared" si="171"/>
        <v>0</v>
      </c>
      <c r="AB1269" s="2">
        <f>VLOOKUP(A1269,segment2_SB_quantity!$A$2:$B$1922,2,FALSE)</f>
        <v>28</v>
      </c>
      <c r="AC1269" s="4">
        <f t="shared" si="178"/>
        <v>5.7000000000000002E-3</v>
      </c>
      <c r="AD1269">
        <f t="shared" si="174"/>
        <v>0</v>
      </c>
      <c r="AE1269">
        <f t="shared" si="179"/>
        <v>18.989999999999998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2.6368544336716301E-6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2.6368544336716301E-6</v>
      </c>
      <c r="Y1270" s="2">
        <f t="shared" si="173"/>
        <v>0</v>
      </c>
      <c r="Z1270" s="2">
        <f>IF(Y1270&gt;$W$1,HLOOKUP(Y1270,B1270:$U$1609,ROW($B$1610)-ROW($A1270),FALSE),0)</f>
        <v>0</v>
      </c>
      <c r="AA1270" s="2">
        <f t="shared" si="171"/>
        <v>0</v>
      </c>
      <c r="AB1270" s="2">
        <f>VLOOKUP(A1270,segment2_SB_quantity!$A$2:$B$1922,2,FALSE)</f>
        <v>44</v>
      </c>
      <c r="AC1270" s="4">
        <f t="shared" si="178"/>
        <v>5.7000000000000002E-3</v>
      </c>
      <c r="AD1270">
        <f t="shared" si="174"/>
        <v>0</v>
      </c>
      <c r="AE1270">
        <f t="shared" si="179"/>
        <v>18.989999999999998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2.86480835541419E-2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2.86480835541419E-2</v>
      </c>
      <c r="Y1271" s="2">
        <f t="shared" si="173"/>
        <v>0</v>
      </c>
      <c r="Z1271" s="2">
        <f>IF(Y1271&gt;$W$1,HLOOKUP(Y1271,B1271:$U$1609,ROW($B$1610)-ROW($A1271),FALSE),0)</f>
        <v>0</v>
      </c>
      <c r="AA1271" s="2">
        <f t="shared" si="171"/>
        <v>0</v>
      </c>
      <c r="AB1271" s="2">
        <f>VLOOKUP(A1271,segment2_SB_quantity!$A$2:$B$1922,2,FALSE)</f>
        <v>20</v>
      </c>
      <c r="AC1271" s="4">
        <f t="shared" si="178"/>
        <v>5.7000000000000002E-3</v>
      </c>
      <c r="AD1271">
        <f t="shared" si="174"/>
        <v>0</v>
      </c>
      <c r="AE1271">
        <f t="shared" si="179"/>
        <v>18.989999999999998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4.8571907235319497E-2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4.8571907235319497E-2</v>
      </c>
      <c r="Y1272" s="2">
        <f t="shared" si="173"/>
        <v>0</v>
      </c>
      <c r="Z1272" s="2">
        <f>IF(Y1272&gt;$W$1,HLOOKUP(Y1272,B1272:$U$1609,ROW($B$1610)-ROW($A1272),FALSE),0)</f>
        <v>0</v>
      </c>
      <c r="AA1272" s="2">
        <f t="shared" si="171"/>
        <v>0</v>
      </c>
      <c r="AB1272" s="2">
        <f>VLOOKUP(A1272,segment2_SB_quantity!$A$2:$B$1922,2,FALSE)</f>
        <v>140</v>
      </c>
      <c r="AC1272" s="4">
        <f t="shared" si="178"/>
        <v>5.7000000000000002E-3</v>
      </c>
      <c r="AD1272">
        <f t="shared" si="174"/>
        <v>0</v>
      </c>
      <c r="AE1272">
        <f t="shared" si="179"/>
        <v>18.989999999999998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4.2974786648941797E-2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4.2974786648941797E-2</v>
      </c>
      <c r="Y1273" s="2">
        <f t="shared" si="173"/>
        <v>0</v>
      </c>
      <c r="Z1273" s="2">
        <f>IF(Y1273&gt;$W$1,HLOOKUP(Y1273,B1273:$U$1609,ROW($B$1610)-ROW($A1273),FALSE),0)</f>
        <v>0</v>
      </c>
      <c r="AA1273" s="2">
        <f t="shared" si="171"/>
        <v>0</v>
      </c>
      <c r="AB1273" s="2">
        <f>VLOOKUP(A1273,segment2_SB_quantity!$A$2:$B$1922,2,FALSE)</f>
        <v>145</v>
      </c>
      <c r="AC1273" s="4">
        <f t="shared" si="178"/>
        <v>5.7000000000000002E-3</v>
      </c>
      <c r="AD1273">
        <f t="shared" si="174"/>
        <v>0</v>
      </c>
      <c r="AE1273">
        <f t="shared" si="179"/>
        <v>18.989999999999998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5.20001284761493E-3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5.20001284761493E-3</v>
      </c>
      <c r="Y1274" s="2">
        <f t="shared" si="173"/>
        <v>0</v>
      </c>
      <c r="Z1274" s="2">
        <f>IF(Y1274&gt;$W$1,HLOOKUP(Y1274,B1274:$U$1609,ROW($B$1610)-ROW($A1274),FALSE),0)</f>
        <v>0</v>
      </c>
      <c r="AA1274" s="2">
        <f t="shared" si="171"/>
        <v>0</v>
      </c>
      <c r="AB1274" s="2">
        <f>VLOOKUP(A1274,segment2_SB_quantity!$A$2:$B$1922,2,FALSE)</f>
        <v>216</v>
      </c>
      <c r="AC1274" s="4">
        <f t="shared" si="178"/>
        <v>5.7000000000000002E-3</v>
      </c>
      <c r="AD1274">
        <f t="shared" si="174"/>
        <v>0</v>
      </c>
      <c r="AE1274">
        <f t="shared" si="179"/>
        <v>18.989999999999998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1.5343640923102501E-7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1.5343640923102501E-7</v>
      </c>
      <c r="Y1275" s="2">
        <f t="shared" si="173"/>
        <v>0</v>
      </c>
      <c r="Z1275" s="2">
        <f>IF(Y1275&gt;$W$1,HLOOKUP(Y1275,B1275:$U$1609,ROW($B$1610)-ROW($A1275),FALSE),0)</f>
        <v>0</v>
      </c>
      <c r="AA1275" s="2">
        <f t="shared" si="171"/>
        <v>0</v>
      </c>
      <c r="AB1275" s="2">
        <f>VLOOKUP(A1275,segment2_SB_quantity!$A$2:$B$1922,2,FALSE)</f>
        <v>356</v>
      </c>
      <c r="AC1275" s="4">
        <f t="shared" si="178"/>
        <v>5.7000000000000002E-3</v>
      </c>
      <c r="AD1275">
        <f t="shared" si="174"/>
        <v>0</v>
      </c>
      <c r="AE1275">
        <f t="shared" si="179"/>
        <v>18.989999999999998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0.14013552931336401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0.14013552931336401</v>
      </c>
      <c r="Y1276" s="2">
        <f t="shared" si="173"/>
        <v>0</v>
      </c>
      <c r="Z1276" s="2">
        <f>IF(Y1276&gt;$W$1,HLOOKUP(Y1276,B1276:$U$1609,ROW($B$1610)-ROW($A1276),FALSE),0)</f>
        <v>0</v>
      </c>
      <c r="AA1276" s="2">
        <f t="shared" si="171"/>
        <v>0</v>
      </c>
      <c r="AB1276" s="2">
        <f>VLOOKUP(A1276,segment2_SB_quantity!$A$2:$B$1922,2,FALSE)</f>
        <v>20</v>
      </c>
      <c r="AC1276" s="4">
        <f t="shared" si="178"/>
        <v>5.7000000000000002E-3</v>
      </c>
      <c r="AD1276">
        <f t="shared" si="174"/>
        <v>0</v>
      </c>
      <c r="AE1276">
        <f t="shared" si="179"/>
        <v>18.989999999999998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5.9561213893535803E-2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5.9561213893535803E-2</v>
      </c>
      <c r="Y1277" s="2">
        <f t="shared" si="173"/>
        <v>0</v>
      </c>
      <c r="Z1277" s="2">
        <f>IF(Y1277&gt;$W$1,HLOOKUP(Y1277,B1277:$U$1609,ROW($B$1610)-ROW($A1277),FALSE),0)</f>
        <v>0</v>
      </c>
      <c r="AA1277" s="2">
        <f t="shared" si="171"/>
        <v>0</v>
      </c>
      <c r="AB1277" s="2">
        <f>VLOOKUP(A1277,segment2_SB_quantity!$A$2:$B$1922,2,FALSE)</f>
        <v>35</v>
      </c>
      <c r="AC1277" s="4">
        <f t="shared" si="178"/>
        <v>5.7000000000000002E-3</v>
      </c>
      <c r="AD1277">
        <f t="shared" si="174"/>
        <v>0</v>
      </c>
      <c r="AE1277">
        <f t="shared" si="179"/>
        <v>18.989999999999998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0.26671962102707197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0.26671962102707197</v>
      </c>
      <c r="Y1278" s="2">
        <f t="shared" si="173"/>
        <v>0</v>
      </c>
      <c r="Z1278" s="2">
        <f>IF(Y1278&gt;$W$1,HLOOKUP(Y1278,B1278:$U$1609,ROW($B$1610)-ROW($A1278),FALSE),0)</f>
        <v>0</v>
      </c>
      <c r="AA1278" s="2">
        <f t="shared" si="171"/>
        <v>0</v>
      </c>
      <c r="AB1278" s="2">
        <f>VLOOKUP(A1278,segment2_SB_quantity!$A$2:$B$1922,2,FALSE)</f>
        <v>1</v>
      </c>
      <c r="AC1278" s="4">
        <f t="shared" si="178"/>
        <v>5.7000000000000002E-3</v>
      </c>
      <c r="AD1278">
        <f t="shared" si="174"/>
        <v>0</v>
      </c>
      <c r="AE1278">
        <f t="shared" si="179"/>
        <v>18.989999999999998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</v>
      </c>
      <c r="Y1279" s="2">
        <f t="shared" si="173"/>
        <v>0</v>
      </c>
      <c r="Z1279" s="2">
        <f>IF(Y1279&gt;$W$1,HLOOKUP(Y1279,B1279:$U$1609,ROW($B$1610)-ROW($A1279),FALSE),0)</f>
        <v>0</v>
      </c>
      <c r="AA1279" s="2">
        <f t="shared" si="171"/>
        <v>0</v>
      </c>
      <c r="AB1279" s="2">
        <f>VLOOKUP(A1279,segment2_SB_quantity!$A$2:$B$1922,2,FALSE)</f>
        <v>4</v>
      </c>
      <c r="AC1279" s="4">
        <f t="shared" si="178"/>
        <v>5.7000000000000002E-3</v>
      </c>
      <c r="AD1279">
        <f t="shared" si="174"/>
        <v>0</v>
      </c>
      <c r="AE1279">
        <f t="shared" si="179"/>
        <v>18.989999999999998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4.8732635331227904E-71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4.8732635331227904E-71</v>
      </c>
      <c r="Y1280" s="2">
        <f t="shared" si="173"/>
        <v>0</v>
      </c>
      <c r="Z1280" s="2">
        <f>IF(Y1280&gt;$W$1,HLOOKUP(Y1280,B1280:$U$1609,ROW($B$1610)-ROW($A1280),FALSE),0)</f>
        <v>0</v>
      </c>
      <c r="AA1280" s="2">
        <f t="shared" si="171"/>
        <v>0</v>
      </c>
      <c r="AB1280" s="2">
        <f>VLOOKUP(A1280,segment2_SB_quantity!$A$2:$B$1922,2,FALSE)</f>
        <v>42</v>
      </c>
      <c r="AC1280" s="4">
        <f t="shared" si="178"/>
        <v>5.7000000000000002E-3</v>
      </c>
      <c r="AD1280">
        <f t="shared" si="174"/>
        <v>0</v>
      </c>
      <c r="AE1280">
        <f t="shared" si="179"/>
        <v>18.989999999999998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1.4377608168895601E-2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1.4377608168895601E-2</v>
      </c>
      <c r="Y1281" s="2">
        <f t="shared" si="173"/>
        <v>0</v>
      </c>
      <c r="Z1281" s="2">
        <f>IF(Y1281&gt;$W$1,HLOOKUP(Y1281,B1281:$U$1609,ROW($B$1610)-ROW($A1281),FALSE),0)</f>
        <v>0</v>
      </c>
      <c r="AA1281" s="2">
        <f t="shared" si="171"/>
        <v>0</v>
      </c>
      <c r="AB1281" s="2">
        <f>VLOOKUP(A1281,segment2_SB_quantity!$A$2:$B$1922,2,FALSE)</f>
        <v>3</v>
      </c>
      <c r="AC1281" s="4">
        <f t="shared" si="178"/>
        <v>5.7000000000000002E-3</v>
      </c>
      <c r="AD1281">
        <f t="shared" si="174"/>
        <v>0</v>
      </c>
      <c r="AE1281">
        <f t="shared" si="179"/>
        <v>18.989999999999998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4.3959841846752203E-2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4.3959841846752203E-2</v>
      </c>
      <c r="Y1282" s="2">
        <f t="shared" si="173"/>
        <v>0</v>
      </c>
      <c r="Z1282" s="2">
        <f>IF(Y1282&gt;$W$1,HLOOKUP(Y1282,B1282:$U$1609,ROW($B$1610)-ROW($A1282),FALSE),0)</f>
        <v>0</v>
      </c>
      <c r="AA1282" s="2">
        <f t="shared" ref="AA1282:AA1345" si="180">IF(Z1282&gt;0,HLOOKUP(Z1282,$B$1609:$U$1610,2,FALSE),0)</f>
        <v>0</v>
      </c>
      <c r="AB1282" s="2">
        <f>VLOOKUP(A1282,segment2_SB_quantity!$A$2:$B$1922,2,FALSE)</f>
        <v>16</v>
      </c>
      <c r="AC1282" s="4">
        <f t="shared" si="178"/>
        <v>5.7000000000000002E-3</v>
      </c>
      <c r="AD1282">
        <f t="shared" si="174"/>
        <v>0</v>
      </c>
      <c r="AE1282">
        <f t="shared" si="179"/>
        <v>18.989999999999998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1.44217509379808E-115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1.44217509379808E-115</v>
      </c>
      <c r="Y1283" s="2">
        <f t="shared" ref="Y1283:Y1346" si="182">IF(X1283&gt;$W$1,X1283,0)</f>
        <v>0</v>
      </c>
      <c r="Z1283" s="2">
        <f>IF(Y1283&gt;$W$1,HLOOKUP(Y1283,B1283:$U$1609,ROW($B$1610)-ROW($A1283),FALSE),0)</f>
        <v>0</v>
      </c>
      <c r="AA1283" s="2">
        <f t="shared" si="180"/>
        <v>0</v>
      </c>
      <c r="AB1283" s="2">
        <f>VLOOKUP(A1283,segment2_SB_quantity!$A$2:$B$1922,2,FALSE)</f>
        <v>12</v>
      </c>
      <c r="AC1283" s="4">
        <f t="shared" si="178"/>
        <v>5.7000000000000002E-3</v>
      </c>
      <c r="AD1283">
        <f t="shared" ref="AD1283:AD1346" si="183">IF(AA1283&gt;0,AB1283*AC1283,0)</f>
        <v>0</v>
      </c>
      <c r="AE1283">
        <f t="shared" si="179"/>
        <v>18.989999999999998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5.2639557116810101E-6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5.2639557116810101E-6</v>
      </c>
      <c r="Y1284" s="2">
        <f t="shared" si="182"/>
        <v>0</v>
      </c>
      <c r="Z1284" s="2">
        <f>IF(Y1284&gt;$W$1,HLOOKUP(Y1284,B1284:$U$1609,ROW($B$1610)-ROW($A1284),FALSE),0)</f>
        <v>0</v>
      </c>
      <c r="AA1284" s="2">
        <f t="shared" si="180"/>
        <v>0</v>
      </c>
      <c r="AB1284" s="2">
        <f>VLOOKUP(A1284,segment2_SB_quantity!$A$2:$B$1922,2,FALSE)</f>
        <v>11</v>
      </c>
      <c r="AC1284" s="4">
        <f t="shared" ref="AC1284:AC1347" si="187">AC1283</f>
        <v>5.7000000000000002E-3</v>
      </c>
      <c r="AD1284">
        <f t="shared" si="183"/>
        <v>0</v>
      </c>
      <c r="AE1284">
        <f t="shared" ref="AE1284:AE1347" si="188">AE1283</f>
        <v>18.989999999999998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9.7602043051551193E-2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9.7602043051551193E-2</v>
      </c>
      <c r="Y1285" s="2">
        <f t="shared" si="182"/>
        <v>0</v>
      </c>
      <c r="Z1285" s="2">
        <f>IF(Y1285&gt;$W$1,HLOOKUP(Y1285,B1285:$U$1609,ROW($B$1610)-ROW($A1285),FALSE),0)</f>
        <v>0</v>
      </c>
      <c r="AA1285" s="2">
        <f t="shared" si="180"/>
        <v>0</v>
      </c>
      <c r="AB1285" s="2">
        <f>VLOOKUP(A1285,segment2_SB_quantity!$A$2:$B$1922,2,FALSE)</f>
        <v>85</v>
      </c>
      <c r="AC1285" s="4">
        <f t="shared" si="187"/>
        <v>5.7000000000000002E-3</v>
      </c>
      <c r="AD1285">
        <f t="shared" si="183"/>
        <v>0</v>
      </c>
      <c r="AE1285">
        <f t="shared" si="188"/>
        <v>18.989999999999998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8.1214038584257506E-2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8.1214038584257506E-2</v>
      </c>
      <c r="Y1286" s="2">
        <f t="shared" si="182"/>
        <v>0</v>
      </c>
      <c r="Z1286" s="2">
        <f>IF(Y1286&gt;$W$1,HLOOKUP(Y1286,B1286:$U$1609,ROW($B$1610)-ROW($A1286),FALSE),0)</f>
        <v>0</v>
      </c>
      <c r="AA1286" s="2">
        <f t="shared" si="180"/>
        <v>0</v>
      </c>
      <c r="AB1286" s="2">
        <f>VLOOKUP(A1286,segment2_SB_quantity!$A$2:$B$1922,2,FALSE)</f>
        <v>24</v>
      </c>
      <c r="AC1286" s="4">
        <f t="shared" si="187"/>
        <v>5.7000000000000002E-3</v>
      </c>
      <c r="AD1286">
        <f t="shared" si="183"/>
        <v>0</v>
      </c>
      <c r="AE1286">
        <f t="shared" si="188"/>
        <v>18.989999999999998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1.5967654064908399E-2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1.5967654064908399E-2</v>
      </c>
      <c r="Y1287" s="2">
        <f t="shared" si="182"/>
        <v>0</v>
      </c>
      <c r="Z1287" s="2">
        <f>IF(Y1287&gt;$W$1,HLOOKUP(Y1287,B1287:$U$1609,ROW($B$1610)-ROW($A1287),FALSE),0)</f>
        <v>0</v>
      </c>
      <c r="AA1287" s="2">
        <f t="shared" si="180"/>
        <v>0</v>
      </c>
      <c r="AB1287" s="2">
        <f>VLOOKUP(A1287,segment2_SB_quantity!$A$2:$B$1922,2,FALSE)</f>
        <v>25</v>
      </c>
      <c r="AC1287" s="4">
        <f t="shared" si="187"/>
        <v>5.7000000000000002E-3</v>
      </c>
      <c r="AD1287">
        <f t="shared" si="183"/>
        <v>0</v>
      </c>
      <c r="AE1287">
        <f t="shared" si="188"/>
        <v>18.989999999999998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1.5690518437870401E-59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1.5690518437870401E-59</v>
      </c>
      <c r="Y1288" s="2">
        <f t="shared" si="182"/>
        <v>0</v>
      </c>
      <c r="Z1288" s="2">
        <f>IF(Y1288&gt;$W$1,HLOOKUP(Y1288,B1288:$U$1609,ROW($B$1610)-ROW($A1288),FALSE),0)</f>
        <v>0</v>
      </c>
      <c r="AA1288" s="2">
        <f t="shared" si="180"/>
        <v>0</v>
      </c>
      <c r="AB1288" s="2">
        <f>VLOOKUP(A1288,segment2_SB_quantity!$A$2:$B$1922,2,FALSE)</f>
        <v>91</v>
      </c>
      <c r="AC1288" s="4">
        <f t="shared" si="187"/>
        <v>5.7000000000000002E-3</v>
      </c>
      <c r="AD1288">
        <f t="shared" si="183"/>
        <v>0</v>
      </c>
      <c r="AE1288">
        <f t="shared" si="188"/>
        <v>18.989999999999998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2.0821785785154701E-2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2.0821785785154701E-2</v>
      </c>
      <c r="Y1289" s="2">
        <f t="shared" si="182"/>
        <v>0</v>
      </c>
      <c r="Z1289" s="2">
        <f>IF(Y1289&gt;$W$1,HLOOKUP(Y1289,B1289:$U$1609,ROW($B$1610)-ROW($A1289),FALSE),0)</f>
        <v>0</v>
      </c>
      <c r="AA1289" s="2">
        <f t="shared" si="180"/>
        <v>0</v>
      </c>
      <c r="AB1289" s="2">
        <f>VLOOKUP(A1289,segment2_SB_quantity!$A$2:$B$1922,2,FALSE)</f>
        <v>2</v>
      </c>
      <c r="AC1289" s="4">
        <f t="shared" si="187"/>
        <v>5.7000000000000002E-3</v>
      </c>
      <c r="AD1289">
        <f t="shared" si="183"/>
        <v>0</v>
      </c>
      <c r="AE1289">
        <f t="shared" si="188"/>
        <v>18.989999999999998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1.96764520023979E-16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1.96764520023979E-16</v>
      </c>
      <c r="Y1290" s="2">
        <f t="shared" si="182"/>
        <v>0</v>
      </c>
      <c r="Z1290" s="2">
        <f>IF(Y1290&gt;$W$1,HLOOKUP(Y1290,B1290:$U$1609,ROW($B$1610)-ROW($A1290),FALSE),0)</f>
        <v>0</v>
      </c>
      <c r="AA1290" s="2">
        <f t="shared" si="180"/>
        <v>0</v>
      </c>
      <c r="AB1290" s="2">
        <f>VLOOKUP(A1290,segment2_SB_quantity!$A$2:$B$1922,2,FALSE)</f>
        <v>11</v>
      </c>
      <c r="AC1290" s="4">
        <f t="shared" si="187"/>
        <v>5.7000000000000002E-3</v>
      </c>
      <c r="AD1290">
        <f t="shared" si="183"/>
        <v>0</v>
      </c>
      <c r="AE1290">
        <f t="shared" si="188"/>
        <v>18.989999999999998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4.0212314867959598E-108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4.0212314867959598E-108</v>
      </c>
      <c r="Y1291" s="2">
        <f t="shared" si="182"/>
        <v>0</v>
      </c>
      <c r="Z1291" s="2">
        <f>IF(Y1291&gt;$W$1,HLOOKUP(Y1291,B1291:$U$1609,ROW($B$1610)-ROW($A1291),FALSE),0)</f>
        <v>0</v>
      </c>
      <c r="AA1291" s="2">
        <f t="shared" si="180"/>
        <v>0</v>
      </c>
      <c r="AB1291" s="2">
        <f>VLOOKUP(A1291,segment2_SB_quantity!$A$2:$B$1922,2,FALSE)</f>
        <v>1</v>
      </c>
      <c r="AC1291" s="4">
        <f t="shared" si="187"/>
        <v>5.7000000000000002E-3</v>
      </c>
      <c r="AD1291">
        <f t="shared" si="183"/>
        <v>0</v>
      </c>
      <c r="AE1291">
        <f t="shared" si="188"/>
        <v>18.989999999999998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0.139802822744899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0.139802822744899</v>
      </c>
      <c r="Y1292" s="2">
        <f t="shared" si="182"/>
        <v>0</v>
      </c>
      <c r="Z1292" s="2">
        <f>IF(Y1292&gt;$W$1,HLOOKUP(Y1292,B1292:$U$1609,ROW($B$1610)-ROW($A1292),FALSE),0)</f>
        <v>0</v>
      </c>
      <c r="AA1292" s="2">
        <f t="shared" si="180"/>
        <v>0</v>
      </c>
      <c r="AB1292" s="2">
        <f>VLOOKUP(A1292,segment2_SB_quantity!$A$2:$B$1922,2,FALSE)</f>
        <v>35</v>
      </c>
      <c r="AC1292" s="4">
        <f t="shared" si="187"/>
        <v>5.7000000000000002E-3</v>
      </c>
      <c r="AD1292">
        <f t="shared" si="183"/>
        <v>0</v>
      </c>
      <c r="AE1292">
        <f t="shared" si="188"/>
        <v>18.989999999999998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80599801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0</v>
      </c>
      <c r="Y1293" s="2">
        <f t="shared" si="182"/>
        <v>0</v>
      </c>
      <c r="Z1293" s="2">
        <f>IF(Y1293&gt;$W$1,HLOOKUP(Y1293,B1293:$U$1609,ROW($B$1610)-ROW($A1293),FALSE),0)</f>
        <v>0</v>
      </c>
      <c r="AA1293" s="2">
        <f t="shared" si="180"/>
        <v>0</v>
      </c>
      <c r="AB1293" s="2">
        <f>VLOOKUP(A1293,segment2_SB_quantity!$A$2:$B$1922,2,FALSE)</f>
        <v>1</v>
      </c>
      <c r="AC1293" s="4">
        <f t="shared" si="187"/>
        <v>5.7000000000000002E-3</v>
      </c>
      <c r="AD1293">
        <f t="shared" si="183"/>
        <v>0</v>
      </c>
      <c r="AE1293">
        <f t="shared" si="188"/>
        <v>18.989999999999998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0.97019268286388105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0.97019268286388105</v>
      </c>
      <c r="Y1294" s="2">
        <f t="shared" si="182"/>
        <v>0.97019268286388105</v>
      </c>
      <c r="Z1294" s="2" t="str">
        <f>IF(Y1294&gt;$W$1,HLOOKUP(Y1294,B1294:$U$1609,ROW($B$1610)-ROW($A1294),FALSE),0)</f>
        <v>P_OL9</v>
      </c>
      <c r="AA1294" s="2">
        <f t="shared" si="180"/>
        <v>0.42499999999999993</v>
      </c>
      <c r="AB1294" s="2">
        <f>VLOOKUP(A1294,segment2_SB_quantity!$A$2:$B$1922,2,FALSE)</f>
        <v>29</v>
      </c>
      <c r="AC1294" s="4">
        <f t="shared" si="187"/>
        <v>5.7000000000000002E-3</v>
      </c>
      <c r="AD1294">
        <f t="shared" si="183"/>
        <v>0.1653</v>
      </c>
      <c r="AE1294">
        <f t="shared" si="188"/>
        <v>18.989999999999998</v>
      </c>
      <c r="AF1294" s="2">
        <f t="shared" si="184"/>
        <v>3.1390469999999997</v>
      </c>
      <c r="AG1294" s="2">
        <f t="shared" si="185"/>
        <v>1.3340949749999997</v>
      </c>
      <c r="AH1294" s="1">
        <f t="shared" si="186"/>
        <v>2.3529411764705883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3.0984680996443101E-6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3.0984680996443101E-6</v>
      </c>
      <c r="Y1295" s="2">
        <f t="shared" si="182"/>
        <v>0</v>
      </c>
      <c r="Z1295" s="2">
        <f>IF(Y1295&gt;$W$1,HLOOKUP(Y1295,B1295:$U$1609,ROW($B$1610)-ROW($A1295),FALSE),0)</f>
        <v>0</v>
      </c>
      <c r="AA1295" s="2">
        <f t="shared" si="180"/>
        <v>0</v>
      </c>
      <c r="AB1295" s="2">
        <f>VLOOKUP(A1295,segment2_SB_quantity!$A$2:$B$1922,2,FALSE)</f>
        <v>21</v>
      </c>
      <c r="AC1295" s="4">
        <f t="shared" si="187"/>
        <v>5.7000000000000002E-3</v>
      </c>
      <c r="AD1295">
        <f t="shared" si="183"/>
        <v>0</v>
      </c>
      <c r="AE1295">
        <f t="shared" si="188"/>
        <v>18.989999999999998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5.2758564924762101E-9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5.2758564924762101E-9</v>
      </c>
      <c r="Y1296" s="2">
        <f t="shared" si="182"/>
        <v>0</v>
      </c>
      <c r="Z1296" s="2">
        <f>IF(Y1296&gt;$W$1,HLOOKUP(Y1296,B1296:$U$1609,ROW($B$1610)-ROW($A1296),FALSE),0)</f>
        <v>0</v>
      </c>
      <c r="AA1296" s="2">
        <f t="shared" si="180"/>
        <v>0</v>
      </c>
      <c r="AB1296" s="2">
        <f>VLOOKUP(A1296,segment2_SB_quantity!$A$2:$B$1922,2,FALSE)</f>
        <v>189</v>
      </c>
      <c r="AC1296" s="4">
        <f t="shared" si="187"/>
        <v>5.7000000000000002E-3</v>
      </c>
      <c r="AD1296">
        <f t="shared" si="183"/>
        <v>0</v>
      </c>
      <c r="AE1296">
        <f t="shared" si="188"/>
        <v>18.989999999999998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7.8472189301278406E-3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7.8472189301278406E-3</v>
      </c>
      <c r="Y1297" s="2">
        <f t="shared" si="182"/>
        <v>0</v>
      </c>
      <c r="Z1297" s="2">
        <f>IF(Y1297&gt;$W$1,HLOOKUP(Y1297,B1297:$U$1609,ROW($B$1610)-ROW($A1297),FALSE),0)</f>
        <v>0</v>
      </c>
      <c r="AA1297" s="2">
        <f t="shared" si="180"/>
        <v>0</v>
      </c>
      <c r="AB1297" s="2">
        <f>VLOOKUP(A1297,segment2_SB_quantity!$A$2:$B$1922,2,FALSE)</f>
        <v>43</v>
      </c>
      <c r="AC1297" s="4">
        <f t="shared" si="187"/>
        <v>5.7000000000000002E-3</v>
      </c>
      <c r="AD1297">
        <f t="shared" si="183"/>
        <v>0</v>
      </c>
      <c r="AE1297">
        <f t="shared" si="188"/>
        <v>18.989999999999998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0.175446989989544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0.175446989989544</v>
      </c>
      <c r="Y1298" s="2">
        <f t="shared" si="182"/>
        <v>0</v>
      </c>
      <c r="Z1298" s="2">
        <f>IF(Y1298&gt;$W$1,HLOOKUP(Y1298,B1298:$U$1609,ROW($B$1610)-ROW($A1298),FALSE),0)</f>
        <v>0</v>
      </c>
      <c r="AA1298" s="2">
        <f t="shared" si="180"/>
        <v>0</v>
      </c>
      <c r="AB1298" s="2">
        <f>VLOOKUP(A1298,segment2_SB_quantity!$A$2:$B$1922,2,FALSE)</f>
        <v>5</v>
      </c>
      <c r="AC1298" s="4">
        <f t="shared" si="187"/>
        <v>5.7000000000000002E-3</v>
      </c>
      <c r="AD1298">
        <f t="shared" si="183"/>
        <v>0</v>
      </c>
      <c r="AE1298">
        <f t="shared" si="188"/>
        <v>18.989999999999998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0.21328417654367299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0.21328417654367299</v>
      </c>
      <c r="Y1299" s="2">
        <f t="shared" si="182"/>
        <v>0</v>
      </c>
      <c r="Z1299" s="2">
        <f>IF(Y1299&gt;$W$1,HLOOKUP(Y1299,B1299:$U$1609,ROW($B$1610)-ROW($A1299),FALSE),0)</f>
        <v>0</v>
      </c>
      <c r="AA1299" s="2">
        <f t="shared" si="180"/>
        <v>0</v>
      </c>
      <c r="AB1299" s="2">
        <f>VLOOKUP(A1299,segment2_SB_quantity!$A$2:$B$1922,2,FALSE)</f>
        <v>44</v>
      </c>
      <c r="AC1299" s="4">
        <f t="shared" si="187"/>
        <v>5.7000000000000002E-3</v>
      </c>
      <c r="AD1299">
        <f t="shared" si="183"/>
        <v>0</v>
      </c>
      <c r="AE1299">
        <f t="shared" si="188"/>
        <v>18.989999999999998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80979923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0</v>
      </c>
      <c r="Y1300" s="2">
        <f t="shared" si="182"/>
        <v>0</v>
      </c>
      <c r="Z1300" s="2">
        <f>IF(Y1300&gt;$W$1,HLOOKUP(Y1300,B1300:$U$1609,ROW($B$1610)-ROW($A1300),FALSE),0)</f>
        <v>0</v>
      </c>
      <c r="AA1300" s="2">
        <f t="shared" si="180"/>
        <v>0</v>
      </c>
      <c r="AB1300" s="2">
        <f>VLOOKUP(A1300,segment2_SB_quantity!$A$2:$B$1922,2,FALSE)</f>
        <v>1</v>
      </c>
      <c r="AC1300" s="4">
        <f t="shared" si="187"/>
        <v>5.7000000000000002E-3</v>
      </c>
      <c r="AD1300">
        <f t="shared" si="183"/>
        <v>0</v>
      </c>
      <c r="AE1300">
        <f t="shared" si="188"/>
        <v>18.989999999999998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1.7704967985967999E-60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1.7704967985967999E-60</v>
      </c>
      <c r="Y1301" s="2">
        <f t="shared" si="182"/>
        <v>0</v>
      </c>
      <c r="Z1301" s="2">
        <f>IF(Y1301&gt;$W$1,HLOOKUP(Y1301,B1301:$U$1609,ROW($B$1610)-ROW($A1301),FALSE),0)</f>
        <v>0</v>
      </c>
      <c r="AA1301" s="2">
        <f t="shared" si="180"/>
        <v>0</v>
      </c>
      <c r="AB1301" s="2">
        <f>VLOOKUP(A1301,segment2_SB_quantity!$A$2:$B$1922,2,FALSE)</f>
        <v>457</v>
      </c>
      <c r="AC1301" s="4">
        <f t="shared" si="187"/>
        <v>5.7000000000000002E-3</v>
      </c>
      <c r="AD1301">
        <f t="shared" si="183"/>
        <v>0</v>
      </c>
      <c r="AE1301">
        <f t="shared" si="188"/>
        <v>18.989999999999998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81309650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0</v>
      </c>
      <c r="Y1302" s="2">
        <f t="shared" si="182"/>
        <v>0</v>
      </c>
      <c r="Z1302" s="2">
        <f>IF(Y1302&gt;$W$1,HLOOKUP(Y1302,B1302:$U$1609,ROW($B$1610)-ROW($A1302),FALSE),0)</f>
        <v>0</v>
      </c>
      <c r="AA1302" s="2">
        <f t="shared" si="180"/>
        <v>0</v>
      </c>
      <c r="AB1302" s="2">
        <f>VLOOKUP(A1302,segment2_SB_quantity!$A$2:$B$1922,2,FALSE)</f>
        <v>2</v>
      </c>
      <c r="AC1302" s="4">
        <f t="shared" si="187"/>
        <v>5.7000000000000002E-3</v>
      </c>
      <c r="AD1302">
        <f t="shared" si="183"/>
        <v>0</v>
      </c>
      <c r="AE1302">
        <f t="shared" si="188"/>
        <v>18.989999999999998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0.20167491398321299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0.20167491398321299</v>
      </c>
      <c r="Y1303" s="2">
        <f t="shared" si="182"/>
        <v>0</v>
      </c>
      <c r="Z1303" s="2">
        <f>IF(Y1303&gt;$W$1,HLOOKUP(Y1303,B1303:$U$1609,ROW($B$1610)-ROW($A1303),FALSE),0)</f>
        <v>0</v>
      </c>
      <c r="AA1303" s="2">
        <f t="shared" si="180"/>
        <v>0</v>
      </c>
      <c r="AB1303" s="2">
        <f>VLOOKUP(A1303,segment2_SB_quantity!$A$2:$B$1922,2,FALSE)</f>
        <v>24</v>
      </c>
      <c r="AC1303" s="4">
        <f t="shared" si="187"/>
        <v>5.7000000000000002E-3</v>
      </c>
      <c r="AD1303">
        <f t="shared" si="183"/>
        <v>0</v>
      </c>
      <c r="AE1303">
        <f t="shared" si="188"/>
        <v>18.989999999999998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9.4352689884221894E-2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9.4352689884221894E-2</v>
      </c>
      <c r="Y1304" s="2">
        <f t="shared" si="182"/>
        <v>0</v>
      </c>
      <c r="Z1304" s="2">
        <f>IF(Y1304&gt;$W$1,HLOOKUP(Y1304,B1304:$U$1609,ROW($B$1610)-ROW($A1304),FALSE),0)</f>
        <v>0</v>
      </c>
      <c r="AA1304" s="2">
        <f t="shared" si="180"/>
        <v>0</v>
      </c>
      <c r="AB1304" s="2">
        <f>VLOOKUP(A1304,segment2_SB_quantity!$A$2:$B$1922,2,FALSE)</f>
        <v>33</v>
      </c>
      <c r="AC1304" s="4">
        <f t="shared" si="187"/>
        <v>5.7000000000000002E-3</v>
      </c>
      <c r="AD1304">
        <f t="shared" si="183"/>
        <v>0</v>
      </c>
      <c r="AE1304">
        <f t="shared" si="188"/>
        <v>18.989999999999998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81629853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0</v>
      </c>
      <c r="Y1305" s="2">
        <f t="shared" si="182"/>
        <v>0</v>
      </c>
      <c r="Z1305" s="2">
        <f>IF(Y1305&gt;$W$1,HLOOKUP(Y1305,B1305:$U$1609,ROW($B$1610)-ROW($A1305),FALSE),0)</f>
        <v>0</v>
      </c>
      <c r="AA1305" s="2">
        <f t="shared" si="180"/>
        <v>0</v>
      </c>
      <c r="AB1305" s="2">
        <f>VLOOKUP(A1305,segment2_SB_quantity!$A$2:$B$1922,2,FALSE)</f>
        <v>5</v>
      </c>
      <c r="AC1305" s="4">
        <f t="shared" si="187"/>
        <v>5.7000000000000002E-3</v>
      </c>
      <c r="AD1305">
        <f t="shared" si="183"/>
        <v>0</v>
      </c>
      <c r="AE1305">
        <f t="shared" si="188"/>
        <v>18.989999999999998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0.96724137416611899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0.96724137416611899</v>
      </c>
      <c r="Y1306" s="2">
        <f t="shared" si="182"/>
        <v>0.96724137416611899</v>
      </c>
      <c r="Z1306" s="2" t="str">
        <f>IF(Y1306&gt;$W$1,HLOOKUP(Y1306,B1306:$U$1609,ROW($B$1610)-ROW($A1306),FALSE),0)</f>
        <v>P_OL9</v>
      </c>
      <c r="AA1306" s="2">
        <f t="shared" si="180"/>
        <v>0.42499999999999993</v>
      </c>
      <c r="AB1306" s="2">
        <f>VLOOKUP(A1306,segment2_SB_quantity!$A$2:$B$1922,2,FALSE)</f>
        <v>71</v>
      </c>
      <c r="AC1306" s="4">
        <f t="shared" si="187"/>
        <v>5.7000000000000002E-3</v>
      </c>
      <c r="AD1306">
        <f t="shared" si="183"/>
        <v>0.4047</v>
      </c>
      <c r="AE1306">
        <f t="shared" si="188"/>
        <v>18.989999999999998</v>
      </c>
      <c r="AF1306" s="2">
        <f t="shared" si="184"/>
        <v>7.6852529999999994</v>
      </c>
      <c r="AG1306" s="2">
        <f t="shared" si="185"/>
        <v>3.2662325249999995</v>
      </c>
      <c r="AH1306" s="1">
        <f t="shared" si="186"/>
        <v>2.3529411764705883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0</v>
      </c>
      <c r="Y1307" s="2">
        <f t="shared" si="182"/>
        <v>0</v>
      </c>
      <c r="Z1307" s="2">
        <f>IF(Y1307&gt;$W$1,HLOOKUP(Y1307,B1307:$U$1609,ROW($B$1610)-ROW($A1307),FALSE),0)</f>
        <v>0</v>
      </c>
      <c r="AA1307" s="2">
        <f t="shared" si="180"/>
        <v>0</v>
      </c>
      <c r="AB1307" s="2">
        <f>VLOOKUP(A1307,segment2_SB_quantity!$A$2:$B$1922,2,FALSE)</f>
        <v>4</v>
      </c>
      <c r="AC1307" s="4">
        <f t="shared" si="187"/>
        <v>5.7000000000000002E-3</v>
      </c>
      <c r="AD1307">
        <f t="shared" si="183"/>
        <v>0</v>
      </c>
      <c r="AE1307">
        <f t="shared" si="188"/>
        <v>18.989999999999998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1.51571976651798E-198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1.51571976651798E-198</v>
      </c>
      <c r="Y1308" s="2">
        <f t="shared" si="182"/>
        <v>0</v>
      </c>
      <c r="Z1308" s="2">
        <f>IF(Y1308&gt;$W$1,HLOOKUP(Y1308,B1308:$U$1609,ROW($B$1610)-ROW($A1308),FALSE),0)</f>
        <v>0</v>
      </c>
      <c r="AA1308" s="2">
        <f t="shared" si="180"/>
        <v>0</v>
      </c>
      <c r="AB1308" s="2">
        <f>VLOOKUP(A1308,segment2_SB_quantity!$A$2:$B$1922,2,FALSE)</f>
        <v>42</v>
      </c>
      <c r="AC1308" s="4">
        <f t="shared" si="187"/>
        <v>5.7000000000000002E-3</v>
      </c>
      <c r="AD1308">
        <f t="shared" si="183"/>
        <v>0</v>
      </c>
      <c r="AE1308">
        <f t="shared" si="188"/>
        <v>18.989999999999998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9.1264204793994996E-2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9.1264204793994996E-2</v>
      </c>
      <c r="Y1309" s="2">
        <f t="shared" si="182"/>
        <v>0</v>
      </c>
      <c r="Z1309" s="2">
        <f>IF(Y1309&gt;$W$1,HLOOKUP(Y1309,B1309:$U$1609,ROW($B$1610)-ROW($A1309),FALSE),0)</f>
        <v>0</v>
      </c>
      <c r="AA1309" s="2">
        <f t="shared" si="180"/>
        <v>0</v>
      </c>
      <c r="AB1309" s="2">
        <f>VLOOKUP(A1309,segment2_SB_quantity!$A$2:$B$1922,2,FALSE)</f>
        <v>3</v>
      </c>
      <c r="AC1309" s="4">
        <f t="shared" si="187"/>
        <v>5.7000000000000002E-3</v>
      </c>
      <c r="AD1309">
        <f t="shared" si="183"/>
        <v>0</v>
      </c>
      <c r="AE1309">
        <f t="shared" si="188"/>
        <v>18.989999999999998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1.16848696029457E-5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1.16848696029457E-5</v>
      </c>
      <c r="Y1310" s="2">
        <f t="shared" si="182"/>
        <v>0</v>
      </c>
      <c r="Z1310" s="2">
        <f>IF(Y1310&gt;$W$1,HLOOKUP(Y1310,B1310:$U$1609,ROW($B$1610)-ROW($A1310),FALSE),0)</f>
        <v>0</v>
      </c>
      <c r="AA1310" s="2">
        <f t="shared" si="180"/>
        <v>0</v>
      </c>
      <c r="AB1310" s="2">
        <f>VLOOKUP(A1310,segment2_SB_quantity!$A$2:$B$1922,2,FALSE)</f>
        <v>29</v>
      </c>
      <c r="AC1310" s="4">
        <f t="shared" si="187"/>
        <v>5.7000000000000002E-3</v>
      </c>
      <c r="AD1310">
        <f t="shared" si="183"/>
        <v>0</v>
      </c>
      <c r="AE1310">
        <f t="shared" si="188"/>
        <v>18.989999999999998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2.83515184370006E-4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2.83515184370006E-4</v>
      </c>
      <c r="Y1311" s="2">
        <f t="shared" si="182"/>
        <v>0</v>
      </c>
      <c r="Z1311" s="2">
        <f>IF(Y1311&gt;$W$1,HLOOKUP(Y1311,B1311:$U$1609,ROW($B$1610)-ROW($A1311),FALSE),0)</f>
        <v>0</v>
      </c>
      <c r="AA1311" s="2">
        <f t="shared" si="180"/>
        <v>0</v>
      </c>
      <c r="AB1311" s="2">
        <f>VLOOKUP(A1311,segment2_SB_quantity!$A$2:$B$1922,2,FALSE)</f>
        <v>7</v>
      </c>
      <c r="AC1311" s="4">
        <f t="shared" si="187"/>
        <v>5.7000000000000002E-3</v>
      </c>
      <c r="AD1311">
        <f t="shared" si="183"/>
        <v>0</v>
      </c>
      <c r="AE1311">
        <f t="shared" si="188"/>
        <v>18.989999999999998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8.8875273934130606E-11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8.8875273934130606E-11</v>
      </c>
      <c r="Y1312" s="2">
        <f t="shared" si="182"/>
        <v>0</v>
      </c>
      <c r="Z1312" s="2">
        <f>IF(Y1312&gt;$W$1,HLOOKUP(Y1312,B1312:$U$1609,ROW($B$1610)-ROW($A1312),FALSE),0)</f>
        <v>0</v>
      </c>
      <c r="AA1312" s="2">
        <f t="shared" si="180"/>
        <v>0</v>
      </c>
      <c r="AB1312" s="2">
        <f>VLOOKUP(A1312,segment2_SB_quantity!$A$2:$B$1922,2,FALSE)</f>
        <v>19</v>
      </c>
      <c r="AC1312" s="4">
        <f t="shared" si="187"/>
        <v>5.7000000000000002E-3</v>
      </c>
      <c r="AD1312">
        <f t="shared" si="183"/>
        <v>0</v>
      </c>
      <c r="AE1312">
        <f t="shared" si="188"/>
        <v>18.989999999999998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82119724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0</v>
      </c>
      <c r="Y1313" s="2">
        <f t="shared" si="182"/>
        <v>0</v>
      </c>
      <c r="Z1313" s="2">
        <f>IF(Y1313&gt;$W$1,HLOOKUP(Y1313,B1313:$U$1609,ROW($B$1610)-ROW($A1313),FALSE),0)</f>
        <v>0</v>
      </c>
      <c r="AA1313" s="2">
        <f t="shared" si="180"/>
        <v>0</v>
      </c>
      <c r="AB1313" s="2">
        <f>VLOOKUP(A1313,segment2_SB_quantity!$A$2:$B$1922,2,FALSE)</f>
        <v>2</v>
      </c>
      <c r="AC1313" s="4">
        <f t="shared" si="187"/>
        <v>5.7000000000000002E-3</v>
      </c>
      <c r="AD1313">
        <f t="shared" si="183"/>
        <v>0</v>
      </c>
      <c r="AE1313">
        <f t="shared" si="188"/>
        <v>18.989999999999998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8.1956346562506496E-3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8.1956346562506496E-3</v>
      </c>
      <c r="Y1314" s="2">
        <f t="shared" si="182"/>
        <v>0</v>
      </c>
      <c r="Z1314" s="2">
        <f>IF(Y1314&gt;$W$1,HLOOKUP(Y1314,B1314:$U$1609,ROW($B$1610)-ROW($A1314),FALSE),0)</f>
        <v>0</v>
      </c>
      <c r="AA1314" s="2">
        <f t="shared" si="180"/>
        <v>0</v>
      </c>
      <c r="AB1314" s="2">
        <f>VLOOKUP(A1314,segment2_SB_quantity!$A$2:$B$1922,2,FALSE)</f>
        <v>6</v>
      </c>
      <c r="AC1314" s="4">
        <f t="shared" si="187"/>
        <v>5.7000000000000002E-3</v>
      </c>
      <c r="AD1314">
        <f t="shared" si="183"/>
        <v>0</v>
      </c>
      <c r="AE1314">
        <f t="shared" si="188"/>
        <v>18.989999999999998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7.6607774996408995E-4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7.6607774996408995E-4</v>
      </c>
      <c r="Y1315" s="2">
        <f t="shared" si="182"/>
        <v>0</v>
      </c>
      <c r="Z1315" s="2">
        <f>IF(Y1315&gt;$W$1,HLOOKUP(Y1315,B1315:$U$1609,ROW($B$1610)-ROW($A1315),FALSE),0)</f>
        <v>0</v>
      </c>
      <c r="AA1315" s="2">
        <f t="shared" si="180"/>
        <v>0</v>
      </c>
      <c r="AB1315" s="2">
        <f>VLOOKUP(A1315,segment2_SB_quantity!$A$2:$B$1922,2,FALSE)</f>
        <v>24</v>
      </c>
      <c r="AC1315" s="4">
        <f t="shared" si="187"/>
        <v>5.7000000000000002E-3</v>
      </c>
      <c r="AD1315">
        <f t="shared" si="183"/>
        <v>0</v>
      </c>
      <c r="AE1315">
        <f t="shared" si="188"/>
        <v>18.989999999999998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4.4604274211672603E-30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4.4604274211672603E-30</v>
      </c>
      <c r="Y1316" s="2">
        <f t="shared" si="182"/>
        <v>0</v>
      </c>
      <c r="Z1316" s="2">
        <f>IF(Y1316&gt;$W$1,HLOOKUP(Y1316,B1316:$U$1609,ROW($B$1610)-ROW($A1316),FALSE),0)</f>
        <v>0</v>
      </c>
      <c r="AA1316" s="2">
        <f t="shared" si="180"/>
        <v>0</v>
      </c>
      <c r="AB1316" s="2">
        <f>VLOOKUP(A1316,segment2_SB_quantity!$A$2:$B$1922,2,FALSE)</f>
        <v>8</v>
      </c>
      <c r="AC1316" s="4">
        <f t="shared" si="187"/>
        <v>5.7000000000000002E-3</v>
      </c>
      <c r="AD1316">
        <f t="shared" si="183"/>
        <v>0</v>
      </c>
      <c r="AE1316">
        <f t="shared" si="188"/>
        <v>18.989999999999998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1.5335738041128199E-14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1.5335738041128199E-14</v>
      </c>
      <c r="Y1317" s="2">
        <f t="shared" si="182"/>
        <v>0</v>
      </c>
      <c r="Z1317" s="2">
        <f>IF(Y1317&gt;$W$1,HLOOKUP(Y1317,B1317:$U$1609,ROW($B$1610)-ROW($A1317),FALSE),0)</f>
        <v>0</v>
      </c>
      <c r="AA1317" s="2">
        <f t="shared" si="180"/>
        <v>0</v>
      </c>
      <c r="AB1317" s="2">
        <f>VLOOKUP(A1317,segment2_SB_quantity!$A$2:$B$1922,2,FALSE)</f>
        <v>1</v>
      </c>
      <c r="AC1317" s="4">
        <f t="shared" si="187"/>
        <v>5.7000000000000002E-3</v>
      </c>
      <c r="AD1317">
        <f t="shared" si="183"/>
        <v>0</v>
      </c>
      <c r="AE1317">
        <f t="shared" si="188"/>
        <v>18.989999999999998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3.0290461068904601E-3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3.0290461068904601E-3</v>
      </c>
      <c r="Y1318" s="2">
        <f t="shared" si="182"/>
        <v>0</v>
      </c>
      <c r="Z1318" s="2">
        <f>IF(Y1318&gt;$W$1,HLOOKUP(Y1318,B1318:$U$1609,ROW($B$1610)-ROW($A1318),FALSE),0)</f>
        <v>0</v>
      </c>
      <c r="AA1318" s="2">
        <f t="shared" si="180"/>
        <v>0</v>
      </c>
      <c r="AB1318" s="2">
        <f>VLOOKUP(A1318,segment2_SB_quantity!$A$2:$B$1922,2,FALSE)</f>
        <v>26</v>
      </c>
      <c r="AC1318" s="4">
        <f t="shared" si="187"/>
        <v>5.7000000000000002E-3</v>
      </c>
      <c r="AD1318">
        <f t="shared" si="183"/>
        <v>0</v>
      </c>
      <c r="AE1318">
        <f t="shared" si="188"/>
        <v>18.989999999999998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1.8057872415997399E-10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1.8057872415997399E-10</v>
      </c>
      <c r="Y1319" s="2">
        <f t="shared" si="182"/>
        <v>0</v>
      </c>
      <c r="Z1319" s="2">
        <f>IF(Y1319&gt;$W$1,HLOOKUP(Y1319,B1319:$U$1609,ROW($B$1610)-ROW($A1319),FALSE),0)</f>
        <v>0</v>
      </c>
      <c r="AA1319" s="2">
        <f t="shared" si="180"/>
        <v>0</v>
      </c>
      <c r="AB1319" s="2">
        <f>VLOOKUP(A1319,segment2_SB_quantity!$A$2:$B$1922,2,FALSE)</f>
        <v>69</v>
      </c>
      <c r="AC1319" s="4">
        <f t="shared" si="187"/>
        <v>5.7000000000000002E-3</v>
      </c>
      <c r="AD1319">
        <f t="shared" si="183"/>
        <v>0</v>
      </c>
      <c r="AE1319">
        <f t="shared" si="188"/>
        <v>18.989999999999998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82589923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0</v>
      </c>
      <c r="Y1320" s="2">
        <f t="shared" si="182"/>
        <v>0</v>
      </c>
      <c r="Z1320" s="2">
        <f>IF(Y1320&gt;$W$1,HLOOKUP(Y1320,B1320:$U$1609,ROW($B$1610)-ROW($A1320),FALSE),0)</f>
        <v>0</v>
      </c>
      <c r="AA1320" s="2">
        <f t="shared" si="180"/>
        <v>0</v>
      </c>
      <c r="AB1320" s="2">
        <f>VLOOKUP(A1320,segment2_SB_quantity!$A$2:$B$1922,2,FALSE)</f>
        <v>1</v>
      </c>
      <c r="AC1320" s="4">
        <f t="shared" si="187"/>
        <v>5.7000000000000002E-3</v>
      </c>
      <c r="AD1320">
        <f t="shared" si="183"/>
        <v>0</v>
      </c>
      <c r="AE1320">
        <f t="shared" si="188"/>
        <v>18.989999999999998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5.0389495999166098E-5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5.0389495999166098E-5</v>
      </c>
      <c r="Y1321" s="2">
        <f t="shared" si="182"/>
        <v>0</v>
      </c>
      <c r="Z1321" s="2">
        <f>IF(Y1321&gt;$W$1,HLOOKUP(Y1321,B1321:$U$1609,ROW($B$1610)-ROW($A1321),FALSE),0)</f>
        <v>0</v>
      </c>
      <c r="AA1321" s="2">
        <f t="shared" si="180"/>
        <v>0</v>
      </c>
      <c r="AB1321" s="2">
        <f>VLOOKUP(A1321,segment2_SB_quantity!$A$2:$B$1922,2,FALSE)</f>
        <v>334</v>
      </c>
      <c r="AC1321" s="4">
        <f t="shared" si="187"/>
        <v>5.7000000000000002E-3</v>
      </c>
      <c r="AD1321">
        <f t="shared" si="183"/>
        <v>0</v>
      </c>
      <c r="AE1321">
        <f t="shared" si="188"/>
        <v>18.989999999999998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3.6457626233760197E-4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3.6457626233760197E-4</v>
      </c>
      <c r="Y1322" s="2">
        <f t="shared" si="182"/>
        <v>0</v>
      </c>
      <c r="Z1322" s="2">
        <f>IF(Y1322&gt;$W$1,HLOOKUP(Y1322,B1322:$U$1609,ROW($B$1610)-ROW($A1322),FALSE),0)</f>
        <v>0</v>
      </c>
      <c r="AA1322" s="2">
        <f t="shared" si="180"/>
        <v>0</v>
      </c>
      <c r="AB1322" s="2">
        <f>VLOOKUP(A1322,segment2_SB_quantity!$A$2:$B$1922,2,FALSE)</f>
        <v>43</v>
      </c>
      <c r="AC1322" s="4">
        <f t="shared" si="187"/>
        <v>5.7000000000000002E-3</v>
      </c>
      <c r="AD1322">
        <f t="shared" si="183"/>
        <v>0</v>
      </c>
      <c r="AE1322">
        <f t="shared" si="188"/>
        <v>18.989999999999998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6.4668256598676898E-3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6.4668256598676898E-3</v>
      </c>
      <c r="Y1323" s="2">
        <f t="shared" si="182"/>
        <v>0</v>
      </c>
      <c r="Z1323" s="2">
        <f>IF(Y1323&gt;$W$1,HLOOKUP(Y1323,B1323:$U$1609,ROW($B$1610)-ROW($A1323),FALSE),0)</f>
        <v>0</v>
      </c>
      <c r="AA1323" s="2">
        <f t="shared" si="180"/>
        <v>0</v>
      </c>
      <c r="AB1323" s="2">
        <f>VLOOKUP(A1323,segment2_SB_quantity!$A$2:$B$1922,2,FALSE)</f>
        <v>6</v>
      </c>
      <c r="AC1323" s="4">
        <f t="shared" si="187"/>
        <v>5.7000000000000002E-3</v>
      </c>
      <c r="AD1323">
        <f t="shared" si="183"/>
        <v>0</v>
      </c>
      <c r="AE1323">
        <f t="shared" si="188"/>
        <v>18.989999999999998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1.60774370420493E-4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1.60774370420493E-4</v>
      </c>
      <c r="Y1324" s="2">
        <f t="shared" si="182"/>
        <v>0</v>
      </c>
      <c r="Z1324" s="2">
        <f>IF(Y1324&gt;$W$1,HLOOKUP(Y1324,B1324:$U$1609,ROW($B$1610)-ROW($A1324),FALSE),0)</f>
        <v>0</v>
      </c>
      <c r="AA1324" s="2">
        <f t="shared" si="180"/>
        <v>0</v>
      </c>
      <c r="AB1324" s="2">
        <f>VLOOKUP(A1324,segment2_SB_quantity!$A$2:$B$1922,2,FALSE)</f>
        <v>22</v>
      </c>
      <c r="AC1324" s="4">
        <f t="shared" si="187"/>
        <v>5.7000000000000002E-3</v>
      </c>
      <c r="AD1324">
        <f t="shared" si="183"/>
        <v>0</v>
      </c>
      <c r="AE1324">
        <f t="shared" si="188"/>
        <v>18.989999999999998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82709584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0</v>
      </c>
      <c r="Y1325" s="2">
        <f t="shared" si="182"/>
        <v>0</v>
      </c>
      <c r="Z1325" s="2">
        <f>IF(Y1325&gt;$W$1,HLOOKUP(Y1325,B1325:$U$1609,ROW($B$1610)-ROW($A1325),FALSE),0)</f>
        <v>0</v>
      </c>
      <c r="AA1325" s="2">
        <f t="shared" si="180"/>
        <v>0</v>
      </c>
      <c r="AB1325" s="2">
        <f>VLOOKUP(A1325,segment2_SB_quantity!$A$2:$B$1922,2,FALSE)</f>
        <v>6</v>
      </c>
      <c r="AC1325" s="4">
        <f t="shared" si="187"/>
        <v>5.7000000000000002E-3</v>
      </c>
      <c r="AD1325">
        <f t="shared" si="183"/>
        <v>0</v>
      </c>
      <c r="AE1325">
        <f t="shared" si="188"/>
        <v>18.989999999999998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82729739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</v>
      </c>
      <c r="Y1326" s="2">
        <f t="shared" si="182"/>
        <v>0</v>
      </c>
      <c r="Z1326" s="2">
        <f>IF(Y1326&gt;$W$1,HLOOKUP(Y1326,B1326:$U$1609,ROW($B$1610)-ROW($A1326),FALSE),0)</f>
        <v>0</v>
      </c>
      <c r="AA1326" s="2">
        <f t="shared" si="180"/>
        <v>0</v>
      </c>
      <c r="AB1326" s="2">
        <f>VLOOKUP(A1326,segment2_SB_quantity!$A$2:$B$1922,2,FALSE)</f>
        <v>1</v>
      </c>
      <c r="AC1326" s="4">
        <f t="shared" si="187"/>
        <v>5.7000000000000002E-3</v>
      </c>
      <c r="AD1326">
        <f t="shared" si="183"/>
        <v>0</v>
      </c>
      <c r="AE1326">
        <f t="shared" si="188"/>
        <v>18.989999999999998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8.2709908251295206E-2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8.2709908251295206E-2</v>
      </c>
      <c r="Y1327" s="2">
        <f t="shared" si="182"/>
        <v>0</v>
      </c>
      <c r="Z1327" s="2">
        <f>IF(Y1327&gt;$W$1,HLOOKUP(Y1327,B1327:$U$1609,ROW($B$1610)-ROW($A1327),FALSE),0)</f>
        <v>0</v>
      </c>
      <c r="AA1327" s="2">
        <f t="shared" si="180"/>
        <v>0</v>
      </c>
      <c r="AB1327" s="2">
        <f>VLOOKUP(A1327,segment2_SB_quantity!$A$2:$B$1922,2,FALSE)</f>
        <v>6</v>
      </c>
      <c r="AC1327" s="4">
        <f t="shared" si="187"/>
        <v>5.7000000000000002E-3</v>
      </c>
      <c r="AD1327">
        <f t="shared" si="183"/>
        <v>0</v>
      </c>
      <c r="AE1327">
        <f t="shared" si="188"/>
        <v>18.989999999999998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1.00576166158425E-2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1.00576166158425E-2</v>
      </c>
      <c r="Y1328" s="2">
        <f t="shared" si="182"/>
        <v>0</v>
      </c>
      <c r="Z1328" s="2">
        <f>IF(Y1328&gt;$W$1,HLOOKUP(Y1328,B1328:$U$1609,ROW($B$1610)-ROW($A1328),FALSE),0)</f>
        <v>0</v>
      </c>
      <c r="AA1328" s="2">
        <f t="shared" si="180"/>
        <v>0</v>
      </c>
      <c r="AB1328" s="2">
        <f>VLOOKUP(A1328,segment2_SB_quantity!$A$2:$B$1922,2,FALSE)</f>
        <v>8</v>
      </c>
      <c r="AC1328" s="4">
        <f t="shared" si="187"/>
        <v>5.7000000000000002E-3</v>
      </c>
      <c r="AD1328">
        <f t="shared" si="183"/>
        <v>0</v>
      </c>
      <c r="AE1328">
        <f t="shared" si="188"/>
        <v>18.989999999999998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1.58752274750881E-2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1.58752274750881E-2</v>
      </c>
      <c r="Y1329" s="2">
        <f t="shared" si="182"/>
        <v>0</v>
      </c>
      <c r="Z1329" s="2">
        <f>IF(Y1329&gt;$W$1,HLOOKUP(Y1329,B1329:$U$1609,ROW($B$1610)-ROW($A1329),FALSE),0)</f>
        <v>0</v>
      </c>
      <c r="AA1329" s="2">
        <f t="shared" si="180"/>
        <v>0</v>
      </c>
      <c r="AB1329" s="2">
        <f>VLOOKUP(A1329,segment2_SB_quantity!$A$2:$B$1922,2,FALSE)</f>
        <v>13</v>
      </c>
      <c r="AC1329" s="4">
        <f t="shared" si="187"/>
        <v>5.7000000000000002E-3</v>
      </c>
      <c r="AD1329">
        <f t="shared" si="183"/>
        <v>0</v>
      </c>
      <c r="AE1329">
        <f t="shared" si="188"/>
        <v>18.989999999999998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7.6029848304089897E-25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7.6029848304089897E-25</v>
      </c>
      <c r="Y1330" s="2">
        <f t="shared" si="182"/>
        <v>0</v>
      </c>
      <c r="Z1330" s="2">
        <f>IF(Y1330&gt;$W$1,HLOOKUP(Y1330,B1330:$U$1609,ROW($B$1610)-ROW($A1330),FALSE),0)</f>
        <v>0</v>
      </c>
      <c r="AA1330" s="2">
        <f t="shared" si="180"/>
        <v>0</v>
      </c>
      <c r="AB1330" s="2">
        <f>VLOOKUP(A1330,segment2_SB_quantity!$A$2:$B$1922,2,FALSE)</f>
        <v>39</v>
      </c>
      <c r="AC1330" s="4">
        <f t="shared" si="187"/>
        <v>5.7000000000000002E-3</v>
      </c>
      <c r="AD1330">
        <f t="shared" si="183"/>
        <v>0</v>
      </c>
      <c r="AE1330">
        <f t="shared" si="188"/>
        <v>18.989999999999998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4.8292152571208996E-3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4.8292152571208996E-3</v>
      </c>
      <c r="Y1331" s="2">
        <f t="shared" si="182"/>
        <v>0</v>
      </c>
      <c r="Z1331" s="2">
        <f>IF(Y1331&gt;$W$1,HLOOKUP(Y1331,B1331:$U$1609,ROW($B$1610)-ROW($A1331),FALSE),0)</f>
        <v>0</v>
      </c>
      <c r="AA1331" s="2">
        <f t="shared" si="180"/>
        <v>0</v>
      </c>
      <c r="AB1331" s="2">
        <f>VLOOKUP(A1331,segment2_SB_quantity!$A$2:$B$1922,2,FALSE)</f>
        <v>258</v>
      </c>
      <c r="AC1331" s="4">
        <f t="shared" si="187"/>
        <v>5.7000000000000002E-3</v>
      </c>
      <c r="AD1331">
        <f t="shared" si="183"/>
        <v>0</v>
      </c>
      <c r="AE1331">
        <f t="shared" si="188"/>
        <v>18.989999999999998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1.7612960384478401E-34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1.7612960384478401E-34</v>
      </c>
      <c r="Y1332" s="2">
        <f t="shared" si="182"/>
        <v>0</v>
      </c>
      <c r="Z1332" s="2">
        <f>IF(Y1332&gt;$W$1,HLOOKUP(Y1332,B1332:$U$1609,ROW($B$1610)-ROW($A1332),FALSE),0)</f>
        <v>0</v>
      </c>
      <c r="AA1332" s="2">
        <f t="shared" si="180"/>
        <v>0</v>
      </c>
      <c r="AB1332" s="2">
        <f>VLOOKUP(A1332,segment2_SB_quantity!$A$2:$B$1922,2,FALSE)</f>
        <v>37</v>
      </c>
      <c r="AC1332" s="4">
        <f t="shared" si="187"/>
        <v>5.7000000000000002E-3</v>
      </c>
      <c r="AD1332">
        <f t="shared" si="183"/>
        <v>0</v>
      </c>
      <c r="AE1332">
        <f t="shared" si="188"/>
        <v>18.989999999999998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2.75897946797082E-3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2.75897946797082E-3</v>
      </c>
      <c r="Y1333" s="2">
        <f t="shared" si="182"/>
        <v>0</v>
      </c>
      <c r="Z1333" s="2">
        <f>IF(Y1333&gt;$W$1,HLOOKUP(Y1333,B1333:$U$1609,ROW($B$1610)-ROW($A1333),FALSE),0)</f>
        <v>0</v>
      </c>
      <c r="AA1333" s="2">
        <f t="shared" si="180"/>
        <v>0</v>
      </c>
      <c r="AB1333" s="2">
        <f>VLOOKUP(A1333,segment2_SB_quantity!$A$2:$B$1922,2,FALSE)</f>
        <v>41</v>
      </c>
      <c r="AC1333" s="4">
        <f t="shared" si="187"/>
        <v>5.7000000000000002E-3</v>
      </c>
      <c r="AD1333">
        <f t="shared" si="183"/>
        <v>0</v>
      </c>
      <c r="AE1333">
        <f t="shared" si="188"/>
        <v>18.989999999999998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1.5897194363479901E-5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1.5897194363479901E-5</v>
      </c>
      <c r="Y1334" s="2">
        <f t="shared" si="182"/>
        <v>0</v>
      </c>
      <c r="Z1334" s="2">
        <f>IF(Y1334&gt;$W$1,HLOOKUP(Y1334,B1334:$U$1609,ROW($B$1610)-ROW($A1334),FALSE),0)</f>
        <v>0</v>
      </c>
      <c r="AA1334" s="2">
        <f t="shared" si="180"/>
        <v>0</v>
      </c>
      <c r="AB1334" s="2">
        <f>VLOOKUP(A1334,segment2_SB_quantity!$A$2:$B$1922,2,FALSE)</f>
        <v>497</v>
      </c>
      <c r="AC1334" s="4">
        <f t="shared" si="187"/>
        <v>5.7000000000000002E-3</v>
      </c>
      <c r="AD1334">
        <f t="shared" si="183"/>
        <v>0</v>
      </c>
      <c r="AE1334">
        <f t="shared" si="188"/>
        <v>18.989999999999998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2.79324817206431E-27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2.79324817206431E-27</v>
      </c>
      <c r="Y1335" s="2">
        <f t="shared" si="182"/>
        <v>0</v>
      </c>
      <c r="Z1335" s="2">
        <f>IF(Y1335&gt;$W$1,HLOOKUP(Y1335,B1335:$U$1609,ROW($B$1610)-ROW($A1335),FALSE),0)</f>
        <v>0</v>
      </c>
      <c r="AA1335" s="2">
        <f t="shared" si="180"/>
        <v>0</v>
      </c>
      <c r="AB1335" s="2">
        <f>VLOOKUP(A1335,segment2_SB_quantity!$A$2:$B$1922,2,FALSE)</f>
        <v>104</v>
      </c>
      <c r="AC1335" s="4">
        <f t="shared" si="187"/>
        <v>5.7000000000000002E-3</v>
      </c>
      <c r="AD1335">
        <f t="shared" si="183"/>
        <v>0</v>
      </c>
      <c r="AE1335">
        <f t="shared" si="188"/>
        <v>18.989999999999998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4.8093014671274498E-3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4.8093014671274498E-3</v>
      </c>
      <c r="Y1336" s="2">
        <f t="shared" si="182"/>
        <v>0</v>
      </c>
      <c r="Z1336" s="2">
        <f>IF(Y1336&gt;$W$1,HLOOKUP(Y1336,B1336:$U$1609,ROW($B$1610)-ROW($A1336),FALSE),0)</f>
        <v>0</v>
      </c>
      <c r="AA1336" s="2">
        <f t="shared" si="180"/>
        <v>0</v>
      </c>
      <c r="AB1336" s="2">
        <f>VLOOKUP(A1336,segment2_SB_quantity!$A$2:$B$1922,2,FALSE)</f>
        <v>91</v>
      </c>
      <c r="AC1336" s="4">
        <f t="shared" si="187"/>
        <v>5.7000000000000002E-3</v>
      </c>
      <c r="AD1336">
        <f t="shared" si="183"/>
        <v>0</v>
      </c>
      <c r="AE1336">
        <f t="shared" si="188"/>
        <v>18.989999999999998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0.73311737750780803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0.73311737750780803</v>
      </c>
      <c r="Y1337" s="2">
        <f t="shared" si="182"/>
        <v>0.73311737750780803</v>
      </c>
      <c r="Z1337" s="2" t="str">
        <f>IF(Y1337&gt;$W$1,HLOOKUP(Y1337,B1337:$U$1609,ROW($B$1610)-ROW($A1337),FALSE),0)</f>
        <v>P_OL7</v>
      </c>
      <c r="AA1337" s="2">
        <f t="shared" si="180"/>
        <v>0.32499999999999996</v>
      </c>
      <c r="AB1337" s="2">
        <f>VLOOKUP(A1337,segment2_SB_quantity!$A$2:$B$1922,2,FALSE)</f>
        <v>19</v>
      </c>
      <c r="AC1337" s="4">
        <f t="shared" si="187"/>
        <v>5.7000000000000002E-3</v>
      </c>
      <c r="AD1337">
        <f t="shared" si="183"/>
        <v>0.10830000000000001</v>
      </c>
      <c r="AE1337">
        <f t="shared" si="188"/>
        <v>18.989999999999998</v>
      </c>
      <c r="AF1337" s="2">
        <f t="shared" si="184"/>
        <v>2.0566170000000001</v>
      </c>
      <c r="AG1337" s="2">
        <f t="shared" si="185"/>
        <v>0.66840052499999991</v>
      </c>
      <c r="AH1337" s="1">
        <f t="shared" si="186"/>
        <v>3.0769230769230775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0.171955295355982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0.171955295355982</v>
      </c>
      <c r="Y1338" s="2">
        <f t="shared" si="182"/>
        <v>0</v>
      </c>
      <c r="Z1338" s="2">
        <f>IF(Y1338&gt;$W$1,HLOOKUP(Y1338,B1338:$U$1609,ROW($B$1610)-ROW($A1338),FALSE),0)</f>
        <v>0</v>
      </c>
      <c r="AA1338" s="2">
        <f t="shared" si="180"/>
        <v>0</v>
      </c>
      <c r="AB1338" s="2">
        <f>VLOOKUP(A1338,segment2_SB_quantity!$A$2:$B$1922,2,FALSE)</f>
        <v>53</v>
      </c>
      <c r="AC1338" s="4">
        <f t="shared" si="187"/>
        <v>5.7000000000000002E-3</v>
      </c>
      <c r="AD1338">
        <f t="shared" si="183"/>
        <v>0</v>
      </c>
      <c r="AE1338">
        <f t="shared" si="188"/>
        <v>18.989999999999998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4.3988086187831503E-3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4.3988086187831503E-3</v>
      </c>
      <c r="Y1339" s="2">
        <f t="shared" si="182"/>
        <v>0</v>
      </c>
      <c r="Z1339" s="2">
        <f>IF(Y1339&gt;$W$1,HLOOKUP(Y1339,B1339:$U$1609,ROW($B$1610)-ROW($A1339),FALSE),0)</f>
        <v>0</v>
      </c>
      <c r="AA1339" s="2">
        <f t="shared" si="180"/>
        <v>0</v>
      </c>
      <c r="AB1339" s="2">
        <f>VLOOKUP(A1339,segment2_SB_quantity!$A$2:$B$1922,2,FALSE)</f>
        <v>17</v>
      </c>
      <c r="AC1339" s="4">
        <f t="shared" si="187"/>
        <v>5.7000000000000002E-3</v>
      </c>
      <c r="AD1339">
        <f t="shared" si="183"/>
        <v>0</v>
      </c>
      <c r="AE1339">
        <f t="shared" si="188"/>
        <v>18.989999999999998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0.22461168075475199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0.22461168075475199</v>
      </c>
      <c r="Y1340" s="2">
        <f t="shared" si="182"/>
        <v>0</v>
      </c>
      <c r="Z1340" s="2">
        <f>IF(Y1340&gt;$W$1,HLOOKUP(Y1340,B1340:$U$1609,ROW($B$1610)-ROW($A1340),FALSE),0)</f>
        <v>0</v>
      </c>
      <c r="AA1340" s="2">
        <f t="shared" si="180"/>
        <v>0</v>
      </c>
      <c r="AB1340" s="2">
        <f>VLOOKUP(A1340,segment2_SB_quantity!$A$2:$B$1922,2,FALSE)</f>
        <v>12</v>
      </c>
      <c r="AC1340" s="4">
        <f t="shared" si="187"/>
        <v>5.7000000000000002E-3</v>
      </c>
      <c r="AD1340">
        <f t="shared" si="183"/>
        <v>0</v>
      </c>
      <c r="AE1340">
        <f t="shared" si="188"/>
        <v>18.989999999999998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0.20742694336300499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0.20742694336300499</v>
      </c>
      <c r="Y1341" s="2">
        <f t="shared" si="182"/>
        <v>0</v>
      </c>
      <c r="Z1341" s="2">
        <f>IF(Y1341&gt;$W$1,HLOOKUP(Y1341,B1341:$U$1609,ROW($B$1610)-ROW($A1341),FALSE),0)</f>
        <v>0</v>
      </c>
      <c r="AA1341" s="2">
        <f t="shared" si="180"/>
        <v>0</v>
      </c>
      <c r="AB1341" s="2">
        <f>VLOOKUP(A1341,segment2_SB_quantity!$A$2:$B$1922,2,FALSE)</f>
        <v>24</v>
      </c>
      <c r="AC1341" s="4">
        <f t="shared" si="187"/>
        <v>5.7000000000000002E-3</v>
      </c>
      <c r="AD1341">
        <f t="shared" si="183"/>
        <v>0</v>
      </c>
      <c r="AE1341">
        <f t="shared" si="188"/>
        <v>18.989999999999998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2.6518333957528998E-18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2.6518333957528998E-18</v>
      </c>
      <c r="Y1342" s="2">
        <f t="shared" si="182"/>
        <v>0</v>
      </c>
      <c r="Z1342" s="2">
        <f>IF(Y1342&gt;$W$1,HLOOKUP(Y1342,B1342:$U$1609,ROW($B$1610)-ROW($A1342),FALSE),0)</f>
        <v>0</v>
      </c>
      <c r="AA1342" s="2">
        <f t="shared" si="180"/>
        <v>0</v>
      </c>
      <c r="AB1342" s="2">
        <f>VLOOKUP(A1342,segment2_SB_quantity!$A$2:$B$1922,2,FALSE)</f>
        <v>534</v>
      </c>
      <c r="AC1342" s="4">
        <f t="shared" si="187"/>
        <v>5.7000000000000002E-3</v>
      </c>
      <c r="AD1342">
        <f t="shared" si="183"/>
        <v>0</v>
      </c>
      <c r="AE1342">
        <f t="shared" si="188"/>
        <v>18.989999999999998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83599655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0</v>
      </c>
      <c r="Y1343" s="2">
        <f t="shared" si="182"/>
        <v>0</v>
      </c>
      <c r="Z1343" s="2">
        <f>IF(Y1343&gt;$W$1,HLOOKUP(Y1343,B1343:$U$1609,ROW($B$1610)-ROW($A1343),FALSE),0)</f>
        <v>0</v>
      </c>
      <c r="AA1343" s="2">
        <f t="shared" si="180"/>
        <v>0</v>
      </c>
      <c r="AB1343" s="2">
        <f>VLOOKUP(A1343,segment2_SB_quantity!$A$2:$B$1922,2,FALSE)</f>
        <v>9</v>
      </c>
      <c r="AC1343" s="4">
        <f t="shared" si="187"/>
        <v>5.7000000000000002E-3</v>
      </c>
      <c r="AD1343">
        <f t="shared" si="183"/>
        <v>0</v>
      </c>
      <c r="AE1343">
        <f t="shared" si="188"/>
        <v>18.989999999999998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4.9391457223874197E-3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4.9391457223874197E-3</v>
      </c>
      <c r="Y1344" s="2">
        <f t="shared" si="182"/>
        <v>0</v>
      </c>
      <c r="Z1344" s="2">
        <f>IF(Y1344&gt;$W$1,HLOOKUP(Y1344,B1344:$U$1609,ROW($B$1610)-ROW($A1344),FALSE),0)</f>
        <v>0</v>
      </c>
      <c r="AA1344" s="2">
        <f t="shared" si="180"/>
        <v>0</v>
      </c>
      <c r="AB1344" s="2">
        <f>VLOOKUP(A1344,segment2_SB_quantity!$A$2:$B$1922,2,FALSE)</f>
        <v>74</v>
      </c>
      <c r="AC1344" s="4">
        <f t="shared" si="187"/>
        <v>5.7000000000000002E-3</v>
      </c>
      <c r="AD1344">
        <f t="shared" si="183"/>
        <v>0</v>
      </c>
      <c r="AE1344">
        <f t="shared" si="188"/>
        <v>18.989999999999998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2.5394983255044401E-8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2.5394983255044401E-8</v>
      </c>
      <c r="Y1345" s="2">
        <f t="shared" si="182"/>
        <v>0</v>
      </c>
      <c r="Z1345" s="2">
        <f>IF(Y1345&gt;$W$1,HLOOKUP(Y1345,B1345:$U$1609,ROW($B$1610)-ROW($A1345),FALSE),0)</f>
        <v>0</v>
      </c>
      <c r="AA1345" s="2">
        <f t="shared" si="180"/>
        <v>0</v>
      </c>
      <c r="AB1345" s="2">
        <f>VLOOKUP(A1345,segment2_SB_quantity!$A$2:$B$1922,2,FALSE)</f>
        <v>22</v>
      </c>
      <c r="AC1345" s="4">
        <f t="shared" si="187"/>
        <v>5.7000000000000002E-3</v>
      </c>
      <c r="AD1345">
        <f t="shared" si="183"/>
        <v>0</v>
      </c>
      <c r="AE1345">
        <f t="shared" si="188"/>
        <v>18.989999999999998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4.9187146899798797E-55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4.9187146899798797E-55</v>
      </c>
      <c r="Y1346" s="2">
        <f t="shared" si="182"/>
        <v>0</v>
      </c>
      <c r="Z1346" s="2">
        <f>IF(Y1346&gt;$W$1,HLOOKUP(Y1346,B1346:$U$1609,ROW($B$1610)-ROW($A1346),FALSE),0)</f>
        <v>0</v>
      </c>
      <c r="AA1346" s="2">
        <f t="shared" ref="AA1346:AA1409" si="189">IF(Z1346&gt;0,HLOOKUP(Z1346,$B$1609:$U$1610,2,FALSE),0)</f>
        <v>0</v>
      </c>
      <c r="AB1346" s="2">
        <f>VLOOKUP(A1346,segment2_SB_quantity!$A$2:$B$1922,2,FALSE)</f>
        <v>13</v>
      </c>
      <c r="AC1346" s="4">
        <f t="shared" si="187"/>
        <v>5.7000000000000002E-3</v>
      </c>
      <c r="AD1346">
        <f t="shared" si="183"/>
        <v>0</v>
      </c>
      <c r="AE1346">
        <f t="shared" si="188"/>
        <v>18.989999999999998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0.22877883706900401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0.22877883706900401</v>
      </c>
      <c r="Y1347" s="2">
        <f t="shared" ref="Y1347:Y1410" si="191">IF(X1347&gt;$W$1,X1347,0)</f>
        <v>0</v>
      </c>
      <c r="Z1347" s="2">
        <f>IF(Y1347&gt;$W$1,HLOOKUP(Y1347,B1347:$U$1609,ROW($B$1610)-ROW($A1347),FALSE),0)</f>
        <v>0</v>
      </c>
      <c r="AA1347" s="2">
        <f t="shared" si="189"/>
        <v>0</v>
      </c>
      <c r="AB1347" s="2">
        <f>VLOOKUP(A1347,segment2_SB_quantity!$A$2:$B$1922,2,FALSE)</f>
        <v>74</v>
      </c>
      <c r="AC1347" s="4">
        <f t="shared" si="187"/>
        <v>5.7000000000000002E-3</v>
      </c>
      <c r="AD1347">
        <f t="shared" ref="AD1347:AD1410" si="192">IF(AA1347&gt;0,AB1347*AC1347,0)</f>
        <v>0</v>
      </c>
      <c r="AE1347">
        <f t="shared" si="188"/>
        <v>18.989999999999998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1.3423222476076E-3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1.3423222476076E-3</v>
      </c>
      <c r="Y1348" s="2">
        <f t="shared" si="191"/>
        <v>0</v>
      </c>
      <c r="Z1348" s="2">
        <f>IF(Y1348&gt;$W$1,HLOOKUP(Y1348,B1348:$U$1609,ROW($B$1610)-ROW($A1348),FALSE),0)</f>
        <v>0</v>
      </c>
      <c r="AA1348" s="2">
        <f t="shared" si="189"/>
        <v>0</v>
      </c>
      <c r="AB1348" s="2">
        <f>VLOOKUP(A1348,segment2_SB_quantity!$A$2:$B$1922,2,FALSE)</f>
        <v>75</v>
      </c>
      <c r="AC1348" s="4">
        <f t="shared" ref="AC1348:AC1411" si="196">AC1347</f>
        <v>5.7000000000000002E-3</v>
      </c>
      <c r="AD1348">
        <f t="shared" si="192"/>
        <v>0</v>
      </c>
      <c r="AE1348">
        <f t="shared" ref="AE1348:AE1411" si="197">AE1347</f>
        <v>18.989999999999998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83839615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0</v>
      </c>
      <c r="Y1349" s="2">
        <f t="shared" si="191"/>
        <v>0</v>
      </c>
      <c r="Z1349" s="2">
        <f>IF(Y1349&gt;$W$1,HLOOKUP(Y1349,B1349:$U$1609,ROW($B$1610)-ROW($A1349),FALSE),0)</f>
        <v>0</v>
      </c>
      <c r="AA1349" s="2">
        <f t="shared" si="189"/>
        <v>0</v>
      </c>
      <c r="AB1349" s="2">
        <f>VLOOKUP(A1349,segment2_SB_quantity!$A$2:$B$1922,2,FALSE)</f>
        <v>13</v>
      </c>
      <c r="AC1349" s="4">
        <f t="shared" si="196"/>
        <v>5.7000000000000002E-3</v>
      </c>
      <c r="AD1349">
        <f t="shared" si="192"/>
        <v>0</v>
      </c>
      <c r="AE1349">
        <f t="shared" si="197"/>
        <v>18.989999999999998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0</v>
      </c>
      <c r="Y1350" s="2">
        <f t="shared" si="191"/>
        <v>0</v>
      </c>
      <c r="Z1350" s="2">
        <f>IF(Y1350&gt;$W$1,HLOOKUP(Y1350,B1350:$U$1609,ROW($B$1610)-ROW($A1350),FALSE),0)</f>
        <v>0</v>
      </c>
      <c r="AA1350" s="2">
        <f t="shared" si="189"/>
        <v>0</v>
      </c>
      <c r="AB1350" s="2">
        <f>VLOOKUP(A1350,segment2_SB_quantity!$A$2:$B$1922,2,FALSE)</f>
        <v>1</v>
      </c>
      <c r="AC1350" s="4">
        <f t="shared" si="196"/>
        <v>5.7000000000000002E-3</v>
      </c>
      <c r="AD1350">
        <f t="shared" si="192"/>
        <v>0</v>
      </c>
      <c r="AE1350">
        <f t="shared" si="197"/>
        <v>18.989999999999998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2.9622524374317699E-5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2.9622524374317699E-5</v>
      </c>
      <c r="Y1351" s="2">
        <f t="shared" si="191"/>
        <v>0</v>
      </c>
      <c r="Z1351" s="2">
        <f>IF(Y1351&gt;$W$1,HLOOKUP(Y1351,B1351:$U$1609,ROW($B$1610)-ROW($A1351),FALSE),0)</f>
        <v>0</v>
      </c>
      <c r="AA1351" s="2">
        <f t="shared" si="189"/>
        <v>0</v>
      </c>
      <c r="AB1351" s="2">
        <f>VLOOKUP(A1351,segment2_SB_quantity!$A$2:$B$1922,2,FALSE)</f>
        <v>1</v>
      </c>
      <c r="AC1351" s="4">
        <f t="shared" si="196"/>
        <v>5.7000000000000002E-3</v>
      </c>
      <c r="AD1351">
        <f t="shared" si="192"/>
        <v>0</v>
      </c>
      <c r="AE1351">
        <f t="shared" si="197"/>
        <v>18.989999999999998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84299911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0</v>
      </c>
      <c r="Y1352" s="2">
        <f t="shared" si="191"/>
        <v>0</v>
      </c>
      <c r="Z1352" s="2">
        <f>IF(Y1352&gt;$W$1,HLOOKUP(Y1352,B1352:$U$1609,ROW($B$1610)-ROW($A1352),FALSE),0)</f>
        <v>0</v>
      </c>
      <c r="AA1352" s="2">
        <f t="shared" si="189"/>
        <v>0</v>
      </c>
      <c r="AB1352" s="2">
        <f>VLOOKUP(A1352,segment2_SB_quantity!$A$2:$B$1922,2,FALSE)</f>
        <v>6</v>
      </c>
      <c r="AC1352" s="4">
        <f t="shared" si="196"/>
        <v>5.7000000000000002E-3</v>
      </c>
      <c r="AD1352">
        <f t="shared" si="192"/>
        <v>0</v>
      </c>
      <c r="AE1352">
        <f t="shared" si="197"/>
        <v>18.989999999999998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84309861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0</v>
      </c>
      <c r="Y1353" s="2">
        <f t="shared" si="191"/>
        <v>0</v>
      </c>
      <c r="Z1353" s="2">
        <f>IF(Y1353&gt;$W$1,HLOOKUP(Y1353,B1353:$U$1609,ROW($B$1610)-ROW($A1353),FALSE),0)</f>
        <v>0</v>
      </c>
      <c r="AA1353" s="2">
        <f t="shared" si="189"/>
        <v>0</v>
      </c>
      <c r="AB1353" s="2">
        <f>VLOOKUP(A1353,segment2_SB_quantity!$A$2:$B$1922,2,FALSE)</f>
        <v>20</v>
      </c>
      <c r="AC1353" s="4">
        <f t="shared" si="196"/>
        <v>5.7000000000000002E-3</v>
      </c>
      <c r="AD1353">
        <f t="shared" si="192"/>
        <v>0</v>
      </c>
      <c r="AE1353">
        <f t="shared" si="197"/>
        <v>18.989999999999998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4.2489298028421402E-3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4.2489298028421402E-3</v>
      </c>
      <c r="Y1354" s="2">
        <f t="shared" si="191"/>
        <v>0</v>
      </c>
      <c r="Z1354" s="2">
        <f>IF(Y1354&gt;$W$1,HLOOKUP(Y1354,B1354:$U$1609,ROW($B$1610)-ROW($A1354),FALSE),0)</f>
        <v>0</v>
      </c>
      <c r="AA1354" s="2">
        <f t="shared" si="189"/>
        <v>0</v>
      </c>
      <c r="AB1354" s="2">
        <f>VLOOKUP(A1354,segment2_SB_quantity!$A$2:$B$1922,2,FALSE)</f>
        <v>2</v>
      </c>
      <c r="AC1354" s="4">
        <f t="shared" si="196"/>
        <v>5.7000000000000002E-3</v>
      </c>
      <c r="AD1354">
        <f t="shared" si="192"/>
        <v>0</v>
      </c>
      <c r="AE1354">
        <f t="shared" si="197"/>
        <v>18.989999999999998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1.41238329402858E-3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1.41238329402858E-3</v>
      </c>
      <c r="Y1355" s="2">
        <f t="shared" si="191"/>
        <v>0</v>
      </c>
      <c r="Z1355" s="2">
        <f>IF(Y1355&gt;$W$1,HLOOKUP(Y1355,B1355:$U$1609,ROW($B$1610)-ROW($A1355),FALSE),0)</f>
        <v>0</v>
      </c>
      <c r="AA1355" s="2">
        <f t="shared" si="189"/>
        <v>0</v>
      </c>
      <c r="AB1355" s="2">
        <f>VLOOKUP(A1355,segment2_SB_quantity!$A$2:$B$1922,2,FALSE)</f>
        <v>23</v>
      </c>
      <c r="AC1355" s="4">
        <f t="shared" si="196"/>
        <v>5.7000000000000002E-3</v>
      </c>
      <c r="AD1355">
        <f t="shared" si="192"/>
        <v>0</v>
      </c>
      <c r="AE1355">
        <f t="shared" si="197"/>
        <v>18.989999999999998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0</v>
      </c>
      <c r="Y1356" s="2">
        <f t="shared" si="191"/>
        <v>0</v>
      </c>
      <c r="Z1356" s="2">
        <f>IF(Y1356&gt;$W$1,HLOOKUP(Y1356,B1356:$U$1609,ROW($B$1610)-ROW($A1356),FALSE),0)</f>
        <v>0</v>
      </c>
      <c r="AA1356" s="2">
        <f t="shared" si="189"/>
        <v>0</v>
      </c>
      <c r="AB1356" s="2">
        <f>VLOOKUP(A1356,segment2_SB_quantity!$A$2:$B$1922,2,FALSE)</f>
        <v>24</v>
      </c>
      <c r="AC1356" s="4">
        <f t="shared" si="196"/>
        <v>5.7000000000000002E-3</v>
      </c>
      <c r="AD1356">
        <f t="shared" si="192"/>
        <v>0</v>
      </c>
      <c r="AE1356">
        <f t="shared" si="197"/>
        <v>18.989999999999998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0.11191907240491999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0.11191907240491999</v>
      </c>
      <c r="Y1357" s="2">
        <f t="shared" si="191"/>
        <v>0</v>
      </c>
      <c r="Z1357" s="2">
        <f>IF(Y1357&gt;$W$1,HLOOKUP(Y1357,B1357:$U$1609,ROW($B$1610)-ROW($A1357),FALSE),0)</f>
        <v>0</v>
      </c>
      <c r="AA1357" s="2">
        <f t="shared" si="189"/>
        <v>0</v>
      </c>
      <c r="AB1357" s="2">
        <f>VLOOKUP(A1357,segment2_SB_quantity!$A$2:$B$1922,2,FALSE)</f>
        <v>31</v>
      </c>
      <c r="AC1357" s="4">
        <f t="shared" si="196"/>
        <v>5.7000000000000002E-3</v>
      </c>
      <c r="AD1357">
        <f t="shared" si="192"/>
        <v>0</v>
      </c>
      <c r="AE1357">
        <f t="shared" si="197"/>
        <v>18.989999999999998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3.7315117333513203E-39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3.7315117333513203E-39</v>
      </c>
      <c r="Y1358" s="2">
        <f t="shared" si="191"/>
        <v>0</v>
      </c>
      <c r="Z1358" s="2">
        <f>IF(Y1358&gt;$W$1,HLOOKUP(Y1358,B1358:$U$1609,ROW($B$1610)-ROW($A1358),FALSE),0)</f>
        <v>0</v>
      </c>
      <c r="AA1358" s="2">
        <f t="shared" si="189"/>
        <v>0</v>
      </c>
      <c r="AB1358" s="2">
        <f>VLOOKUP(A1358,segment2_SB_quantity!$A$2:$B$1922,2,FALSE)</f>
        <v>13</v>
      </c>
      <c r="AC1358" s="4">
        <f t="shared" si="196"/>
        <v>5.7000000000000002E-3</v>
      </c>
      <c r="AD1358">
        <f t="shared" si="192"/>
        <v>0</v>
      </c>
      <c r="AE1358">
        <f t="shared" si="197"/>
        <v>18.989999999999998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IF(Y1359&gt;$W$1,HLOOKUP(Y1359,B1359:$U$1609,ROW($B$1610)-ROW($A1359),FALSE),0)</f>
        <v>0</v>
      </c>
      <c r="AA1359" s="2">
        <f t="shared" si="189"/>
        <v>0</v>
      </c>
      <c r="AB1359" s="2">
        <f>VLOOKUP(A1359,segment2_SB_quantity!$A$2:$B$1922,2,FALSE)</f>
        <v>25</v>
      </c>
      <c r="AC1359" s="4">
        <f t="shared" si="196"/>
        <v>5.7000000000000002E-3</v>
      </c>
      <c r="AD1359">
        <f t="shared" si="192"/>
        <v>0</v>
      </c>
      <c r="AE1359">
        <f t="shared" si="197"/>
        <v>18.989999999999998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0.23783879174192299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0.23783879174192299</v>
      </c>
      <c r="Y1360" s="2">
        <f t="shared" si="191"/>
        <v>0</v>
      </c>
      <c r="Z1360" s="2">
        <f>IF(Y1360&gt;$W$1,HLOOKUP(Y1360,B1360:$U$1609,ROW($B$1610)-ROW($A1360),FALSE),0)</f>
        <v>0</v>
      </c>
      <c r="AA1360" s="2">
        <f t="shared" si="189"/>
        <v>0</v>
      </c>
      <c r="AB1360" s="2">
        <f>VLOOKUP(A1360,segment2_SB_quantity!$A$2:$B$1922,2,FALSE)</f>
        <v>4</v>
      </c>
      <c r="AC1360" s="4">
        <f t="shared" si="196"/>
        <v>5.7000000000000002E-3</v>
      </c>
      <c r="AD1360">
        <f t="shared" si="192"/>
        <v>0</v>
      </c>
      <c r="AE1360">
        <f t="shared" si="197"/>
        <v>18.989999999999998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5.1795213715451801E-4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5.1795213715451801E-4</v>
      </c>
      <c r="Y1361" s="2">
        <f t="shared" si="191"/>
        <v>0</v>
      </c>
      <c r="Z1361" s="2">
        <f>IF(Y1361&gt;$W$1,HLOOKUP(Y1361,B1361:$U$1609,ROW($B$1610)-ROW($A1361),FALSE),0)</f>
        <v>0</v>
      </c>
      <c r="AA1361" s="2">
        <f t="shared" si="189"/>
        <v>0</v>
      </c>
      <c r="AB1361" s="2">
        <f>VLOOKUP(A1361,segment2_SB_quantity!$A$2:$B$1922,2,FALSE)</f>
        <v>16</v>
      </c>
      <c r="AC1361" s="4">
        <f t="shared" si="196"/>
        <v>5.7000000000000002E-3</v>
      </c>
      <c r="AD1361">
        <f t="shared" si="192"/>
        <v>0</v>
      </c>
      <c r="AE1361">
        <f t="shared" si="197"/>
        <v>18.989999999999998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</v>
      </c>
      <c r="Y1362" s="2">
        <f t="shared" si="191"/>
        <v>0</v>
      </c>
      <c r="Z1362" s="2">
        <f>IF(Y1362&gt;$W$1,HLOOKUP(Y1362,B1362:$U$1609,ROW($B$1610)-ROW($A1362),FALSE),0)</f>
        <v>0</v>
      </c>
      <c r="AA1362" s="2">
        <f t="shared" si="189"/>
        <v>0</v>
      </c>
      <c r="AB1362" s="2">
        <f>VLOOKUP(A1362,segment2_SB_quantity!$A$2:$B$1922,2,FALSE)</f>
        <v>5</v>
      </c>
      <c r="AC1362" s="4">
        <f t="shared" si="196"/>
        <v>5.7000000000000002E-3</v>
      </c>
      <c r="AD1362">
        <f t="shared" si="192"/>
        <v>0</v>
      </c>
      <c r="AE1362">
        <f t="shared" si="197"/>
        <v>18.989999999999998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0.44930798316983001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0.44930798316983001</v>
      </c>
      <c r="Y1363" s="2">
        <f t="shared" si="191"/>
        <v>0</v>
      </c>
      <c r="Z1363" s="2">
        <f>IF(Y1363&gt;$W$1,HLOOKUP(Y1363,B1363:$U$1609,ROW($B$1610)-ROW($A1363),FALSE),0)</f>
        <v>0</v>
      </c>
      <c r="AA1363" s="2">
        <f t="shared" si="189"/>
        <v>0</v>
      </c>
      <c r="AB1363" s="2">
        <f>VLOOKUP(A1363,segment2_SB_quantity!$A$2:$B$1922,2,FALSE)</f>
        <v>51</v>
      </c>
      <c r="AC1363" s="4">
        <f t="shared" si="196"/>
        <v>5.7000000000000002E-3</v>
      </c>
      <c r="AD1363">
        <f t="shared" si="192"/>
        <v>0</v>
      </c>
      <c r="AE1363">
        <f t="shared" si="197"/>
        <v>18.989999999999998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6.1916105721244096E-4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6.1916105721244096E-4</v>
      </c>
      <c r="Y1364" s="2">
        <f t="shared" si="191"/>
        <v>0</v>
      </c>
      <c r="Z1364" s="2">
        <f>IF(Y1364&gt;$W$1,HLOOKUP(Y1364,B1364:$U$1609,ROW($B$1610)-ROW($A1364),FALSE),0)</f>
        <v>0</v>
      </c>
      <c r="AA1364" s="2">
        <f t="shared" si="189"/>
        <v>0</v>
      </c>
      <c r="AB1364" s="2">
        <f>VLOOKUP(A1364,segment2_SB_quantity!$A$2:$B$1922,2,FALSE)</f>
        <v>5</v>
      </c>
      <c r="AC1364" s="4">
        <f t="shared" si="196"/>
        <v>5.7000000000000002E-3</v>
      </c>
      <c r="AD1364">
        <f t="shared" si="192"/>
        <v>0</v>
      </c>
      <c r="AE1364">
        <f t="shared" si="197"/>
        <v>18.989999999999998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0.34310741978759601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0.34310741978759601</v>
      </c>
      <c r="Y1365" s="2">
        <f t="shared" si="191"/>
        <v>0</v>
      </c>
      <c r="Z1365" s="2">
        <f>IF(Y1365&gt;$W$1,HLOOKUP(Y1365,B1365:$U$1609,ROW($B$1610)-ROW($A1365),FALSE),0)</f>
        <v>0</v>
      </c>
      <c r="AA1365" s="2">
        <f t="shared" si="189"/>
        <v>0</v>
      </c>
      <c r="AB1365" s="2">
        <f>VLOOKUP(A1365,segment2_SB_quantity!$A$2:$B$1922,2,FALSE)</f>
        <v>6</v>
      </c>
      <c r="AC1365" s="4">
        <f t="shared" si="196"/>
        <v>5.7000000000000002E-3</v>
      </c>
      <c r="AD1365">
        <f t="shared" si="192"/>
        <v>0</v>
      </c>
      <c r="AE1365">
        <f t="shared" si="197"/>
        <v>18.989999999999998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8.7127229523006298E-3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8.7127229523006298E-3</v>
      </c>
      <c r="Y1366" s="2">
        <f t="shared" si="191"/>
        <v>0</v>
      </c>
      <c r="Z1366" s="2">
        <f>IF(Y1366&gt;$W$1,HLOOKUP(Y1366,B1366:$U$1609,ROW($B$1610)-ROW($A1366),FALSE),0)</f>
        <v>0</v>
      </c>
      <c r="AA1366" s="2">
        <f t="shared" si="189"/>
        <v>0</v>
      </c>
      <c r="AB1366" s="2">
        <f>VLOOKUP(A1366,segment2_SB_quantity!$A$2:$B$1922,2,FALSE)</f>
        <v>9</v>
      </c>
      <c r="AC1366" s="4">
        <f t="shared" si="196"/>
        <v>5.7000000000000002E-3</v>
      </c>
      <c r="AD1366">
        <f t="shared" si="192"/>
        <v>0</v>
      </c>
      <c r="AE1366">
        <f t="shared" si="197"/>
        <v>18.989999999999998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0.139411896836828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0.139411896836828</v>
      </c>
      <c r="Y1367" s="2">
        <f t="shared" si="191"/>
        <v>0</v>
      </c>
      <c r="Z1367" s="2">
        <f>IF(Y1367&gt;$W$1,HLOOKUP(Y1367,B1367:$U$1609,ROW($B$1610)-ROW($A1367),FALSE),0)</f>
        <v>0</v>
      </c>
      <c r="AA1367" s="2">
        <f t="shared" si="189"/>
        <v>0</v>
      </c>
      <c r="AB1367" s="2">
        <f>VLOOKUP(A1367,segment2_SB_quantity!$A$2:$B$1922,2,FALSE)</f>
        <v>329</v>
      </c>
      <c r="AC1367" s="4">
        <f t="shared" si="196"/>
        <v>5.7000000000000002E-3</v>
      </c>
      <c r="AD1367">
        <f t="shared" si="192"/>
        <v>0</v>
      </c>
      <c r="AE1367">
        <f t="shared" si="197"/>
        <v>18.989999999999998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0.49819648627790297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0.49819648627790297</v>
      </c>
      <c r="Y1368" s="2">
        <f t="shared" si="191"/>
        <v>0</v>
      </c>
      <c r="Z1368" s="2">
        <f>IF(Y1368&gt;$W$1,HLOOKUP(Y1368,B1368:$U$1609,ROW($B$1610)-ROW($A1368),FALSE),0)</f>
        <v>0</v>
      </c>
      <c r="AA1368" s="2">
        <f t="shared" si="189"/>
        <v>0</v>
      </c>
      <c r="AB1368" s="2">
        <f>VLOOKUP(A1368,segment2_SB_quantity!$A$2:$B$1922,2,FALSE)</f>
        <v>34</v>
      </c>
      <c r="AC1368" s="4">
        <f t="shared" si="196"/>
        <v>5.7000000000000002E-3</v>
      </c>
      <c r="AD1368">
        <f t="shared" si="192"/>
        <v>0</v>
      </c>
      <c r="AE1368">
        <f t="shared" si="197"/>
        <v>18.989999999999998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</v>
      </c>
      <c r="Y1369" s="2">
        <f t="shared" si="191"/>
        <v>0</v>
      </c>
      <c r="Z1369" s="2">
        <f>IF(Y1369&gt;$W$1,HLOOKUP(Y1369,B1369:$U$1609,ROW($B$1610)-ROW($A1369),FALSE),0)</f>
        <v>0</v>
      </c>
      <c r="AA1369" s="2">
        <f t="shared" si="189"/>
        <v>0</v>
      </c>
      <c r="AB1369" s="2">
        <f>VLOOKUP(A1369,segment2_SB_quantity!$A$2:$B$1922,2,FALSE)</f>
        <v>3</v>
      </c>
      <c r="AC1369" s="4">
        <f t="shared" si="196"/>
        <v>5.7000000000000002E-3</v>
      </c>
      <c r="AD1369">
        <f t="shared" si="192"/>
        <v>0</v>
      </c>
      <c r="AE1369">
        <f t="shared" si="197"/>
        <v>18.989999999999998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6.6642745099053201E-24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6.6642745099053201E-24</v>
      </c>
      <c r="Y1370" s="2">
        <f t="shared" si="191"/>
        <v>0</v>
      </c>
      <c r="Z1370" s="2">
        <f>IF(Y1370&gt;$W$1,HLOOKUP(Y1370,B1370:$U$1609,ROW($B$1610)-ROW($A1370),FALSE),0)</f>
        <v>0</v>
      </c>
      <c r="AA1370" s="2">
        <f t="shared" si="189"/>
        <v>0</v>
      </c>
      <c r="AB1370" s="2">
        <f>VLOOKUP(A1370,segment2_SB_quantity!$A$2:$B$1922,2,FALSE)</f>
        <v>16</v>
      </c>
      <c r="AC1370" s="4">
        <f t="shared" si="196"/>
        <v>5.7000000000000002E-3</v>
      </c>
      <c r="AD1370">
        <f t="shared" si="192"/>
        <v>0</v>
      </c>
      <c r="AE1370">
        <f t="shared" si="197"/>
        <v>18.989999999999998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7.4333268302691396E-21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7.4333268302691396E-21</v>
      </c>
      <c r="Y1371" s="2">
        <f t="shared" si="191"/>
        <v>0</v>
      </c>
      <c r="Z1371" s="2">
        <f>IF(Y1371&gt;$W$1,HLOOKUP(Y1371,B1371:$U$1609,ROW($B$1610)-ROW($A1371),FALSE),0)</f>
        <v>0</v>
      </c>
      <c r="AA1371" s="2">
        <f t="shared" si="189"/>
        <v>0</v>
      </c>
      <c r="AB1371" s="2">
        <f>VLOOKUP(A1371,segment2_SB_quantity!$A$2:$B$1922,2,FALSE)</f>
        <v>7</v>
      </c>
      <c r="AC1371" s="4">
        <f t="shared" si="196"/>
        <v>5.7000000000000002E-3</v>
      </c>
      <c r="AD1371">
        <f t="shared" si="192"/>
        <v>0</v>
      </c>
      <c r="AE1371">
        <f t="shared" si="197"/>
        <v>18.989999999999998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8.5525645274934906E-2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8.5525645274934906E-2</v>
      </c>
      <c r="Y1372" s="2">
        <f t="shared" si="191"/>
        <v>0</v>
      </c>
      <c r="Z1372" s="2">
        <f>IF(Y1372&gt;$W$1,HLOOKUP(Y1372,B1372:$U$1609,ROW($B$1610)-ROW($A1372),FALSE),0)</f>
        <v>0</v>
      </c>
      <c r="AA1372" s="2">
        <f t="shared" si="189"/>
        <v>0</v>
      </c>
      <c r="AB1372" s="2">
        <f>VLOOKUP(A1372,segment2_SB_quantity!$A$2:$B$1922,2,FALSE)</f>
        <v>151</v>
      </c>
      <c r="AC1372" s="4">
        <f t="shared" si="196"/>
        <v>5.7000000000000002E-3</v>
      </c>
      <c r="AD1372">
        <f t="shared" si="192"/>
        <v>0</v>
      </c>
      <c r="AE1372">
        <f t="shared" si="197"/>
        <v>18.989999999999998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1.3848883731940401E-49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1.3848883731940401E-49</v>
      </c>
      <c r="Y1373" s="2">
        <f t="shared" si="191"/>
        <v>0</v>
      </c>
      <c r="Z1373" s="2">
        <f>IF(Y1373&gt;$W$1,HLOOKUP(Y1373,B1373:$U$1609,ROW($B$1610)-ROW($A1373),FALSE),0)</f>
        <v>0</v>
      </c>
      <c r="AA1373" s="2">
        <f t="shared" si="189"/>
        <v>0</v>
      </c>
      <c r="AB1373" s="2">
        <f>VLOOKUP(A1373,segment2_SB_quantity!$A$2:$B$1922,2,FALSE)</f>
        <v>4</v>
      </c>
      <c r="AC1373" s="4">
        <f t="shared" si="196"/>
        <v>5.7000000000000002E-3</v>
      </c>
      <c r="AD1373">
        <f t="shared" si="192"/>
        <v>0</v>
      </c>
      <c r="AE1373">
        <f t="shared" si="197"/>
        <v>18.989999999999998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3.86630924327415E-36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3.86630924327415E-36</v>
      </c>
      <c r="Y1374" s="2">
        <f t="shared" si="191"/>
        <v>0</v>
      </c>
      <c r="Z1374" s="2">
        <f>IF(Y1374&gt;$W$1,HLOOKUP(Y1374,B1374:$U$1609,ROW($B$1610)-ROW($A1374),FALSE),0)</f>
        <v>0</v>
      </c>
      <c r="AA1374" s="2">
        <f t="shared" si="189"/>
        <v>0</v>
      </c>
      <c r="AB1374" s="2">
        <f>VLOOKUP(A1374,segment2_SB_quantity!$A$2:$B$1922,2,FALSE)</f>
        <v>62</v>
      </c>
      <c r="AC1374" s="4">
        <f t="shared" si="196"/>
        <v>5.7000000000000002E-3</v>
      </c>
      <c r="AD1374">
        <f t="shared" si="192"/>
        <v>0</v>
      </c>
      <c r="AE1374">
        <f t="shared" si="197"/>
        <v>18.989999999999998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2.2485321933969399E-11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2.2485321933969399E-11</v>
      </c>
      <c r="Y1375" s="2">
        <f t="shared" si="191"/>
        <v>0</v>
      </c>
      <c r="Z1375" s="2">
        <f>IF(Y1375&gt;$W$1,HLOOKUP(Y1375,B1375:$U$1609,ROW($B$1610)-ROW($A1375),FALSE),0)</f>
        <v>0</v>
      </c>
      <c r="AA1375" s="2">
        <f t="shared" si="189"/>
        <v>0</v>
      </c>
      <c r="AB1375" s="2">
        <f>VLOOKUP(A1375,segment2_SB_quantity!$A$2:$B$1922,2,FALSE)</f>
        <v>267</v>
      </c>
      <c r="AC1375" s="4">
        <f t="shared" si="196"/>
        <v>5.7000000000000002E-3</v>
      </c>
      <c r="AD1375">
        <f t="shared" si="192"/>
        <v>0</v>
      </c>
      <c r="AE1375">
        <f t="shared" si="197"/>
        <v>18.989999999999998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8.0344262315321305E-7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8.0344262315321305E-7</v>
      </c>
      <c r="Y1376" s="2">
        <f t="shared" si="191"/>
        <v>0</v>
      </c>
      <c r="Z1376" s="2">
        <f>IF(Y1376&gt;$W$1,HLOOKUP(Y1376,B1376:$U$1609,ROW($B$1610)-ROW($A1376),FALSE),0)</f>
        <v>0</v>
      </c>
      <c r="AA1376" s="2">
        <f t="shared" si="189"/>
        <v>0</v>
      </c>
      <c r="AB1376" s="2">
        <f>VLOOKUP(A1376,segment2_SB_quantity!$A$2:$B$1922,2,FALSE)</f>
        <v>66</v>
      </c>
      <c r="AC1376" s="4">
        <f t="shared" si="196"/>
        <v>5.7000000000000002E-3</v>
      </c>
      <c r="AD1376">
        <f t="shared" si="192"/>
        <v>0</v>
      </c>
      <c r="AE1376">
        <f t="shared" si="197"/>
        <v>18.989999999999998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IF(Y1377&gt;$W$1,HLOOKUP(Y1377,B1377:$U$1609,ROW($B$1610)-ROW($A1377),FALSE),0)</f>
        <v>0</v>
      </c>
      <c r="AA1377" s="2">
        <f t="shared" si="189"/>
        <v>0</v>
      </c>
      <c r="AB1377" s="2">
        <f>VLOOKUP(A1377,segment2_SB_quantity!$A$2:$B$1922,2,FALSE)</f>
        <v>2</v>
      </c>
      <c r="AC1377" s="4">
        <f t="shared" si="196"/>
        <v>5.7000000000000002E-3</v>
      </c>
      <c r="AD1377">
        <f t="shared" si="192"/>
        <v>0</v>
      </c>
      <c r="AE1377">
        <f t="shared" si="197"/>
        <v>18.989999999999998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IF(Y1378&gt;$W$1,HLOOKUP(Y1378,B1378:$U$1609,ROW($B$1610)-ROW($A1378),FALSE),0)</f>
        <v>0</v>
      </c>
      <c r="AA1378" s="2">
        <f t="shared" si="189"/>
        <v>0</v>
      </c>
      <c r="AB1378" s="2">
        <f>VLOOKUP(A1378,segment2_SB_quantity!$A$2:$B$1922,2,FALSE)</f>
        <v>6</v>
      </c>
      <c r="AC1378" s="4">
        <f t="shared" si="196"/>
        <v>5.7000000000000002E-3</v>
      </c>
      <c r="AD1378">
        <f t="shared" si="192"/>
        <v>0</v>
      </c>
      <c r="AE1378">
        <f t="shared" si="197"/>
        <v>18.989999999999998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3.7855973234200299E-2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3.7855973234200299E-2</v>
      </c>
      <c r="Y1379" s="2">
        <f t="shared" si="191"/>
        <v>0</v>
      </c>
      <c r="Z1379" s="2">
        <f>IF(Y1379&gt;$W$1,HLOOKUP(Y1379,B1379:$U$1609,ROW($B$1610)-ROW($A1379),FALSE),0)</f>
        <v>0</v>
      </c>
      <c r="AA1379" s="2">
        <f t="shared" si="189"/>
        <v>0</v>
      </c>
      <c r="AB1379" s="2">
        <f>VLOOKUP(A1379,segment2_SB_quantity!$A$2:$B$1922,2,FALSE)</f>
        <v>6</v>
      </c>
      <c r="AC1379" s="4">
        <f t="shared" si="196"/>
        <v>5.7000000000000002E-3</v>
      </c>
      <c r="AD1379">
        <f t="shared" si="192"/>
        <v>0</v>
      </c>
      <c r="AE1379">
        <f t="shared" si="197"/>
        <v>18.989999999999998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7.6906232570653002E-2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7.6906232570653002E-2</v>
      </c>
      <c r="Y1380" s="2">
        <f t="shared" si="191"/>
        <v>0</v>
      </c>
      <c r="Z1380" s="2">
        <f>IF(Y1380&gt;$W$1,HLOOKUP(Y1380,B1380:$U$1609,ROW($B$1610)-ROW($A1380),FALSE),0)</f>
        <v>0</v>
      </c>
      <c r="AA1380" s="2">
        <f t="shared" si="189"/>
        <v>0</v>
      </c>
      <c r="AB1380" s="2">
        <f>VLOOKUP(A1380,segment2_SB_quantity!$A$2:$B$1922,2,FALSE)</f>
        <v>29</v>
      </c>
      <c r="AC1380" s="4">
        <f t="shared" si="196"/>
        <v>5.7000000000000002E-3</v>
      </c>
      <c r="AD1380">
        <f t="shared" si="192"/>
        <v>0</v>
      </c>
      <c r="AE1380">
        <f t="shared" si="197"/>
        <v>18.989999999999998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4.0833842899204798E-6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4.0833842899204798E-6</v>
      </c>
      <c r="Y1381" s="2">
        <f t="shared" si="191"/>
        <v>0</v>
      </c>
      <c r="Z1381" s="2">
        <f>IF(Y1381&gt;$W$1,HLOOKUP(Y1381,B1381:$U$1609,ROW($B$1610)-ROW($A1381),FALSE),0)</f>
        <v>0</v>
      </c>
      <c r="AA1381" s="2">
        <f t="shared" si="189"/>
        <v>0</v>
      </c>
      <c r="AB1381" s="2">
        <f>VLOOKUP(A1381,segment2_SB_quantity!$A$2:$B$1922,2,FALSE)</f>
        <v>13</v>
      </c>
      <c r="AC1381" s="4">
        <f t="shared" si="196"/>
        <v>5.7000000000000002E-3</v>
      </c>
      <c r="AD1381">
        <f t="shared" si="192"/>
        <v>0</v>
      </c>
      <c r="AE1381">
        <f t="shared" si="197"/>
        <v>18.989999999999998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1.92175149446695E-2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1.92175149446695E-2</v>
      </c>
      <c r="Y1382" s="2">
        <f t="shared" si="191"/>
        <v>0</v>
      </c>
      <c r="Z1382" s="2">
        <f>IF(Y1382&gt;$W$1,HLOOKUP(Y1382,B1382:$U$1609,ROW($B$1610)-ROW($A1382),FALSE),0)</f>
        <v>0</v>
      </c>
      <c r="AA1382" s="2">
        <f t="shared" si="189"/>
        <v>0</v>
      </c>
      <c r="AB1382" s="2">
        <f>VLOOKUP(A1382,segment2_SB_quantity!$A$2:$B$1922,2,FALSE)</f>
        <v>54</v>
      </c>
      <c r="AC1382" s="4">
        <f t="shared" si="196"/>
        <v>5.7000000000000002E-3</v>
      </c>
      <c r="AD1382">
        <f t="shared" si="192"/>
        <v>0</v>
      </c>
      <c r="AE1382">
        <f t="shared" si="197"/>
        <v>18.989999999999998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1.15126622807587E-3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1.15126622807587E-3</v>
      </c>
      <c r="Y1383" s="2">
        <f t="shared" si="191"/>
        <v>0</v>
      </c>
      <c r="Z1383" s="2">
        <f>IF(Y1383&gt;$W$1,HLOOKUP(Y1383,B1383:$U$1609,ROW($B$1610)-ROW($A1383),FALSE),0)</f>
        <v>0</v>
      </c>
      <c r="AA1383" s="2">
        <f t="shared" si="189"/>
        <v>0</v>
      </c>
      <c r="AB1383" s="2">
        <f>VLOOKUP(A1383,segment2_SB_quantity!$A$2:$B$1922,2,FALSE)</f>
        <v>29</v>
      </c>
      <c r="AC1383" s="4">
        <f t="shared" si="196"/>
        <v>5.7000000000000002E-3</v>
      </c>
      <c r="AD1383">
        <f t="shared" si="192"/>
        <v>0</v>
      </c>
      <c r="AE1383">
        <f t="shared" si="197"/>
        <v>18.989999999999998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2.5085199373049798E-2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2.5085199373049798E-2</v>
      </c>
      <c r="Y1384" s="2">
        <f t="shared" si="191"/>
        <v>0</v>
      </c>
      <c r="Z1384" s="2">
        <f>IF(Y1384&gt;$W$1,HLOOKUP(Y1384,B1384:$U$1609,ROW($B$1610)-ROW($A1384),FALSE),0)</f>
        <v>0</v>
      </c>
      <c r="AA1384" s="2">
        <f t="shared" si="189"/>
        <v>0</v>
      </c>
      <c r="AB1384" s="2">
        <f>VLOOKUP(A1384,segment2_SB_quantity!$A$2:$B$1922,2,FALSE)</f>
        <v>44</v>
      </c>
      <c r="AC1384" s="4">
        <f t="shared" si="196"/>
        <v>5.7000000000000002E-3</v>
      </c>
      <c r="AD1384">
        <f t="shared" si="192"/>
        <v>0</v>
      </c>
      <c r="AE1384">
        <f t="shared" si="197"/>
        <v>18.989999999999998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8.9137332657498999E-2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8.9137332657498999E-2</v>
      </c>
      <c r="Y1385" s="2">
        <f t="shared" si="191"/>
        <v>0</v>
      </c>
      <c r="Z1385" s="2">
        <f>IF(Y1385&gt;$W$1,HLOOKUP(Y1385,B1385:$U$1609,ROW($B$1610)-ROW($A1385),FALSE),0)</f>
        <v>0</v>
      </c>
      <c r="AA1385" s="2">
        <f t="shared" si="189"/>
        <v>0</v>
      </c>
      <c r="AB1385" s="2">
        <f>VLOOKUP(A1385,segment2_SB_quantity!$A$2:$B$1922,2,FALSE)</f>
        <v>1</v>
      </c>
      <c r="AC1385" s="4">
        <f t="shared" si="196"/>
        <v>5.7000000000000002E-3</v>
      </c>
      <c r="AD1385">
        <f t="shared" si="192"/>
        <v>0</v>
      </c>
      <c r="AE1385">
        <f t="shared" si="197"/>
        <v>18.989999999999998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2.6641174566038399E-3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2.6641174566038399E-3</v>
      </c>
      <c r="Y1386" s="2">
        <f t="shared" si="191"/>
        <v>0</v>
      </c>
      <c r="Z1386" s="2">
        <f>IF(Y1386&gt;$W$1,HLOOKUP(Y1386,B1386:$U$1609,ROW($B$1610)-ROW($A1386),FALSE),0)</f>
        <v>0</v>
      </c>
      <c r="AA1386" s="2">
        <f t="shared" si="189"/>
        <v>0</v>
      </c>
      <c r="AB1386" s="2">
        <f>VLOOKUP(A1386,segment2_SB_quantity!$A$2:$B$1922,2,FALSE)</f>
        <v>8</v>
      </c>
      <c r="AC1386" s="4">
        <f t="shared" si="196"/>
        <v>5.7000000000000002E-3</v>
      </c>
      <c r="AD1386">
        <f t="shared" si="192"/>
        <v>0</v>
      </c>
      <c r="AE1386">
        <f t="shared" si="197"/>
        <v>18.989999999999998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8.4106257325419195E-2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8.4106257325419195E-2</v>
      </c>
      <c r="Y1387" s="2">
        <f t="shared" si="191"/>
        <v>0</v>
      </c>
      <c r="Z1387" s="2">
        <f>IF(Y1387&gt;$W$1,HLOOKUP(Y1387,B1387:$U$1609,ROW($B$1610)-ROW($A1387),FALSE),0)</f>
        <v>0</v>
      </c>
      <c r="AA1387" s="2">
        <f t="shared" si="189"/>
        <v>0</v>
      </c>
      <c r="AB1387" s="2">
        <f>VLOOKUP(A1387,segment2_SB_quantity!$A$2:$B$1922,2,FALSE)</f>
        <v>4</v>
      </c>
      <c r="AC1387" s="4">
        <f t="shared" si="196"/>
        <v>5.7000000000000002E-3</v>
      </c>
      <c r="AD1387">
        <f t="shared" si="192"/>
        <v>0</v>
      </c>
      <c r="AE1387">
        <f t="shared" si="197"/>
        <v>18.989999999999998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3.8692761092501199E-3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3.8692761092501199E-3</v>
      </c>
      <c r="Y1388" s="2">
        <f t="shared" si="191"/>
        <v>0</v>
      </c>
      <c r="Z1388" s="2">
        <f>IF(Y1388&gt;$W$1,HLOOKUP(Y1388,B1388:$U$1609,ROW($B$1610)-ROW($A1388),FALSE),0)</f>
        <v>0</v>
      </c>
      <c r="AA1388" s="2">
        <f t="shared" si="189"/>
        <v>0</v>
      </c>
      <c r="AB1388" s="2">
        <f>VLOOKUP(A1388,segment2_SB_quantity!$A$2:$B$1922,2,FALSE)</f>
        <v>76</v>
      </c>
      <c r="AC1388" s="4">
        <f t="shared" si="196"/>
        <v>5.7000000000000002E-3</v>
      </c>
      <c r="AD1388">
        <f t="shared" si="192"/>
        <v>0</v>
      </c>
      <c r="AE1388">
        <f t="shared" si="197"/>
        <v>18.989999999999998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4.5956479170022298E-3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4.5956479170022298E-3</v>
      </c>
      <c r="Y1389" s="2">
        <f t="shared" si="191"/>
        <v>0</v>
      </c>
      <c r="Z1389" s="2">
        <f>IF(Y1389&gt;$W$1,HLOOKUP(Y1389,B1389:$U$1609,ROW($B$1610)-ROW($A1389),FALSE),0)</f>
        <v>0</v>
      </c>
      <c r="AA1389" s="2">
        <f t="shared" si="189"/>
        <v>0</v>
      </c>
      <c r="AB1389" s="2">
        <f>VLOOKUP(A1389,segment2_SB_quantity!$A$2:$B$1922,2,FALSE)</f>
        <v>64</v>
      </c>
      <c r="AC1389" s="4">
        <f t="shared" si="196"/>
        <v>5.7000000000000002E-3</v>
      </c>
      <c r="AD1389">
        <f t="shared" si="192"/>
        <v>0</v>
      </c>
      <c r="AE1389">
        <f t="shared" si="197"/>
        <v>18.989999999999998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0.73463722018845101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0.73463722018845101</v>
      </c>
      <c r="Y1390" s="2">
        <f t="shared" si="191"/>
        <v>0.73463722018845101</v>
      </c>
      <c r="Z1390" s="2" t="str">
        <f>IF(Y1390&gt;$W$1,HLOOKUP(Y1390,B1390:$U$1609,ROW($B$1610)-ROW($A1390),FALSE),0)</f>
        <v>P_OL7</v>
      </c>
      <c r="AA1390" s="2">
        <f t="shared" si="189"/>
        <v>0.32499999999999996</v>
      </c>
      <c r="AB1390" s="2">
        <f>VLOOKUP(A1390,segment2_SB_quantity!$A$2:$B$1922,2,FALSE)</f>
        <v>22</v>
      </c>
      <c r="AC1390" s="4">
        <f t="shared" si="196"/>
        <v>5.7000000000000002E-3</v>
      </c>
      <c r="AD1390">
        <f t="shared" si="192"/>
        <v>0.12540000000000001</v>
      </c>
      <c r="AE1390">
        <f t="shared" si="197"/>
        <v>18.989999999999998</v>
      </c>
      <c r="AF1390" s="2">
        <f t="shared" si="193"/>
        <v>2.3813460000000002</v>
      </c>
      <c r="AG1390" s="2">
        <f t="shared" si="194"/>
        <v>0.77393744999999992</v>
      </c>
      <c r="AH1390" s="1">
        <f t="shared" si="195"/>
        <v>3.0769230769230775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6.2300017612361395E-5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6.2300017612361395E-5</v>
      </c>
      <c r="Y1391" s="2">
        <f t="shared" si="191"/>
        <v>0</v>
      </c>
      <c r="Z1391" s="2">
        <f>IF(Y1391&gt;$W$1,HLOOKUP(Y1391,B1391:$U$1609,ROW($B$1610)-ROW($A1391),FALSE),0)</f>
        <v>0</v>
      </c>
      <c r="AA1391" s="2">
        <f t="shared" si="189"/>
        <v>0</v>
      </c>
      <c r="AB1391" s="2">
        <f>VLOOKUP(A1391,segment2_SB_quantity!$A$2:$B$1922,2,FALSE)</f>
        <v>101</v>
      </c>
      <c r="AC1391" s="4">
        <f t="shared" si="196"/>
        <v>5.7000000000000002E-3</v>
      </c>
      <c r="AD1391">
        <f t="shared" si="192"/>
        <v>0</v>
      </c>
      <c r="AE1391">
        <f t="shared" si="197"/>
        <v>18.989999999999998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0.121840190127893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0.121840190127893</v>
      </c>
      <c r="Y1392" s="2">
        <f t="shared" si="191"/>
        <v>0</v>
      </c>
      <c r="Z1392" s="2">
        <f>IF(Y1392&gt;$W$1,HLOOKUP(Y1392,B1392:$U$1609,ROW($B$1610)-ROW($A1392),FALSE),0)</f>
        <v>0</v>
      </c>
      <c r="AA1392" s="2">
        <f t="shared" si="189"/>
        <v>0</v>
      </c>
      <c r="AB1392" s="2">
        <f>VLOOKUP(A1392,segment2_SB_quantity!$A$2:$B$1922,2,FALSE)</f>
        <v>226</v>
      </c>
      <c r="AC1392" s="4">
        <f t="shared" si="196"/>
        <v>5.7000000000000002E-3</v>
      </c>
      <c r="AD1392">
        <f t="shared" si="192"/>
        <v>0</v>
      </c>
      <c r="AE1392">
        <f t="shared" si="197"/>
        <v>18.989999999999998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86619877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0</v>
      </c>
      <c r="Y1393" s="2">
        <f t="shared" si="191"/>
        <v>0</v>
      </c>
      <c r="Z1393" s="2">
        <f>IF(Y1393&gt;$W$1,HLOOKUP(Y1393,B1393:$U$1609,ROW($B$1610)-ROW($A1393),FALSE),0)</f>
        <v>0</v>
      </c>
      <c r="AA1393" s="2">
        <f t="shared" si="189"/>
        <v>0</v>
      </c>
      <c r="AB1393" s="2">
        <f>VLOOKUP(A1393,segment2_SB_quantity!$A$2:$B$1922,2,FALSE)</f>
        <v>1</v>
      </c>
      <c r="AC1393" s="4">
        <f t="shared" si="196"/>
        <v>5.7000000000000002E-3</v>
      </c>
      <c r="AD1393">
        <f t="shared" si="192"/>
        <v>0</v>
      </c>
      <c r="AE1393">
        <f t="shared" si="197"/>
        <v>18.989999999999998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5.86883916753603E-3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5.86883916753603E-3</v>
      </c>
      <c r="Y1394" s="2">
        <f t="shared" si="191"/>
        <v>0</v>
      </c>
      <c r="Z1394" s="2">
        <f>IF(Y1394&gt;$W$1,HLOOKUP(Y1394,B1394:$U$1609,ROW($B$1610)-ROW($A1394),FALSE),0)</f>
        <v>0</v>
      </c>
      <c r="AA1394" s="2">
        <f t="shared" si="189"/>
        <v>0</v>
      </c>
      <c r="AB1394" s="2">
        <f>VLOOKUP(A1394,segment2_SB_quantity!$A$2:$B$1922,2,FALSE)</f>
        <v>139</v>
      </c>
      <c r="AC1394" s="4">
        <f t="shared" si="196"/>
        <v>5.7000000000000002E-3</v>
      </c>
      <c r="AD1394">
        <f t="shared" si="192"/>
        <v>0</v>
      </c>
      <c r="AE1394">
        <f t="shared" si="197"/>
        <v>18.989999999999998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0</v>
      </c>
      <c r="Y1395" s="2">
        <f t="shared" si="191"/>
        <v>0</v>
      </c>
      <c r="Z1395" s="2">
        <f>IF(Y1395&gt;$W$1,HLOOKUP(Y1395,B1395:$U$1609,ROW($B$1610)-ROW($A1395),FALSE),0)</f>
        <v>0</v>
      </c>
      <c r="AA1395" s="2">
        <f t="shared" si="189"/>
        <v>0</v>
      </c>
      <c r="AB1395" s="2">
        <f>VLOOKUP(A1395,segment2_SB_quantity!$A$2:$B$1922,2,FALSE)</f>
        <v>19</v>
      </c>
      <c r="AC1395" s="4">
        <f t="shared" si="196"/>
        <v>5.7000000000000002E-3</v>
      </c>
      <c r="AD1395">
        <f t="shared" si="192"/>
        <v>0</v>
      </c>
      <c r="AE1395">
        <f t="shared" si="197"/>
        <v>18.989999999999998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1.16904692067318E-3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1.16904692067318E-3</v>
      </c>
      <c r="Y1396" s="2">
        <f t="shared" si="191"/>
        <v>0</v>
      </c>
      <c r="Z1396" s="2">
        <f>IF(Y1396&gt;$W$1,HLOOKUP(Y1396,B1396:$U$1609,ROW($B$1610)-ROW($A1396),FALSE),0)</f>
        <v>0</v>
      </c>
      <c r="AA1396" s="2">
        <f t="shared" si="189"/>
        <v>0</v>
      </c>
      <c r="AB1396" s="2">
        <f>VLOOKUP(A1396,segment2_SB_quantity!$A$2:$B$1922,2,FALSE)</f>
        <v>33</v>
      </c>
      <c r="AC1396" s="4">
        <f t="shared" si="196"/>
        <v>5.7000000000000002E-3</v>
      </c>
      <c r="AD1396">
        <f t="shared" si="192"/>
        <v>0</v>
      </c>
      <c r="AE1396">
        <f t="shared" si="197"/>
        <v>18.989999999999998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9.2846619047351402E-7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9.2846619047351402E-7</v>
      </c>
      <c r="Y1397" s="2">
        <f t="shared" si="191"/>
        <v>0</v>
      </c>
      <c r="Z1397" s="2">
        <f>IF(Y1397&gt;$W$1,HLOOKUP(Y1397,B1397:$U$1609,ROW($B$1610)-ROW($A1397),FALSE),0)</f>
        <v>0</v>
      </c>
      <c r="AA1397" s="2">
        <f t="shared" si="189"/>
        <v>0</v>
      </c>
      <c r="AB1397" s="2">
        <f>VLOOKUP(A1397,segment2_SB_quantity!$A$2:$B$1922,2,FALSE)</f>
        <v>62</v>
      </c>
      <c r="AC1397" s="4">
        <f t="shared" si="196"/>
        <v>5.7000000000000002E-3</v>
      </c>
      <c r="AD1397">
        <f t="shared" si="192"/>
        <v>0</v>
      </c>
      <c r="AE1397">
        <f t="shared" si="197"/>
        <v>18.989999999999998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3.0061857783107601E-8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3.0061857783107601E-8</v>
      </c>
      <c r="Y1398" s="2">
        <f t="shared" si="191"/>
        <v>0</v>
      </c>
      <c r="Z1398" s="2">
        <f>IF(Y1398&gt;$W$1,HLOOKUP(Y1398,B1398:$U$1609,ROW($B$1610)-ROW($A1398),FALSE),0)</f>
        <v>0</v>
      </c>
      <c r="AA1398" s="2">
        <f t="shared" si="189"/>
        <v>0</v>
      </c>
      <c r="AB1398" s="2">
        <f>VLOOKUP(A1398,segment2_SB_quantity!$A$2:$B$1922,2,FALSE)</f>
        <v>1</v>
      </c>
      <c r="AC1398" s="4">
        <f t="shared" si="196"/>
        <v>5.7000000000000002E-3</v>
      </c>
      <c r="AD1398">
        <f t="shared" si="192"/>
        <v>0</v>
      </c>
      <c r="AE1398">
        <f t="shared" si="197"/>
        <v>18.989999999999998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0.137229628996686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0.137229628996686</v>
      </c>
      <c r="Y1399" s="2">
        <f t="shared" si="191"/>
        <v>0</v>
      </c>
      <c r="Z1399" s="2">
        <f>IF(Y1399&gt;$W$1,HLOOKUP(Y1399,B1399:$U$1609,ROW($B$1610)-ROW($A1399),FALSE),0)</f>
        <v>0</v>
      </c>
      <c r="AA1399" s="2">
        <f t="shared" si="189"/>
        <v>0</v>
      </c>
      <c r="AB1399" s="2">
        <f>VLOOKUP(A1399,segment2_SB_quantity!$A$2:$B$1922,2,FALSE)</f>
        <v>24</v>
      </c>
      <c r="AC1399" s="4">
        <f t="shared" si="196"/>
        <v>5.7000000000000002E-3</v>
      </c>
      <c r="AD1399">
        <f t="shared" si="192"/>
        <v>0</v>
      </c>
      <c r="AE1399">
        <f t="shared" si="197"/>
        <v>18.989999999999998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87069911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0</v>
      </c>
      <c r="Y1400" s="2">
        <f t="shared" si="191"/>
        <v>0</v>
      </c>
      <c r="Z1400" s="2">
        <f>IF(Y1400&gt;$W$1,HLOOKUP(Y1400,B1400:$U$1609,ROW($B$1610)-ROW($A1400),FALSE),0)</f>
        <v>0</v>
      </c>
      <c r="AA1400" s="2">
        <f t="shared" si="189"/>
        <v>0</v>
      </c>
      <c r="AB1400" s="2">
        <f>VLOOKUP(A1400,segment2_SB_quantity!$A$2:$B$1922,2,FALSE)</f>
        <v>3</v>
      </c>
      <c r="AC1400" s="4">
        <f t="shared" si="196"/>
        <v>5.7000000000000002E-3</v>
      </c>
      <c r="AD1400">
        <f t="shared" si="192"/>
        <v>0</v>
      </c>
      <c r="AE1400">
        <f t="shared" si="197"/>
        <v>18.989999999999998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2.33734925444588E-3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2.33734925444588E-3</v>
      </c>
      <c r="Y1401" s="2">
        <f t="shared" si="191"/>
        <v>0</v>
      </c>
      <c r="Z1401" s="2">
        <f>IF(Y1401&gt;$W$1,HLOOKUP(Y1401,B1401:$U$1609,ROW($B$1610)-ROW($A1401),FALSE),0)</f>
        <v>0</v>
      </c>
      <c r="AA1401" s="2">
        <f t="shared" si="189"/>
        <v>0</v>
      </c>
      <c r="AB1401" s="2">
        <f>VLOOKUP(A1401,segment2_SB_quantity!$A$2:$B$1922,2,FALSE)</f>
        <v>39</v>
      </c>
      <c r="AC1401" s="4">
        <f t="shared" si="196"/>
        <v>5.7000000000000002E-3</v>
      </c>
      <c r="AD1401">
        <f t="shared" si="192"/>
        <v>0</v>
      </c>
      <c r="AE1401">
        <f t="shared" si="197"/>
        <v>18.989999999999998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1.4852572864230799E-2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1.4852572864230799E-2</v>
      </c>
      <c r="Y1402" s="2">
        <f t="shared" si="191"/>
        <v>0</v>
      </c>
      <c r="Z1402" s="2">
        <f>IF(Y1402&gt;$W$1,HLOOKUP(Y1402,B1402:$U$1609,ROW($B$1610)-ROW($A1402),FALSE),0)</f>
        <v>0</v>
      </c>
      <c r="AA1402" s="2">
        <f t="shared" si="189"/>
        <v>0</v>
      </c>
      <c r="AB1402" s="2">
        <f>VLOOKUP(A1402,segment2_SB_quantity!$A$2:$B$1922,2,FALSE)</f>
        <v>15</v>
      </c>
      <c r="AC1402" s="4">
        <f t="shared" si="196"/>
        <v>5.7000000000000002E-3</v>
      </c>
      <c r="AD1402">
        <f t="shared" si="192"/>
        <v>0</v>
      </c>
      <c r="AE1402">
        <f t="shared" si="197"/>
        <v>18.989999999999998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9.8148606901421793E-12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9.8148606901421793E-12</v>
      </c>
      <c r="Y1403" s="2">
        <f t="shared" si="191"/>
        <v>0</v>
      </c>
      <c r="Z1403" s="2">
        <f>IF(Y1403&gt;$W$1,HLOOKUP(Y1403,B1403:$U$1609,ROW($B$1610)-ROW($A1403),FALSE),0)</f>
        <v>0</v>
      </c>
      <c r="AA1403" s="2">
        <f t="shared" si="189"/>
        <v>0</v>
      </c>
      <c r="AB1403" s="2">
        <f>VLOOKUP(A1403,segment2_SB_quantity!$A$2:$B$1922,2,FALSE)</f>
        <v>25</v>
      </c>
      <c r="AC1403" s="4">
        <f t="shared" si="196"/>
        <v>5.7000000000000002E-3</v>
      </c>
      <c r="AD1403">
        <f t="shared" si="192"/>
        <v>0</v>
      </c>
      <c r="AE1403">
        <f t="shared" si="197"/>
        <v>18.989999999999998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9.78573923706794E-11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9.78573923706794E-11</v>
      </c>
      <c r="Y1404" s="2">
        <f t="shared" si="191"/>
        <v>0</v>
      </c>
      <c r="Z1404" s="2">
        <f>IF(Y1404&gt;$W$1,HLOOKUP(Y1404,B1404:$U$1609,ROW($B$1610)-ROW($A1404),FALSE),0)</f>
        <v>0</v>
      </c>
      <c r="AA1404" s="2">
        <f t="shared" si="189"/>
        <v>0</v>
      </c>
      <c r="AB1404" s="2">
        <f>VLOOKUP(A1404,segment2_SB_quantity!$A$2:$B$1922,2,FALSE)</f>
        <v>2</v>
      </c>
      <c r="AC1404" s="4">
        <f t="shared" si="196"/>
        <v>5.7000000000000002E-3</v>
      </c>
      <c r="AD1404">
        <f t="shared" si="192"/>
        <v>0</v>
      </c>
      <c r="AE1404">
        <f t="shared" si="197"/>
        <v>18.989999999999998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0</v>
      </c>
      <c r="Y1405" s="2">
        <f t="shared" si="191"/>
        <v>0</v>
      </c>
      <c r="Z1405" s="2">
        <f>IF(Y1405&gt;$W$1,HLOOKUP(Y1405,B1405:$U$1609,ROW($B$1610)-ROW($A1405),FALSE),0)</f>
        <v>0</v>
      </c>
      <c r="AA1405" s="2">
        <f t="shared" si="189"/>
        <v>0</v>
      </c>
      <c r="AB1405" s="2">
        <f>VLOOKUP(A1405,segment2_SB_quantity!$A$2:$B$1922,2,FALSE)</f>
        <v>9</v>
      </c>
      <c r="AC1405" s="4">
        <f t="shared" si="196"/>
        <v>5.7000000000000002E-3</v>
      </c>
      <c r="AD1405">
        <f t="shared" si="192"/>
        <v>0</v>
      </c>
      <c r="AE1405">
        <f t="shared" si="197"/>
        <v>18.989999999999998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0.105677498836812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0.105677498836812</v>
      </c>
      <c r="Y1406" s="2">
        <f t="shared" si="191"/>
        <v>0</v>
      </c>
      <c r="Z1406" s="2">
        <f>IF(Y1406&gt;$W$1,HLOOKUP(Y1406,B1406:$U$1609,ROW($B$1610)-ROW($A1406),FALSE),0)</f>
        <v>0</v>
      </c>
      <c r="AA1406" s="2">
        <f t="shared" si="189"/>
        <v>0</v>
      </c>
      <c r="AB1406" s="2">
        <f>VLOOKUP(A1406,segment2_SB_quantity!$A$2:$B$1922,2,FALSE)</f>
        <v>49</v>
      </c>
      <c r="AC1406" s="4">
        <f t="shared" si="196"/>
        <v>5.7000000000000002E-3</v>
      </c>
      <c r="AD1406">
        <f t="shared" si="192"/>
        <v>0</v>
      </c>
      <c r="AE1406">
        <f t="shared" si="197"/>
        <v>18.989999999999998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1.3640433392289901E-2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1.3640433392289901E-2</v>
      </c>
      <c r="Y1407" s="2">
        <f t="shared" si="191"/>
        <v>0</v>
      </c>
      <c r="Z1407" s="2">
        <f>IF(Y1407&gt;$W$1,HLOOKUP(Y1407,B1407:$U$1609,ROW($B$1610)-ROW($A1407),FALSE),0)</f>
        <v>0</v>
      </c>
      <c r="AA1407" s="2">
        <f t="shared" si="189"/>
        <v>0</v>
      </c>
      <c r="AB1407" s="2">
        <f>VLOOKUP(A1407,segment2_SB_quantity!$A$2:$B$1922,2,FALSE)</f>
        <v>26</v>
      </c>
      <c r="AC1407" s="4">
        <f t="shared" si="196"/>
        <v>5.7000000000000002E-3</v>
      </c>
      <c r="AD1407">
        <f t="shared" si="192"/>
        <v>0</v>
      </c>
      <c r="AE1407">
        <f t="shared" si="197"/>
        <v>18.989999999999998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7.7452068670707502E-2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7.7452068670707502E-2</v>
      </c>
      <c r="Y1408" s="2">
        <f t="shared" si="191"/>
        <v>0</v>
      </c>
      <c r="Z1408" s="2">
        <f>IF(Y1408&gt;$W$1,HLOOKUP(Y1408,B1408:$U$1609,ROW($B$1610)-ROW($A1408),FALSE),0)</f>
        <v>0</v>
      </c>
      <c r="AA1408" s="2">
        <f t="shared" si="189"/>
        <v>0</v>
      </c>
      <c r="AB1408" s="2">
        <f>VLOOKUP(A1408,segment2_SB_quantity!$A$2:$B$1922,2,FALSE)</f>
        <v>13</v>
      </c>
      <c r="AC1408" s="4">
        <f t="shared" si="196"/>
        <v>5.7000000000000002E-3</v>
      </c>
      <c r="AD1408">
        <f t="shared" si="192"/>
        <v>0</v>
      </c>
      <c r="AE1408">
        <f t="shared" si="197"/>
        <v>18.989999999999998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0.48829884382037197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0.48829884382037197</v>
      </c>
      <c r="Y1409" s="2">
        <f t="shared" si="191"/>
        <v>0</v>
      </c>
      <c r="Z1409" s="2">
        <f>IF(Y1409&gt;$W$1,HLOOKUP(Y1409,B1409:$U$1609,ROW($B$1610)-ROW($A1409),FALSE),0)</f>
        <v>0</v>
      </c>
      <c r="AA1409" s="2">
        <f t="shared" si="189"/>
        <v>0</v>
      </c>
      <c r="AB1409" s="2">
        <f>VLOOKUP(A1409,segment2_SB_quantity!$A$2:$B$1922,2,FALSE)</f>
        <v>260</v>
      </c>
      <c r="AC1409" s="4">
        <f t="shared" si="196"/>
        <v>5.7000000000000002E-3</v>
      </c>
      <c r="AD1409">
        <f t="shared" si="192"/>
        <v>0</v>
      </c>
      <c r="AE1409">
        <f t="shared" si="197"/>
        <v>18.989999999999998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0.18643207086483499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0.18643207086483499</v>
      </c>
      <c r="Y1410" s="2">
        <f t="shared" si="191"/>
        <v>0</v>
      </c>
      <c r="Z1410" s="2">
        <f>IF(Y1410&gt;$W$1,HLOOKUP(Y1410,B1410:$U$1609,ROW($B$1610)-ROW($A1410),FALSE),0)</f>
        <v>0</v>
      </c>
      <c r="AA1410" s="2">
        <f t="shared" ref="AA1410:AA1473" si="198">IF(Z1410&gt;0,HLOOKUP(Z1410,$B$1609:$U$1610,2,FALSE),0)</f>
        <v>0</v>
      </c>
      <c r="AB1410" s="2">
        <f>VLOOKUP(A1410,segment2_SB_quantity!$A$2:$B$1922,2,FALSE)</f>
        <v>70</v>
      </c>
      <c r="AC1410" s="4">
        <f t="shared" si="196"/>
        <v>5.7000000000000002E-3</v>
      </c>
      <c r="AD1410">
        <f t="shared" si="192"/>
        <v>0</v>
      </c>
      <c r="AE1410">
        <f t="shared" si="197"/>
        <v>18.989999999999998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0.33056966627128098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0.33056966627128098</v>
      </c>
      <c r="Y1411" s="2">
        <f t="shared" ref="Y1411:Y1474" si="200">IF(X1411&gt;$W$1,X1411,0)</f>
        <v>0</v>
      </c>
      <c r="Z1411" s="2">
        <f>IF(Y1411&gt;$W$1,HLOOKUP(Y1411,B1411:$U$1609,ROW($B$1610)-ROW($A1411),FALSE),0)</f>
        <v>0</v>
      </c>
      <c r="AA1411" s="2">
        <f t="shared" si="198"/>
        <v>0</v>
      </c>
      <c r="AB1411" s="2">
        <f>VLOOKUP(A1411,segment2_SB_quantity!$A$2:$B$1922,2,FALSE)</f>
        <v>34</v>
      </c>
      <c r="AC1411" s="4">
        <f t="shared" si="196"/>
        <v>5.7000000000000002E-3</v>
      </c>
      <c r="AD1411">
        <f t="shared" ref="AD1411:AD1474" si="201">IF(AA1411&gt;0,AB1411*AC1411,0)</f>
        <v>0</v>
      </c>
      <c r="AE1411">
        <f t="shared" si="197"/>
        <v>18.989999999999998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8.4676620151508293E-3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8.4676620151508293E-3</v>
      </c>
      <c r="Y1412" s="2">
        <f t="shared" si="200"/>
        <v>0</v>
      </c>
      <c r="Z1412" s="2">
        <f>IF(Y1412&gt;$W$1,HLOOKUP(Y1412,B1412:$U$1609,ROW($B$1610)-ROW($A1412),FALSE),0)</f>
        <v>0</v>
      </c>
      <c r="AA1412" s="2">
        <f t="shared" si="198"/>
        <v>0</v>
      </c>
      <c r="AB1412" s="2">
        <f>VLOOKUP(A1412,segment2_SB_quantity!$A$2:$B$1922,2,FALSE)</f>
        <v>46</v>
      </c>
      <c r="AC1412" s="4">
        <f t="shared" ref="AC1412:AC1475" si="205">AC1411</f>
        <v>5.7000000000000002E-3</v>
      </c>
      <c r="AD1412">
        <f t="shared" si="201"/>
        <v>0</v>
      </c>
      <c r="AE1412">
        <f t="shared" ref="AE1412:AE1475" si="206">AE1411</f>
        <v>18.989999999999998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87929982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0</v>
      </c>
      <c r="Y1413" s="2">
        <f t="shared" si="200"/>
        <v>0</v>
      </c>
      <c r="Z1413" s="2">
        <f>IF(Y1413&gt;$W$1,HLOOKUP(Y1413,B1413:$U$1609,ROW($B$1610)-ROW($A1413),FALSE),0)</f>
        <v>0</v>
      </c>
      <c r="AA1413" s="2">
        <f t="shared" si="198"/>
        <v>0</v>
      </c>
      <c r="AB1413" s="2">
        <f>VLOOKUP(A1413,segment2_SB_quantity!$A$2:$B$1922,2,FALSE)</f>
        <v>1</v>
      </c>
      <c r="AC1413" s="4">
        <f t="shared" si="205"/>
        <v>5.7000000000000002E-3</v>
      </c>
      <c r="AD1413">
        <f t="shared" si="201"/>
        <v>0</v>
      </c>
      <c r="AE1413">
        <f t="shared" si="206"/>
        <v>18.989999999999998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7.8414884031318202E-3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7.8414884031318202E-3</v>
      </c>
      <c r="Y1414" s="2">
        <f t="shared" si="200"/>
        <v>0</v>
      </c>
      <c r="Z1414" s="2">
        <f>IF(Y1414&gt;$W$1,HLOOKUP(Y1414,B1414:$U$1609,ROW($B$1610)-ROW($A1414),FALSE),0)</f>
        <v>0</v>
      </c>
      <c r="AA1414" s="2">
        <f t="shared" si="198"/>
        <v>0</v>
      </c>
      <c r="AB1414" s="2">
        <f>VLOOKUP(A1414,segment2_SB_quantity!$A$2:$B$1922,2,FALSE)</f>
        <v>6</v>
      </c>
      <c r="AC1414" s="4">
        <f t="shared" si="205"/>
        <v>5.7000000000000002E-3</v>
      </c>
      <c r="AD1414">
        <f t="shared" si="201"/>
        <v>0</v>
      </c>
      <c r="AE1414">
        <f t="shared" si="206"/>
        <v>18.989999999999998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7.5069055530501902E-2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7.5069055530501902E-2</v>
      </c>
      <c r="Y1415" s="2">
        <f t="shared" si="200"/>
        <v>0</v>
      </c>
      <c r="Z1415" s="2">
        <f>IF(Y1415&gt;$W$1,HLOOKUP(Y1415,B1415:$U$1609,ROW($B$1610)-ROW($A1415),FALSE),0)</f>
        <v>0</v>
      </c>
      <c r="AA1415" s="2">
        <f t="shared" si="198"/>
        <v>0</v>
      </c>
      <c r="AB1415" s="2">
        <f>VLOOKUP(A1415,segment2_SB_quantity!$A$2:$B$1922,2,FALSE)</f>
        <v>53</v>
      </c>
      <c r="AC1415" s="4">
        <f t="shared" si="205"/>
        <v>5.7000000000000002E-3</v>
      </c>
      <c r="AD1415">
        <f t="shared" si="201"/>
        <v>0</v>
      </c>
      <c r="AE1415">
        <f t="shared" si="206"/>
        <v>18.989999999999998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0</v>
      </c>
      <c r="Y1416" s="2">
        <f t="shared" si="200"/>
        <v>0</v>
      </c>
      <c r="Z1416" s="2">
        <f>IF(Y1416&gt;$W$1,HLOOKUP(Y1416,B1416:$U$1609,ROW($B$1610)-ROW($A1416),FALSE),0)</f>
        <v>0</v>
      </c>
      <c r="AA1416" s="2">
        <f t="shared" si="198"/>
        <v>0</v>
      </c>
      <c r="AB1416" s="2">
        <f>VLOOKUP(A1416,segment2_SB_quantity!$A$2:$B$1922,2,FALSE)</f>
        <v>17</v>
      </c>
      <c r="AC1416" s="4">
        <f t="shared" si="205"/>
        <v>5.7000000000000002E-3</v>
      </c>
      <c r="AD1416">
        <f t="shared" si="201"/>
        <v>0</v>
      </c>
      <c r="AE1416">
        <f t="shared" si="206"/>
        <v>18.989999999999998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88329996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0</v>
      </c>
      <c r="Y1417" s="2">
        <f t="shared" si="200"/>
        <v>0</v>
      </c>
      <c r="Z1417" s="2">
        <f>IF(Y1417&gt;$W$1,HLOOKUP(Y1417,B1417:$U$1609,ROW($B$1610)-ROW($A1417),FALSE),0)</f>
        <v>0</v>
      </c>
      <c r="AA1417" s="2">
        <f t="shared" si="198"/>
        <v>0</v>
      </c>
      <c r="AB1417" s="2">
        <f>VLOOKUP(A1417,segment2_SB_quantity!$A$2:$B$1922,2,FALSE)</f>
        <v>3</v>
      </c>
      <c r="AC1417" s="4">
        <f t="shared" si="205"/>
        <v>5.7000000000000002E-3</v>
      </c>
      <c r="AD1417">
        <f t="shared" si="201"/>
        <v>0</v>
      </c>
      <c r="AE1417">
        <f t="shared" si="206"/>
        <v>18.989999999999998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88339788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0</v>
      </c>
      <c r="Y1418" s="2">
        <f t="shared" si="200"/>
        <v>0</v>
      </c>
      <c r="Z1418" s="2">
        <f>IF(Y1418&gt;$W$1,HLOOKUP(Y1418,B1418:$U$1609,ROW($B$1610)-ROW($A1418),FALSE),0)</f>
        <v>0</v>
      </c>
      <c r="AA1418" s="2">
        <f t="shared" si="198"/>
        <v>0</v>
      </c>
      <c r="AB1418" s="2">
        <f>VLOOKUP(A1418,segment2_SB_quantity!$A$2:$B$1922,2,FALSE)</f>
        <v>2</v>
      </c>
      <c r="AC1418" s="4">
        <f t="shared" si="205"/>
        <v>5.7000000000000002E-3</v>
      </c>
      <c r="AD1418">
        <f t="shared" si="201"/>
        <v>0</v>
      </c>
      <c r="AE1418">
        <f t="shared" si="206"/>
        <v>18.989999999999998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0.20232293224204001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0.20232293224204001</v>
      </c>
      <c r="Y1419" s="2">
        <f t="shared" si="200"/>
        <v>0</v>
      </c>
      <c r="Z1419" s="2">
        <f>IF(Y1419&gt;$W$1,HLOOKUP(Y1419,B1419:$U$1609,ROW($B$1610)-ROW($A1419),FALSE),0)</f>
        <v>0</v>
      </c>
      <c r="AA1419" s="2">
        <f t="shared" si="198"/>
        <v>0</v>
      </c>
      <c r="AB1419" s="2">
        <f>VLOOKUP(A1419,segment2_SB_quantity!$A$2:$B$1922,2,FALSE)</f>
        <v>24</v>
      </c>
      <c r="AC1419" s="4">
        <f t="shared" si="205"/>
        <v>5.7000000000000002E-3</v>
      </c>
      <c r="AD1419">
        <f t="shared" si="201"/>
        <v>0</v>
      </c>
      <c r="AE1419">
        <f t="shared" si="206"/>
        <v>18.989999999999998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2.2617627361026499E-15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2.2617627361026499E-15</v>
      </c>
      <c r="Y1420" s="2">
        <f t="shared" si="200"/>
        <v>0</v>
      </c>
      <c r="Z1420" s="2">
        <f>IF(Y1420&gt;$W$1,HLOOKUP(Y1420,B1420:$U$1609,ROW($B$1610)-ROW($A1420),FALSE),0)</f>
        <v>0</v>
      </c>
      <c r="AA1420" s="2">
        <f t="shared" si="198"/>
        <v>0</v>
      </c>
      <c r="AB1420" s="2">
        <f>VLOOKUP(A1420,segment2_SB_quantity!$A$2:$B$1922,2,FALSE)</f>
        <v>239</v>
      </c>
      <c r="AC1420" s="4">
        <f t="shared" si="205"/>
        <v>5.7000000000000002E-3</v>
      </c>
      <c r="AD1420">
        <f t="shared" si="201"/>
        <v>0</v>
      </c>
      <c r="AE1420">
        <f t="shared" si="206"/>
        <v>18.989999999999998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8.8244875784724598E-250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8.8244875784724598E-250</v>
      </c>
      <c r="Y1421" s="2">
        <f t="shared" si="200"/>
        <v>0</v>
      </c>
      <c r="Z1421" s="2">
        <f>IF(Y1421&gt;$W$1,HLOOKUP(Y1421,B1421:$U$1609,ROW($B$1610)-ROW($A1421),FALSE),0)</f>
        <v>0</v>
      </c>
      <c r="AA1421" s="2">
        <f t="shared" si="198"/>
        <v>0</v>
      </c>
      <c r="AB1421" s="2">
        <f>VLOOKUP(A1421,segment2_SB_quantity!$A$2:$B$1922,2,FALSE)</f>
        <v>1</v>
      </c>
      <c r="AC1421" s="4">
        <f t="shared" si="205"/>
        <v>5.7000000000000002E-3</v>
      </c>
      <c r="AD1421">
        <f t="shared" si="201"/>
        <v>0</v>
      </c>
      <c r="AE1421">
        <f t="shared" si="206"/>
        <v>18.989999999999998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2.7615405762463301E-5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2.7615405762463301E-5</v>
      </c>
      <c r="Y1422" s="2">
        <f t="shared" si="200"/>
        <v>0</v>
      </c>
      <c r="Z1422" s="2">
        <f>IF(Y1422&gt;$W$1,HLOOKUP(Y1422,B1422:$U$1609,ROW($B$1610)-ROW($A1422),FALSE),0)</f>
        <v>0</v>
      </c>
      <c r="AA1422" s="2">
        <f t="shared" si="198"/>
        <v>0</v>
      </c>
      <c r="AB1422" s="2">
        <f>VLOOKUP(A1422,segment2_SB_quantity!$A$2:$B$1922,2,FALSE)</f>
        <v>2</v>
      </c>
      <c r="AC1422" s="4">
        <f t="shared" si="205"/>
        <v>5.7000000000000002E-3</v>
      </c>
      <c r="AD1422">
        <f t="shared" si="201"/>
        <v>0</v>
      </c>
      <c r="AE1422">
        <f t="shared" si="206"/>
        <v>18.989999999999998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0</v>
      </c>
      <c r="Y1423" s="2">
        <f t="shared" si="200"/>
        <v>0</v>
      </c>
      <c r="Z1423" s="2">
        <f>IF(Y1423&gt;$W$1,HLOOKUP(Y1423,B1423:$U$1609,ROW($B$1610)-ROW($A1423),FALSE),0)</f>
        <v>0</v>
      </c>
      <c r="AA1423" s="2">
        <f t="shared" si="198"/>
        <v>0</v>
      </c>
      <c r="AB1423" s="2">
        <f>VLOOKUP(A1423,segment2_SB_quantity!$A$2:$B$1922,2,FALSE)</f>
        <v>51</v>
      </c>
      <c r="AC1423" s="4">
        <f t="shared" si="205"/>
        <v>5.7000000000000002E-3</v>
      </c>
      <c r="AD1423">
        <f t="shared" si="201"/>
        <v>0</v>
      </c>
      <c r="AE1423">
        <f t="shared" si="206"/>
        <v>18.989999999999998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3.1057099313210003E-4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3.1057099313210003E-4</v>
      </c>
      <c r="Y1424" s="2">
        <f t="shared" si="200"/>
        <v>0</v>
      </c>
      <c r="Z1424" s="2">
        <f>IF(Y1424&gt;$W$1,HLOOKUP(Y1424,B1424:$U$1609,ROW($B$1610)-ROW($A1424),FALSE),0)</f>
        <v>0</v>
      </c>
      <c r="AA1424" s="2">
        <f t="shared" si="198"/>
        <v>0</v>
      </c>
      <c r="AB1424" s="2">
        <f>VLOOKUP(A1424,segment2_SB_quantity!$A$2:$B$1922,2,FALSE)</f>
        <v>2</v>
      </c>
      <c r="AC1424" s="4">
        <f t="shared" si="205"/>
        <v>5.7000000000000002E-3</v>
      </c>
      <c r="AD1424">
        <f t="shared" si="201"/>
        <v>0</v>
      </c>
      <c r="AE1424">
        <f t="shared" si="206"/>
        <v>18.989999999999998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88729895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0</v>
      </c>
      <c r="Y1425" s="2">
        <f t="shared" si="200"/>
        <v>0</v>
      </c>
      <c r="Z1425" s="2">
        <f>IF(Y1425&gt;$W$1,HLOOKUP(Y1425,B1425:$U$1609,ROW($B$1610)-ROW($A1425),FALSE),0)</f>
        <v>0</v>
      </c>
      <c r="AA1425" s="2">
        <f t="shared" si="198"/>
        <v>0</v>
      </c>
      <c r="AB1425" s="2">
        <f>VLOOKUP(A1425,segment2_SB_quantity!$A$2:$B$1922,2,FALSE)</f>
        <v>4</v>
      </c>
      <c r="AC1425" s="4">
        <f t="shared" si="205"/>
        <v>5.7000000000000002E-3</v>
      </c>
      <c r="AD1425">
        <f t="shared" si="201"/>
        <v>0</v>
      </c>
      <c r="AE1425">
        <f t="shared" si="206"/>
        <v>18.989999999999998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</v>
      </c>
      <c r="Y1426" s="2">
        <f t="shared" si="200"/>
        <v>0</v>
      </c>
      <c r="Z1426" s="2">
        <f>IF(Y1426&gt;$W$1,HLOOKUP(Y1426,B1426:$U$1609,ROW($B$1610)-ROW($A1426),FALSE),0)</f>
        <v>0</v>
      </c>
      <c r="AA1426" s="2">
        <f t="shared" si="198"/>
        <v>0</v>
      </c>
      <c r="AB1426" s="2">
        <f>VLOOKUP(A1426,segment2_SB_quantity!$A$2:$B$1922,2,FALSE)</f>
        <v>10</v>
      </c>
      <c r="AC1426" s="4">
        <f t="shared" si="205"/>
        <v>5.7000000000000002E-3</v>
      </c>
      <c r="AD1426">
        <f t="shared" si="201"/>
        <v>0</v>
      </c>
      <c r="AE1426">
        <f t="shared" si="206"/>
        <v>18.989999999999998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1.37794205276194E-2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1.37794205276194E-2</v>
      </c>
      <c r="Y1427" s="2">
        <f t="shared" si="200"/>
        <v>0</v>
      </c>
      <c r="Z1427" s="2">
        <f>IF(Y1427&gt;$W$1,HLOOKUP(Y1427,B1427:$U$1609,ROW($B$1610)-ROW($A1427),FALSE),0)</f>
        <v>0</v>
      </c>
      <c r="AA1427" s="2">
        <f t="shared" si="198"/>
        <v>0</v>
      </c>
      <c r="AB1427" s="2">
        <f>VLOOKUP(A1427,segment2_SB_quantity!$A$2:$B$1922,2,FALSE)</f>
        <v>18</v>
      </c>
      <c r="AC1427" s="4">
        <f t="shared" si="205"/>
        <v>5.7000000000000002E-3</v>
      </c>
      <c r="AD1427">
        <f t="shared" si="201"/>
        <v>0</v>
      </c>
      <c r="AE1427">
        <f t="shared" si="206"/>
        <v>18.989999999999998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2.0306285806604399E-3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2.0306285806604399E-3</v>
      </c>
      <c r="Y1428" s="2">
        <f t="shared" si="200"/>
        <v>0</v>
      </c>
      <c r="Z1428" s="2">
        <f>IF(Y1428&gt;$W$1,HLOOKUP(Y1428,B1428:$U$1609,ROW($B$1610)-ROW($A1428),FALSE),0)</f>
        <v>0</v>
      </c>
      <c r="AA1428" s="2">
        <f t="shared" si="198"/>
        <v>0</v>
      </c>
      <c r="AB1428" s="2">
        <f>VLOOKUP(A1428,segment2_SB_quantity!$A$2:$B$1922,2,FALSE)</f>
        <v>109</v>
      </c>
      <c r="AC1428" s="4">
        <f t="shared" si="205"/>
        <v>5.7000000000000002E-3</v>
      </c>
      <c r="AD1428">
        <f t="shared" si="201"/>
        <v>0</v>
      </c>
      <c r="AE1428">
        <f t="shared" si="206"/>
        <v>18.989999999999998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6.7629464956113203E-2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6.7629464956113203E-2</v>
      </c>
      <c r="Y1429" s="2">
        <f t="shared" si="200"/>
        <v>0</v>
      </c>
      <c r="Z1429" s="2">
        <f>IF(Y1429&gt;$W$1,HLOOKUP(Y1429,B1429:$U$1609,ROW($B$1610)-ROW($A1429),FALSE),0)</f>
        <v>0</v>
      </c>
      <c r="AA1429" s="2">
        <f t="shared" si="198"/>
        <v>0</v>
      </c>
      <c r="AB1429" s="2">
        <f>VLOOKUP(A1429,segment2_SB_quantity!$A$2:$B$1922,2,FALSE)</f>
        <v>70</v>
      </c>
      <c r="AC1429" s="4">
        <f t="shared" si="205"/>
        <v>5.7000000000000002E-3</v>
      </c>
      <c r="AD1429">
        <f t="shared" si="201"/>
        <v>0</v>
      </c>
      <c r="AE1429">
        <f t="shared" si="206"/>
        <v>18.989999999999998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1.4400642834634001E-2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1.4400642834634001E-2</v>
      </c>
      <c r="Y1430" s="2">
        <f t="shared" si="200"/>
        <v>0</v>
      </c>
      <c r="Z1430" s="2">
        <f>IF(Y1430&gt;$W$1,HLOOKUP(Y1430,B1430:$U$1609,ROW($B$1610)-ROW($A1430),FALSE),0)</f>
        <v>0</v>
      </c>
      <c r="AA1430" s="2">
        <f t="shared" si="198"/>
        <v>0</v>
      </c>
      <c r="AB1430" s="2">
        <f>VLOOKUP(A1430,segment2_SB_quantity!$A$2:$B$1922,2,FALSE)</f>
        <v>250</v>
      </c>
      <c r="AC1430" s="4">
        <f t="shared" si="205"/>
        <v>5.7000000000000002E-3</v>
      </c>
      <c r="AD1430">
        <f t="shared" si="201"/>
        <v>0</v>
      </c>
      <c r="AE1430">
        <f t="shared" si="206"/>
        <v>18.989999999999998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1.40963938060255E-3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1.40963938060255E-3</v>
      </c>
      <c r="Y1431" s="2">
        <f t="shared" si="200"/>
        <v>0</v>
      </c>
      <c r="Z1431" s="2">
        <f>IF(Y1431&gt;$W$1,HLOOKUP(Y1431,B1431:$U$1609,ROW($B$1610)-ROW($A1431),FALSE),0)</f>
        <v>0</v>
      </c>
      <c r="AA1431" s="2">
        <f t="shared" si="198"/>
        <v>0</v>
      </c>
      <c r="AB1431" s="2">
        <f>VLOOKUP(A1431,segment2_SB_quantity!$A$2:$B$1922,2,FALSE)</f>
        <v>80</v>
      </c>
      <c r="AC1431" s="4">
        <f t="shared" si="205"/>
        <v>5.7000000000000002E-3</v>
      </c>
      <c r="AD1431">
        <f t="shared" si="201"/>
        <v>0</v>
      </c>
      <c r="AE1431">
        <f t="shared" si="206"/>
        <v>18.989999999999998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0.387690506575464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0.387690506575464</v>
      </c>
      <c r="Y1432" s="2">
        <f t="shared" si="200"/>
        <v>0</v>
      </c>
      <c r="Z1432" s="2">
        <f>IF(Y1432&gt;$W$1,HLOOKUP(Y1432,B1432:$U$1609,ROW($B$1610)-ROW($A1432),FALSE),0)</f>
        <v>0</v>
      </c>
      <c r="AA1432" s="2">
        <f t="shared" si="198"/>
        <v>0</v>
      </c>
      <c r="AB1432" s="2">
        <f>VLOOKUP(A1432,segment2_SB_quantity!$A$2:$B$1922,2,FALSE)</f>
        <v>2</v>
      </c>
      <c r="AC1432" s="4">
        <f t="shared" si="205"/>
        <v>5.7000000000000002E-3</v>
      </c>
      <c r="AD1432">
        <f t="shared" si="201"/>
        <v>0</v>
      </c>
      <c r="AE1432">
        <f t="shared" si="206"/>
        <v>18.989999999999998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3.4194561142148303E-5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3.4194561142148303E-5</v>
      </c>
      <c r="Y1433" s="2">
        <f t="shared" si="200"/>
        <v>0</v>
      </c>
      <c r="Z1433" s="2">
        <f>IF(Y1433&gt;$W$1,HLOOKUP(Y1433,B1433:$U$1609,ROW($B$1610)-ROW($A1433),FALSE),0)</f>
        <v>0</v>
      </c>
      <c r="AA1433" s="2">
        <f t="shared" si="198"/>
        <v>0</v>
      </c>
      <c r="AB1433" s="2">
        <f>VLOOKUP(A1433,segment2_SB_quantity!$A$2:$B$1922,2,FALSE)</f>
        <v>71</v>
      </c>
      <c r="AC1433" s="4">
        <f t="shared" si="205"/>
        <v>5.7000000000000002E-3</v>
      </c>
      <c r="AD1433">
        <f t="shared" si="201"/>
        <v>0</v>
      </c>
      <c r="AE1433">
        <f t="shared" si="206"/>
        <v>18.989999999999998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3.5294645110913399E-7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3.5294645110913399E-7</v>
      </c>
      <c r="Y1434" s="2">
        <f t="shared" si="200"/>
        <v>0</v>
      </c>
      <c r="Z1434" s="2">
        <f>IF(Y1434&gt;$W$1,HLOOKUP(Y1434,B1434:$U$1609,ROW($B$1610)-ROW($A1434),FALSE),0)</f>
        <v>0</v>
      </c>
      <c r="AA1434" s="2">
        <f t="shared" si="198"/>
        <v>0</v>
      </c>
      <c r="AB1434" s="2">
        <f>VLOOKUP(A1434,segment2_SB_quantity!$A$2:$B$1922,2,FALSE)</f>
        <v>277</v>
      </c>
      <c r="AC1434" s="4">
        <f t="shared" si="205"/>
        <v>5.7000000000000002E-3</v>
      </c>
      <c r="AD1434">
        <f t="shared" si="201"/>
        <v>0</v>
      </c>
      <c r="AE1434">
        <f t="shared" si="206"/>
        <v>18.989999999999998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0.139820120595777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0.139820120595777</v>
      </c>
      <c r="Y1435" s="2">
        <f t="shared" si="200"/>
        <v>0</v>
      </c>
      <c r="Z1435" s="2">
        <f>IF(Y1435&gt;$W$1,HLOOKUP(Y1435,B1435:$U$1609,ROW($B$1610)-ROW($A1435),FALSE),0)</f>
        <v>0</v>
      </c>
      <c r="AA1435" s="2">
        <f t="shared" si="198"/>
        <v>0</v>
      </c>
      <c r="AB1435" s="2">
        <f>VLOOKUP(A1435,segment2_SB_quantity!$A$2:$B$1922,2,FALSE)</f>
        <v>26</v>
      </c>
      <c r="AC1435" s="4">
        <f t="shared" si="205"/>
        <v>5.7000000000000002E-3</v>
      </c>
      <c r="AD1435">
        <f t="shared" si="201"/>
        <v>0</v>
      </c>
      <c r="AE1435">
        <f t="shared" si="206"/>
        <v>18.989999999999998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6.1374584195070803E-3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6.1374584195070803E-3</v>
      </c>
      <c r="Y1436" s="2">
        <f t="shared" si="200"/>
        <v>0</v>
      </c>
      <c r="Z1436" s="2">
        <f>IF(Y1436&gt;$W$1,HLOOKUP(Y1436,B1436:$U$1609,ROW($B$1610)-ROW($A1436),FALSE),0)</f>
        <v>0</v>
      </c>
      <c r="AA1436" s="2">
        <f t="shared" si="198"/>
        <v>0</v>
      </c>
      <c r="AB1436" s="2">
        <f>VLOOKUP(A1436,segment2_SB_quantity!$A$2:$B$1922,2,FALSE)</f>
        <v>36</v>
      </c>
      <c r="AC1436" s="4">
        <f t="shared" si="205"/>
        <v>5.7000000000000002E-3</v>
      </c>
      <c r="AD1436">
        <f t="shared" si="201"/>
        <v>0</v>
      </c>
      <c r="AE1436">
        <f t="shared" si="206"/>
        <v>18.989999999999998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</v>
      </c>
      <c r="Y1437" s="2">
        <f t="shared" si="200"/>
        <v>0</v>
      </c>
      <c r="Z1437" s="2">
        <f>IF(Y1437&gt;$W$1,HLOOKUP(Y1437,B1437:$U$1609,ROW($B$1610)-ROW($A1437),FALSE),0)</f>
        <v>0</v>
      </c>
      <c r="AA1437" s="2">
        <f t="shared" si="198"/>
        <v>0</v>
      </c>
      <c r="AB1437" s="2">
        <f>VLOOKUP(A1437,segment2_SB_quantity!$A$2:$B$1922,2,FALSE)</f>
        <v>28</v>
      </c>
      <c r="AC1437" s="4">
        <f t="shared" si="205"/>
        <v>5.7000000000000002E-3</v>
      </c>
      <c r="AD1437">
        <f t="shared" si="201"/>
        <v>0</v>
      </c>
      <c r="AE1437">
        <f t="shared" si="206"/>
        <v>18.989999999999998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7.3060975990019104E-5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7.3060975990019104E-5</v>
      </c>
      <c r="Y1438" s="2">
        <f t="shared" si="200"/>
        <v>0</v>
      </c>
      <c r="Z1438" s="2">
        <f>IF(Y1438&gt;$W$1,HLOOKUP(Y1438,B1438:$U$1609,ROW($B$1610)-ROW($A1438),FALSE),0)</f>
        <v>0</v>
      </c>
      <c r="AA1438" s="2">
        <f t="shared" si="198"/>
        <v>0</v>
      </c>
      <c r="AB1438" s="2">
        <f>VLOOKUP(A1438,segment2_SB_quantity!$A$2:$B$1922,2,FALSE)</f>
        <v>135</v>
      </c>
      <c r="AC1438" s="4">
        <f t="shared" si="205"/>
        <v>5.7000000000000002E-3</v>
      </c>
      <c r="AD1438">
        <f t="shared" si="201"/>
        <v>0</v>
      </c>
      <c r="AE1438">
        <f t="shared" si="206"/>
        <v>18.989999999999998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2.5967147116748299E-5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2.5967147116748299E-5</v>
      </c>
      <c r="Y1439" s="2">
        <f t="shared" si="200"/>
        <v>0</v>
      </c>
      <c r="Z1439" s="2">
        <f>IF(Y1439&gt;$W$1,HLOOKUP(Y1439,B1439:$U$1609,ROW($B$1610)-ROW($A1439),FALSE),0)</f>
        <v>0</v>
      </c>
      <c r="AA1439" s="2">
        <f t="shared" si="198"/>
        <v>0</v>
      </c>
      <c r="AB1439" s="2">
        <f>VLOOKUP(A1439,segment2_SB_quantity!$A$2:$B$1922,2,FALSE)</f>
        <v>10</v>
      </c>
      <c r="AC1439" s="4">
        <f t="shared" si="205"/>
        <v>5.7000000000000002E-3</v>
      </c>
      <c r="AD1439">
        <f t="shared" si="201"/>
        <v>0</v>
      </c>
      <c r="AE1439">
        <f t="shared" si="206"/>
        <v>18.989999999999998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</v>
      </c>
      <c r="Y1440" s="2">
        <f t="shared" si="200"/>
        <v>0</v>
      </c>
      <c r="Z1440" s="2">
        <f>IF(Y1440&gt;$W$1,HLOOKUP(Y1440,B1440:$U$1609,ROW($B$1610)-ROW($A1440),FALSE),0)</f>
        <v>0</v>
      </c>
      <c r="AA1440" s="2">
        <f t="shared" si="198"/>
        <v>0</v>
      </c>
      <c r="AB1440" s="2">
        <f>VLOOKUP(A1440,segment2_SB_quantity!$A$2:$B$1922,2,FALSE)</f>
        <v>6</v>
      </c>
      <c r="AC1440" s="4">
        <f t="shared" si="205"/>
        <v>5.7000000000000002E-3</v>
      </c>
      <c r="AD1440">
        <f t="shared" si="201"/>
        <v>0</v>
      </c>
      <c r="AE1440">
        <f t="shared" si="206"/>
        <v>18.989999999999998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0.50944512392497998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0.50944512392497998</v>
      </c>
      <c r="Y1441" s="2">
        <f t="shared" si="200"/>
        <v>0.50944512392497998</v>
      </c>
      <c r="Z1441" s="2" t="str">
        <f>IF(Y1441&gt;$W$1,HLOOKUP(Y1441,B1441:$U$1609,ROW($B$1610)-ROW($A1441),FALSE),0)</f>
        <v>P_OL7</v>
      </c>
      <c r="AA1441" s="2">
        <f t="shared" si="198"/>
        <v>0.32499999999999996</v>
      </c>
      <c r="AB1441" s="2">
        <f>VLOOKUP(A1441,segment2_SB_quantity!$A$2:$B$1922,2,FALSE)</f>
        <v>105</v>
      </c>
      <c r="AC1441" s="4">
        <f t="shared" si="205"/>
        <v>5.7000000000000002E-3</v>
      </c>
      <c r="AD1441">
        <f t="shared" si="201"/>
        <v>0.59850000000000003</v>
      </c>
      <c r="AE1441">
        <f t="shared" si="206"/>
        <v>18.989999999999998</v>
      </c>
      <c r="AF1441" s="2">
        <f t="shared" si="202"/>
        <v>11.365515</v>
      </c>
      <c r="AG1441" s="2">
        <f t="shared" si="203"/>
        <v>3.6937923749999992</v>
      </c>
      <c r="AH1441" s="1">
        <f t="shared" si="204"/>
        <v>3.0769230769230775</v>
      </c>
    </row>
    <row r="1442" spans="1:34" x14ac:dyDescent="0.55000000000000004">
      <c r="A1442">
        <v>89289948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0</v>
      </c>
      <c r="Y1442" s="2">
        <f t="shared" si="200"/>
        <v>0</v>
      </c>
      <c r="Z1442" s="2">
        <f>IF(Y1442&gt;$W$1,HLOOKUP(Y1442,B1442:$U$1609,ROW($B$1610)-ROW($A1442),FALSE),0)</f>
        <v>0</v>
      </c>
      <c r="AA1442" s="2">
        <f t="shared" si="198"/>
        <v>0</v>
      </c>
      <c r="AB1442" s="2">
        <f>VLOOKUP(A1442,segment2_SB_quantity!$A$2:$B$1922,2,FALSE)</f>
        <v>2</v>
      </c>
      <c r="AC1442" s="4">
        <f t="shared" si="205"/>
        <v>5.7000000000000002E-3</v>
      </c>
      <c r="AD1442">
        <f t="shared" si="201"/>
        <v>0</v>
      </c>
      <c r="AE1442">
        <f t="shared" si="206"/>
        <v>18.989999999999998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3.51232390947328E-3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3.51232390947328E-3</v>
      </c>
      <c r="Y1443" s="2">
        <f t="shared" si="200"/>
        <v>0</v>
      </c>
      <c r="Z1443" s="2">
        <f>IF(Y1443&gt;$W$1,HLOOKUP(Y1443,B1443:$U$1609,ROW($B$1610)-ROW($A1443),FALSE),0)</f>
        <v>0</v>
      </c>
      <c r="AA1443" s="2">
        <f t="shared" si="198"/>
        <v>0</v>
      </c>
      <c r="AB1443" s="2">
        <f>VLOOKUP(A1443,segment2_SB_quantity!$A$2:$B$1922,2,FALSE)</f>
        <v>191</v>
      </c>
      <c r="AC1443" s="4">
        <f t="shared" si="205"/>
        <v>5.7000000000000002E-3</v>
      </c>
      <c r="AD1443">
        <f t="shared" si="201"/>
        <v>0</v>
      </c>
      <c r="AE1443">
        <f t="shared" si="206"/>
        <v>18.989999999999998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0.14773767458284601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0.14773767458284601</v>
      </c>
      <c r="Y1444" s="2">
        <f t="shared" si="200"/>
        <v>0</v>
      </c>
      <c r="Z1444" s="2">
        <f>IF(Y1444&gt;$W$1,HLOOKUP(Y1444,B1444:$U$1609,ROW($B$1610)-ROW($A1444),FALSE),0)</f>
        <v>0</v>
      </c>
      <c r="AA1444" s="2">
        <f t="shared" si="198"/>
        <v>0</v>
      </c>
      <c r="AB1444" s="2">
        <f>VLOOKUP(A1444,segment2_SB_quantity!$A$2:$B$1922,2,FALSE)</f>
        <v>116</v>
      </c>
      <c r="AC1444" s="4">
        <f t="shared" si="205"/>
        <v>5.7000000000000002E-3</v>
      </c>
      <c r="AD1444">
        <f t="shared" si="201"/>
        <v>0</v>
      </c>
      <c r="AE1444">
        <f t="shared" si="206"/>
        <v>18.989999999999998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2.6704195389851001E-5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2.6704195389851001E-5</v>
      </c>
      <c r="Y1445" s="2">
        <f t="shared" si="200"/>
        <v>0</v>
      </c>
      <c r="Z1445" s="2">
        <f>IF(Y1445&gt;$W$1,HLOOKUP(Y1445,B1445:$U$1609,ROW($B$1610)-ROW($A1445),FALSE),0)</f>
        <v>0</v>
      </c>
      <c r="AA1445" s="2">
        <f t="shared" si="198"/>
        <v>0</v>
      </c>
      <c r="AB1445" s="2">
        <f>VLOOKUP(A1445,segment2_SB_quantity!$A$2:$B$1922,2,FALSE)</f>
        <v>62</v>
      </c>
      <c r="AC1445" s="4">
        <f t="shared" si="205"/>
        <v>5.7000000000000002E-3</v>
      </c>
      <c r="AD1445">
        <f t="shared" si="201"/>
        <v>0</v>
      </c>
      <c r="AE1445">
        <f t="shared" si="206"/>
        <v>18.989999999999998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2.5450657831537301E-4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2.5450657831537301E-4</v>
      </c>
      <c r="Y1446" s="2">
        <f t="shared" si="200"/>
        <v>0</v>
      </c>
      <c r="Z1446" s="2">
        <f>IF(Y1446&gt;$W$1,HLOOKUP(Y1446,B1446:$U$1609,ROW($B$1610)-ROW($A1446),FALSE),0)</f>
        <v>0</v>
      </c>
      <c r="AA1446" s="2">
        <f t="shared" si="198"/>
        <v>0</v>
      </c>
      <c r="AB1446" s="2">
        <f>VLOOKUP(A1446,segment2_SB_quantity!$A$2:$B$1922,2,FALSE)</f>
        <v>14</v>
      </c>
      <c r="AC1446" s="4">
        <f t="shared" si="205"/>
        <v>5.7000000000000002E-3</v>
      </c>
      <c r="AD1446">
        <f t="shared" si="201"/>
        <v>0</v>
      </c>
      <c r="AE1446">
        <f t="shared" si="206"/>
        <v>18.989999999999998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2.4806688343861402E-2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2.4806688343861402E-2</v>
      </c>
      <c r="Y1447" s="2">
        <f t="shared" si="200"/>
        <v>0</v>
      </c>
      <c r="Z1447" s="2">
        <f>IF(Y1447&gt;$W$1,HLOOKUP(Y1447,B1447:$U$1609,ROW($B$1610)-ROW($A1447),FALSE),0)</f>
        <v>0</v>
      </c>
      <c r="AA1447" s="2">
        <f t="shared" si="198"/>
        <v>0</v>
      </c>
      <c r="AB1447" s="2">
        <f>VLOOKUP(A1447,segment2_SB_quantity!$A$2:$B$1922,2,FALSE)</f>
        <v>68</v>
      </c>
      <c r="AC1447" s="4">
        <f t="shared" si="205"/>
        <v>5.7000000000000002E-3</v>
      </c>
      <c r="AD1447">
        <f t="shared" si="201"/>
        <v>0</v>
      </c>
      <c r="AE1447">
        <f t="shared" si="206"/>
        <v>18.989999999999998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1.2892789811534199E-10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1.2892789811534199E-10</v>
      </c>
      <c r="Y1448" s="2">
        <f t="shared" si="200"/>
        <v>0</v>
      </c>
      <c r="Z1448" s="2">
        <f>IF(Y1448&gt;$W$1,HLOOKUP(Y1448,B1448:$U$1609,ROW($B$1610)-ROW($A1448),FALSE),0)</f>
        <v>0</v>
      </c>
      <c r="AA1448" s="2">
        <f t="shared" si="198"/>
        <v>0</v>
      </c>
      <c r="AB1448" s="2">
        <f>VLOOKUP(A1448,segment2_SB_quantity!$A$2:$B$1922,2,FALSE)</f>
        <v>4</v>
      </c>
      <c r="AC1448" s="4">
        <f t="shared" si="205"/>
        <v>5.7000000000000002E-3</v>
      </c>
      <c r="AD1448">
        <f t="shared" si="201"/>
        <v>0</v>
      </c>
      <c r="AE1448">
        <f t="shared" si="206"/>
        <v>18.989999999999998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9.2927303175259199E-2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9.2927303175259199E-2</v>
      </c>
      <c r="Y1449" s="2">
        <f t="shared" si="200"/>
        <v>0</v>
      </c>
      <c r="Z1449" s="2">
        <f>IF(Y1449&gt;$W$1,HLOOKUP(Y1449,B1449:$U$1609,ROW($B$1610)-ROW($A1449),FALSE),0)</f>
        <v>0</v>
      </c>
      <c r="AA1449" s="2">
        <f t="shared" si="198"/>
        <v>0</v>
      </c>
      <c r="AB1449" s="2">
        <f>VLOOKUP(A1449,segment2_SB_quantity!$A$2:$B$1922,2,FALSE)</f>
        <v>37</v>
      </c>
      <c r="AC1449" s="4">
        <f t="shared" si="205"/>
        <v>5.7000000000000002E-3</v>
      </c>
      <c r="AD1449">
        <f t="shared" si="201"/>
        <v>0</v>
      </c>
      <c r="AE1449">
        <f t="shared" si="206"/>
        <v>18.989999999999998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3.5757390538953201E-31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3.5757390538953201E-31</v>
      </c>
      <c r="Y1450" s="2">
        <f t="shared" si="200"/>
        <v>0</v>
      </c>
      <c r="Z1450" s="2">
        <f>IF(Y1450&gt;$W$1,HLOOKUP(Y1450,B1450:$U$1609,ROW($B$1610)-ROW($A1450),FALSE),0)</f>
        <v>0</v>
      </c>
      <c r="AA1450" s="2">
        <f t="shared" si="198"/>
        <v>0</v>
      </c>
      <c r="AB1450" s="2">
        <f>VLOOKUP(A1450,segment2_SB_quantity!$A$2:$B$1922,2,FALSE)</f>
        <v>78</v>
      </c>
      <c r="AC1450" s="4">
        <f t="shared" si="205"/>
        <v>5.7000000000000002E-3</v>
      </c>
      <c r="AD1450">
        <f t="shared" si="201"/>
        <v>0</v>
      </c>
      <c r="AE1450">
        <f t="shared" si="206"/>
        <v>18.989999999999998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2.0111588048253201E-10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2.0111588048253201E-10</v>
      </c>
      <c r="Y1451" s="2">
        <f t="shared" si="200"/>
        <v>0</v>
      </c>
      <c r="Z1451" s="2">
        <f>IF(Y1451&gt;$W$1,HLOOKUP(Y1451,B1451:$U$1609,ROW($B$1610)-ROW($A1451),FALSE),0)</f>
        <v>0</v>
      </c>
      <c r="AA1451" s="2">
        <f t="shared" si="198"/>
        <v>0</v>
      </c>
      <c r="AB1451" s="2">
        <f>VLOOKUP(A1451,segment2_SB_quantity!$A$2:$B$1922,2,FALSE)</f>
        <v>29</v>
      </c>
      <c r="AC1451" s="4">
        <f t="shared" si="205"/>
        <v>5.7000000000000002E-3</v>
      </c>
      <c r="AD1451">
        <f t="shared" si="201"/>
        <v>0</v>
      </c>
      <c r="AE1451">
        <f t="shared" si="206"/>
        <v>18.989999999999998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1.0490791419543399E-2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1.0490791419543399E-2</v>
      </c>
      <c r="Y1452" s="2">
        <f t="shared" si="200"/>
        <v>0</v>
      </c>
      <c r="Z1452" s="2">
        <f>IF(Y1452&gt;$W$1,HLOOKUP(Y1452,B1452:$U$1609,ROW($B$1610)-ROW($A1452),FALSE),0)</f>
        <v>0</v>
      </c>
      <c r="AA1452" s="2">
        <f t="shared" si="198"/>
        <v>0</v>
      </c>
      <c r="AB1452" s="2">
        <f>VLOOKUP(A1452,segment2_SB_quantity!$A$2:$B$1922,2,FALSE)</f>
        <v>55</v>
      </c>
      <c r="AC1452" s="4">
        <f t="shared" si="205"/>
        <v>5.7000000000000002E-3</v>
      </c>
      <c r="AD1452">
        <f t="shared" si="201"/>
        <v>0</v>
      </c>
      <c r="AE1452">
        <f t="shared" si="206"/>
        <v>18.989999999999998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1.3580117424399099E-15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1.3580117424399099E-15</v>
      </c>
      <c r="Y1453" s="2">
        <f t="shared" si="200"/>
        <v>0</v>
      </c>
      <c r="Z1453" s="2">
        <f>IF(Y1453&gt;$W$1,HLOOKUP(Y1453,B1453:$U$1609,ROW($B$1610)-ROW($A1453),FALSE),0)</f>
        <v>0</v>
      </c>
      <c r="AA1453" s="2">
        <f t="shared" si="198"/>
        <v>0</v>
      </c>
      <c r="AB1453" s="2">
        <f>VLOOKUP(A1453,segment2_SB_quantity!$A$2:$B$1922,2,FALSE)</f>
        <v>2</v>
      </c>
      <c r="AC1453" s="4">
        <f t="shared" si="205"/>
        <v>5.7000000000000002E-3</v>
      </c>
      <c r="AD1453">
        <f t="shared" si="201"/>
        <v>0</v>
      </c>
      <c r="AE1453">
        <f t="shared" si="206"/>
        <v>18.989999999999998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3.5023435586869898E-2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3.5023435586869898E-2</v>
      </c>
      <c r="Y1454" s="2">
        <f t="shared" si="200"/>
        <v>0</v>
      </c>
      <c r="Z1454" s="2">
        <f>IF(Y1454&gt;$W$1,HLOOKUP(Y1454,B1454:$U$1609,ROW($B$1610)-ROW($A1454),FALSE),0)</f>
        <v>0</v>
      </c>
      <c r="AA1454" s="2">
        <f t="shared" si="198"/>
        <v>0</v>
      </c>
      <c r="AB1454" s="2">
        <f>VLOOKUP(A1454,segment2_SB_quantity!$A$2:$B$1922,2,FALSE)</f>
        <v>1</v>
      </c>
      <c r="AC1454" s="4">
        <f t="shared" si="205"/>
        <v>5.7000000000000002E-3</v>
      </c>
      <c r="AD1454">
        <f t="shared" si="201"/>
        <v>0</v>
      </c>
      <c r="AE1454">
        <f t="shared" si="206"/>
        <v>18.989999999999998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2.2365253085409799E-2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2.2365253085409799E-2</v>
      </c>
      <c r="Y1455" s="2">
        <f t="shared" si="200"/>
        <v>0</v>
      </c>
      <c r="Z1455" s="2">
        <f>IF(Y1455&gt;$W$1,HLOOKUP(Y1455,B1455:$U$1609,ROW($B$1610)-ROW($A1455),FALSE),0)</f>
        <v>0</v>
      </c>
      <c r="AA1455" s="2">
        <f t="shared" si="198"/>
        <v>0</v>
      </c>
      <c r="AB1455" s="2">
        <f>VLOOKUP(A1455,segment2_SB_quantity!$A$2:$B$1922,2,FALSE)</f>
        <v>74</v>
      </c>
      <c r="AC1455" s="4">
        <f t="shared" si="205"/>
        <v>5.7000000000000002E-3</v>
      </c>
      <c r="AD1455">
        <f t="shared" si="201"/>
        <v>0</v>
      </c>
      <c r="AE1455">
        <f t="shared" si="206"/>
        <v>18.989999999999998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6.8343713548785406E-2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6.8343713548785406E-2</v>
      </c>
      <c r="Y1456" s="2">
        <f t="shared" si="200"/>
        <v>0</v>
      </c>
      <c r="Z1456" s="2">
        <f>IF(Y1456&gt;$W$1,HLOOKUP(Y1456,B1456:$U$1609,ROW($B$1610)-ROW($A1456),FALSE),0)</f>
        <v>0</v>
      </c>
      <c r="AA1456" s="2">
        <f t="shared" si="198"/>
        <v>0</v>
      </c>
      <c r="AB1456" s="2">
        <f>VLOOKUP(A1456,segment2_SB_quantity!$A$2:$B$1922,2,FALSE)</f>
        <v>44</v>
      </c>
      <c r="AC1456" s="4">
        <f t="shared" si="205"/>
        <v>5.7000000000000002E-3</v>
      </c>
      <c r="AD1456">
        <f t="shared" si="201"/>
        <v>0</v>
      </c>
      <c r="AE1456">
        <f t="shared" si="206"/>
        <v>18.989999999999998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8.2107125705725595E-11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8.2107125705725595E-11</v>
      </c>
      <c r="Y1457" s="2">
        <f t="shared" si="200"/>
        <v>0</v>
      </c>
      <c r="Z1457" s="2">
        <f>IF(Y1457&gt;$W$1,HLOOKUP(Y1457,B1457:$U$1609,ROW($B$1610)-ROW($A1457),FALSE),0)</f>
        <v>0</v>
      </c>
      <c r="AA1457" s="2">
        <f t="shared" si="198"/>
        <v>0</v>
      </c>
      <c r="AB1457" s="2">
        <f>VLOOKUP(A1457,segment2_SB_quantity!$A$2:$B$1922,2,FALSE)</f>
        <v>3</v>
      </c>
      <c r="AC1457" s="4">
        <f t="shared" si="205"/>
        <v>5.7000000000000002E-3</v>
      </c>
      <c r="AD1457">
        <f t="shared" si="201"/>
        <v>0</v>
      </c>
      <c r="AE1457">
        <f t="shared" si="206"/>
        <v>18.989999999999998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0.14332556490349099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0.14332556490349099</v>
      </c>
      <c r="Y1458" s="2">
        <f t="shared" si="200"/>
        <v>0</v>
      </c>
      <c r="Z1458" s="2">
        <f>IF(Y1458&gt;$W$1,HLOOKUP(Y1458,B1458:$U$1609,ROW($B$1610)-ROW($A1458),FALSE),0)</f>
        <v>0</v>
      </c>
      <c r="AA1458" s="2">
        <f t="shared" si="198"/>
        <v>0</v>
      </c>
      <c r="AB1458" s="2">
        <f>VLOOKUP(A1458,segment2_SB_quantity!$A$2:$B$1922,2,FALSE)</f>
        <v>203</v>
      </c>
      <c r="AC1458" s="4">
        <f t="shared" si="205"/>
        <v>5.7000000000000002E-3</v>
      </c>
      <c r="AD1458">
        <f t="shared" si="201"/>
        <v>0</v>
      </c>
      <c r="AE1458">
        <f t="shared" si="206"/>
        <v>18.989999999999998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7.06638844634819E-4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7.06638844634819E-4</v>
      </c>
      <c r="Y1459" s="2">
        <f t="shared" si="200"/>
        <v>0</v>
      </c>
      <c r="Z1459" s="2">
        <f>IF(Y1459&gt;$W$1,HLOOKUP(Y1459,B1459:$U$1609,ROW($B$1610)-ROW($A1459),FALSE),0)</f>
        <v>0</v>
      </c>
      <c r="AA1459" s="2">
        <f t="shared" si="198"/>
        <v>0</v>
      </c>
      <c r="AB1459" s="2">
        <f>VLOOKUP(A1459,segment2_SB_quantity!$A$2:$B$1922,2,FALSE)</f>
        <v>181</v>
      </c>
      <c r="AC1459" s="4">
        <f t="shared" si="205"/>
        <v>5.7000000000000002E-3</v>
      </c>
      <c r="AD1459">
        <f t="shared" si="201"/>
        <v>0</v>
      </c>
      <c r="AE1459">
        <f t="shared" si="206"/>
        <v>18.989999999999998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</v>
      </c>
      <c r="Y1460" s="2">
        <f t="shared" si="200"/>
        <v>0</v>
      </c>
      <c r="Z1460" s="2">
        <f>IF(Y1460&gt;$W$1,HLOOKUP(Y1460,B1460:$U$1609,ROW($B$1610)-ROW($A1460),FALSE),0)</f>
        <v>0</v>
      </c>
      <c r="AA1460" s="2">
        <f t="shared" si="198"/>
        <v>0</v>
      </c>
      <c r="AB1460" s="2">
        <f>VLOOKUP(A1460,segment2_SB_quantity!$A$2:$B$1922,2,FALSE)</f>
        <v>5</v>
      </c>
      <c r="AC1460" s="4">
        <f t="shared" si="205"/>
        <v>5.7000000000000002E-3</v>
      </c>
      <c r="AD1460">
        <f t="shared" si="201"/>
        <v>0</v>
      </c>
      <c r="AE1460">
        <f t="shared" si="206"/>
        <v>18.989999999999998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1.3024313039848999E-5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1.3024313039848999E-5</v>
      </c>
      <c r="Y1461" s="2">
        <f t="shared" si="200"/>
        <v>0</v>
      </c>
      <c r="Z1461" s="2">
        <f>IF(Y1461&gt;$W$1,HLOOKUP(Y1461,B1461:$U$1609,ROW($B$1610)-ROW($A1461),FALSE),0)</f>
        <v>0</v>
      </c>
      <c r="AA1461" s="2">
        <f t="shared" si="198"/>
        <v>0</v>
      </c>
      <c r="AB1461" s="2">
        <f>VLOOKUP(A1461,segment2_SB_quantity!$A$2:$B$1922,2,FALSE)</f>
        <v>35</v>
      </c>
      <c r="AC1461" s="4">
        <f t="shared" si="205"/>
        <v>5.7000000000000002E-3</v>
      </c>
      <c r="AD1461">
        <f t="shared" si="201"/>
        <v>0</v>
      </c>
      <c r="AE1461">
        <f t="shared" si="206"/>
        <v>18.989999999999998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8.9493938785591504E-2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8.9493938785591504E-2</v>
      </c>
      <c r="Y1462" s="2">
        <f t="shared" si="200"/>
        <v>0</v>
      </c>
      <c r="Z1462" s="2">
        <f>IF(Y1462&gt;$W$1,HLOOKUP(Y1462,B1462:$U$1609,ROW($B$1610)-ROW($A1462),FALSE),0)</f>
        <v>0</v>
      </c>
      <c r="AA1462" s="2">
        <f t="shared" si="198"/>
        <v>0</v>
      </c>
      <c r="AB1462" s="2">
        <f>VLOOKUP(A1462,segment2_SB_quantity!$A$2:$B$1922,2,FALSE)</f>
        <v>1</v>
      </c>
      <c r="AC1462" s="4">
        <f t="shared" si="205"/>
        <v>5.7000000000000002E-3</v>
      </c>
      <c r="AD1462">
        <f t="shared" si="201"/>
        <v>0</v>
      </c>
      <c r="AE1462">
        <f t="shared" si="206"/>
        <v>18.989999999999998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2.6158956740376701E-2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2.6158956740376701E-2</v>
      </c>
      <c r="Y1463" s="2">
        <f t="shared" si="200"/>
        <v>0</v>
      </c>
      <c r="Z1463" s="2">
        <f>IF(Y1463&gt;$W$1,HLOOKUP(Y1463,B1463:$U$1609,ROW($B$1610)-ROW($A1463),FALSE),0)</f>
        <v>0</v>
      </c>
      <c r="AA1463" s="2">
        <f t="shared" si="198"/>
        <v>0</v>
      </c>
      <c r="AB1463" s="2">
        <f>VLOOKUP(A1463,segment2_SB_quantity!$A$2:$B$1922,2,FALSE)</f>
        <v>36</v>
      </c>
      <c r="AC1463" s="4">
        <f t="shared" si="205"/>
        <v>5.7000000000000002E-3</v>
      </c>
      <c r="AD1463">
        <f t="shared" si="201"/>
        <v>0</v>
      </c>
      <c r="AE1463">
        <f t="shared" si="206"/>
        <v>18.989999999999998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5.6544714070089501E-4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5.6544714070089501E-4</v>
      </c>
      <c r="Y1464" s="2">
        <f t="shared" si="200"/>
        <v>0</v>
      </c>
      <c r="Z1464" s="2">
        <f>IF(Y1464&gt;$W$1,HLOOKUP(Y1464,B1464:$U$1609,ROW($B$1610)-ROW($A1464),FALSE),0)</f>
        <v>0</v>
      </c>
      <c r="AA1464" s="2">
        <f t="shared" si="198"/>
        <v>0</v>
      </c>
      <c r="AB1464" s="2">
        <f>VLOOKUP(A1464,segment2_SB_quantity!$A$2:$B$1922,2,FALSE)</f>
        <v>77</v>
      </c>
      <c r="AC1464" s="4">
        <f t="shared" si="205"/>
        <v>5.7000000000000002E-3</v>
      </c>
      <c r="AD1464">
        <f t="shared" si="201"/>
        <v>0</v>
      </c>
      <c r="AE1464">
        <f t="shared" si="206"/>
        <v>18.989999999999998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4.8910559788742397E-2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4.8910559788742397E-2</v>
      </c>
      <c r="Y1465" s="2">
        <f t="shared" si="200"/>
        <v>0</v>
      </c>
      <c r="Z1465" s="2">
        <f>IF(Y1465&gt;$W$1,HLOOKUP(Y1465,B1465:$U$1609,ROW($B$1610)-ROW($A1465),FALSE),0)</f>
        <v>0</v>
      </c>
      <c r="AA1465" s="2">
        <f t="shared" si="198"/>
        <v>0</v>
      </c>
      <c r="AB1465" s="2">
        <f>VLOOKUP(A1465,segment2_SB_quantity!$A$2:$B$1922,2,FALSE)</f>
        <v>223</v>
      </c>
      <c r="AC1465" s="4">
        <f t="shared" si="205"/>
        <v>5.7000000000000002E-3</v>
      </c>
      <c r="AD1465">
        <f t="shared" si="201"/>
        <v>0</v>
      </c>
      <c r="AE1465">
        <f t="shared" si="206"/>
        <v>18.989999999999998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0</v>
      </c>
      <c r="Y1466" s="2">
        <f t="shared" si="200"/>
        <v>0</v>
      </c>
      <c r="Z1466" s="2">
        <f>IF(Y1466&gt;$W$1,HLOOKUP(Y1466,B1466:$U$1609,ROW($B$1610)-ROW($A1466),FALSE),0)</f>
        <v>0</v>
      </c>
      <c r="AA1466" s="2">
        <f t="shared" si="198"/>
        <v>0</v>
      </c>
      <c r="AB1466" s="2">
        <f>VLOOKUP(A1466,segment2_SB_quantity!$A$2:$B$1922,2,FALSE)</f>
        <v>3</v>
      </c>
      <c r="AC1466" s="4">
        <f t="shared" si="205"/>
        <v>5.7000000000000002E-3</v>
      </c>
      <c r="AD1466">
        <f t="shared" si="201"/>
        <v>0</v>
      </c>
      <c r="AE1466">
        <f t="shared" si="206"/>
        <v>18.989999999999998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1.1004798186274E-5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1.1004798186274E-5</v>
      </c>
      <c r="Y1467" s="2">
        <f t="shared" si="200"/>
        <v>0</v>
      </c>
      <c r="Z1467" s="2">
        <f>IF(Y1467&gt;$W$1,HLOOKUP(Y1467,B1467:$U$1609,ROW($B$1610)-ROW($A1467),FALSE),0)</f>
        <v>0</v>
      </c>
      <c r="AA1467" s="2">
        <f t="shared" si="198"/>
        <v>0</v>
      </c>
      <c r="AB1467" s="2">
        <f>VLOOKUP(A1467,segment2_SB_quantity!$A$2:$B$1922,2,FALSE)</f>
        <v>30</v>
      </c>
      <c r="AC1467" s="4">
        <f t="shared" si="205"/>
        <v>5.7000000000000002E-3</v>
      </c>
      <c r="AD1467">
        <f t="shared" si="201"/>
        <v>0</v>
      </c>
      <c r="AE1467">
        <f t="shared" si="206"/>
        <v>18.989999999999998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0</v>
      </c>
      <c r="Y1468" s="2">
        <f t="shared" si="200"/>
        <v>0</v>
      </c>
      <c r="Z1468" s="2">
        <f>IF(Y1468&gt;$W$1,HLOOKUP(Y1468,B1468:$U$1609,ROW($B$1610)-ROW($A1468),FALSE),0)</f>
        <v>0</v>
      </c>
      <c r="AA1468" s="2">
        <f t="shared" si="198"/>
        <v>0</v>
      </c>
      <c r="AB1468" s="2">
        <f>VLOOKUP(A1468,segment2_SB_quantity!$A$2:$B$1922,2,FALSE)</f>
        <v>93</v>
      </c>
      <c r="AC1468" s="4">
        <f t="shared" si="205"/>
        <v>5.7000000000000002E-3</v>
      </c>
      <c r="AD1468">
        <f t="shared" si="201"/>
        <v>0</v>
      </c>
      <c r="AE1468">
        <f t="shared" si="206"/>
        <v>18.989999999999998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5.05952798369786E-11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5.05952798369786E-11</v>
      </c>
      <c r="Y1469" s="2">
        <f t="shared" si="200"/>
        <v>0</v>
      </c>
      <c r="Z1469" s="2">
        <f>IF(Y1469&gt;$W$1,HLOOKUP(Y1469,B1469:$U$1609,ROW($B$1610)-ROW($A1469),FALSE),0)</f>
        <v>0</v>
      </c>
      <c r="AA1469" s="2">
        <f t="shared" si="198"/>
        <v>0</v>
      </c>
      <c r="AB1469" s="2">
        <f>VLOOKUP(A1469,segment2_SB_quantity!$A$2:$B$1922,2,FALSE)</f>
        <v>12</v>
      </c>
      <c r="AC1469" s="4">
        <f t="shared" si="205"/>
        <v>5.7000000000000002E-3</v>
      </c>
      <c r="AD1469">
        <f t="shared" si="201"/>
        <v>0</v>
      </c>
      <c r="AE1469">
        <f t="shared" si="206"/>
        <v>18.989999999999998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2.1714956713648099E-2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2.1714956713648099E-2</v>
      </c>
      <c r="Y1470" s="2">
        <f t="shared" si="200"/>
        <v>0</v>
      </c>
      <c r="Z1470" s="2">
        <f>IF(Y1470&gt;$W$1,HLOOKUP(Y1470,B1470:$U$1609,ROW($B$1610)-ROW($A1470),FALSE),0)</f>
        <v>0</v>
      </c>
      <c r="AA1470" s="2">
        <f t="shared" si="198"/>
        <v>0</v>
      </c>
      <c r="AB1470" s="2">
        <f>VLOOKUP(A1470,segment2_SB_quantity!$A$2:$B$1922,2,FALSE)</f>
        <v>37</v>
      </c>
      <c r="AC1470" s="4">
        <f t="shared" si="205"/>
        <v>5.7000000000000002E-3</v>
      </c>
      <c r="AD1470">
        <f t="shared" si="201"/>
        <v>0</v>
      </c>
      <c r="AE1470">
        <f t="shared" si="206"/>
        <v>18.989999999999998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2.1764615828858301E-3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2.1764615828858301E-3</v>
      </c>
      <c r="Y1471" s="2">
        <f t="shared" si="200"/>
        <v>0</v>
      </c>
      <c r="Z1471" s="2">
        <f>IF(Y1471&gt;$W$1,HLOOKUP(Y1471,B1471:$U$1609,ROW($B$1610)-ROW($A1471),FALSE),0)</f>
        <v>0</v>
      </c>
      <c r="AA1471" s="2">
        <f t="shared" si="198"/>
        <v>0</v>
      </c>
      <c r="AB1471" s="2">
        <f>VLOOKUP(A1471,segment2_SB_quantity!$A$2:$B$1922,2,FALSE)</f>
        <v>17</v>
      </c>
      <c r="AC1471" s="4">
        <f t="shared" si="205"/>
        <v>5.7000000000000002E-3</v>
      </c>
      <c r="AD1471">
        <f t="shared" si="201"/>
        <v>0</v>
      </c>
      <c r="AE1471">
        <f t="shared" si="206"/>
        <v>18.989999999999998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0.20633538154863401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0.20633538154863401</v>
      </c>
      <c r="Y1472" s="2">
        <f t="shared" si="200"/>
        <v>0</v>
      </c>
      <c r="Z1472" s="2">
        <f>IF(Y1472&gt;$W$1,HLOOKUP(Y1472,B1472:$U$1609,ROW($B$1610)-ROW($A1472),FALSE),0)</f>
        <v>0</v>
      </c>
      <c r="AA1472" s="2">
        <f t="shared" si="198"/>
        <v>0</v>
      </c>
      <c r="AB1472" s="2">
        <f>VLOOKUP(A1472,segment2_SB_quantity!$A$2:$B$1922,2,FALSE)</f>
        <v>35</v>
      </c>
      <c r="AC1472" s="4">
        <f t="shared" si="205"/>
        <v>5.7000000000000002E-3</v>
      </c>
      <c r="AD1472">
        <f t="shared" si="201"/>
        <v>0</v>
      </c>
      <c r="AE1472">
        <f t="shared" si="206"/>
        <v>18.989999999999998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0.16691379935782499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0.16691379935782499</v>
      </c>
      <c r="Y1473" s="2">
        <f t="shared" si="200"/>
        <v>0</v>
      </c>
      <c r="Z1473" s="2">
        <f>IF(Y1473&gt;$W$1,HLOOKUP(Y1473,B1473:$U$1609,ROW($B$1610)-ROW($A1473),FALSE),0)</f>
        <v>0</v>
      </c>
      <c r="AA1473" s="2">
        <f t="shared" si="198"/>
        <v>0</v>
      </c>
      <c r="AB1473" s="2">
        <f>VLOOKUP(A1473,segment2_SB_quantity!$A$2:$B$1922,2,FALSE)</f>
        <v>43</v>
      </c>
      <c r="AC1473" s="4">
        <f t="shared" si="205"/>
        <v>5.7000000000000002E-3</v>
      </c>
      <c r="AD1473">
        <f t="shared" si="201"/>
        <v>0</v>
      </c>
      <c r="AE1473">
        <f t="shared" si="206"/>
        <v>18.989999999999998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1.1799416496553E-2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1.1799416496553E-2</v>
      </c>
      <c r="Y1474" s="2">
        <f t="shared" si="200"/>
        <v>0</v>
      </c>
      <c r="Z1474" s="2">
        <f>IF(Y1474&gt;$W$1,HLOOKUP(Y1474,B1474:$U$1609,ROW($B$1610)-ROW($A1474),FALSE),0)</f>
        <v>0</v>
      </c>
      <c r="AA1474" s="2">
        <f t="shared" ref="AA1474:AA1537" si="207">IF(Z1474&gt;0,HLOOKUP(Z1474,$B$1609:$U$1610,2,FALSE),0)</f>
        <v>0</v>
      </c>
      <c r="AB1474" s="2">
        <f>VLOOKUP(A1474,segment2_SB_quantity!$A$2:$B$1922,2,FALSE)</f>
        <v>25</v>
      </c>
      <c r="AC1474" s="4">
        <f t="shared" si="205"/>
        <v>5.7000000000000002E-3</v>
      </c>
      <c r="AD1474">
        <f t="shared" si="201"/>
        <v>0</v>
      </c>
      <c r="AE1474">
        <f t="shared" si="206"/>
        <v>18.989999999999998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4.9434636206655896E-3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4.9434636206655896E-3</v>
      </c>
      <c r="Y1475" s="2">
        <f t="shared" ref="Y1475:Y1538" si="209">IF(X1475&gt;$W$1,X1475,0)</f>
        <v>0</v>
      </c>
      <c r="Z1475" s="2">
        <f>IF(Y1475&gt;$W$1,HLOOKUP(Y1475,B1475:$U$1609,ROW($B$1610)-ROW($A1475),FALSE),0)</f>
        <v>0</v>
      </c>
      <c r="AA1475" s="2">
        <f t="shared" si="207"/>
        <v>0</v>
      </c>
      <c r="AB1475" s="2">
        <f>VLOOKUP(A1475,segment2_SB_quantity!$A$2:$B$1922,2,FALSE)</f>
        <v>15</v>
      </c>
      <c r="AC1475" s="4">
        <f t="shared" si="205"/>
        <v>5.7000000000000002E-3</v>
      </c>
      <c r="AD1475">
        <f t="shared" ref="AD1475:AD1538" si="210">IF(AA1475&gt;0,AB1475*AC1475,0)</f>
        <v>0</v>
      </c>
      <c r="AE1475">
        <f t="shared" si="206"/>
        <v>18.989999999999998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0.15191564936923799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0.15191564936923799</v>
      </c>
      <c r="Y1476" s="2">
        <f t="shared" si="209"/>
        <v>0</v>
      </c>
      <c r="Z1476" s="2">
        <f>IF(Y1476&gt;$W$1,HLOOKUP(Y1476,B1476:$U$1609,ROW($B$1610)-ROW($A1476),FALSE),0)</f>
        <v>0</v>
      </c>
      <c r="AA1476" s="2">
        <f t="shared" si="207"/>
        <v>0</v>
      </c>
      <c r="AB1476" s="2">
        <f>VLOOKUP(A1476,segment2_SB_quantity!$A$2:$B$1922,2,FALSE)</f>
        <v>4</v>
      </c>
      <c r="AC1476" s="4">
        <f t="shared" ref="AC1476:AC1539" si="214">AC1475</f>
        <v>5.7000000000000002E-3</v>
      </c>
      <c r="AD1476">
        <f t="shared" si="210"/>
        <v>0</v>
      </c>
      <c r="AE1476">
        <f t="shared" ref="AE1476:AE1539" si="215">AE1475</f>
        <v>18.989999999999998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2.05252121096096E-22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2.05252121096096E-22</v>
      </c>
      <c r="Y1477" s="2">
        <f t="shared" si="209"/>
        <v>0</v>
      </c>
      <c r="Z1477" s="2">
        <f>IF(Y1477&gt;$W$1,HLOOKUP(Y1477,B1477:$U$1609,ROW($B$1610)-ROW($A1477),FALSE),0)</f>
        <v>0</v>
      </c>
      <c r="AA1477" s="2">
        <f t="shared" si="207"/>
        <v>0</v>
      </c>
      <c r="AB1477" s="2">
        <f>VLOOKUP(A1477,segment2_SB_quantity!$A$2:$B$1922,2,FALSE)</f>
        <v>53</v>
      </c>
      <c r="AC1477" s="4">
        <f t="shared" si="214"/>
        <v>5.7000000000000002E-3</v>
      </c>
      <c r="AD1477">
        <f t="shared" si="210"/>
        <v>0</v>
      </c>
      <c r="AE1477">
        <f t="shared" si="215"/>
        <v>18.989999999999998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1.56776284879604E-20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1.56776284879604E-20</v>
      </c>
      <c r="Y1478" s="2">
        <f t="shared" si="209"/>
        <v>0</v>
      </c>
      <c r="Z1478" s="2">
        <f>IF(Y1478&gt;$W$1,HLOOKUP(Y1478,B1478:$U$1609,ROW($B$1610)-ROW($A1478),FALSE),0)</f>
        <v>0</v>
      </c>
      <c r="AA1478" s="2">
        <f t="shared" si="207"/>
        <v>0</v>
      </c>
      <c r="AB1478" s="2">
        <f>VLOOKUP(A1478,segment2_SB_quantity!$A$2:$B$1922,2,FALSE)</f>
        <v>175</v>
      </c>
      <c r="AC1478" s="4">
        <f t="shared" si="214"/>
        <v>5.7000000000000002E-3</v>
      </c>
      <c r="AD1478">
        <f t="shared" si="210"/>
        <v>0</v>
      </c>
      <c r="AE1478">
        <f t="shared" si="215"/>
        <v>18.989999999999998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1.8701168659549199E-46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1.8701168659549199E-46</v>
      </c>
      <c r="Y1479" s="2">
        <f t="shared" si="209"/>
        <v>0</v>
      </c>
      <c r="Z1479" s="2">
        <f>IF(Y1479&gt;$W$1,HLOOKUP(Y1479,B1479:$U$1609,ROW($B$1610)-ROW($A1479),FALSE),0)</f>
        <v>0</v>
      </c>
      <c r="AA1479" s="2">
        <f t="shared" si="207"/>
        <v>0</v>
      </c>
      <c r="AB1479" s="2">
        <f>VLOOKUP(A1479,segment2_SB_quantity!$A$2:$B$1922,2,FALSE)</f>
        <v>19</v>
      </c>
      <c r="AC1479" s="4">
        <f t="shared" si="214"/>
        <v>5.7000000000000002E-3</v>
      </c>
      <c r="AD1479">
        <f t="shared" si="210"/>
        <v>0</v>
      </c>
      <c r="AE1479">
        <f t="shared" si="215"/>
        <v>18.989999999999998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3.86673035212049E-3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3.86673035212049E-3</v>
      </c>
      <c r="Y1480" s="2">
        <f t="shared" si="209"/>
        <v>0</v>
      </c>
      <c r="Z1480" s="2">
        <f>IF(Y1480&gt;$W$1,HLOOKUP(Y1480,B1480:$U$1609,ROW($B$1610)-ROW($A1480),FALSE),0)</f>
        <v>0</v>
      </c>
      <c r="AA1480" s="2">
        <f t="shared" si="207"/>
        <v>0</v>
      </c>
      <c r="AB1480" s="2">
        <f>VLOOKUP(A1480,segment2_SB_quantity!$A$2:$B$1922,2,FALSE)</f>
        <v>24</v>
      </c>
      <c r="AC1480" s="4">
        <f t="shared" si="214"/>
        <v>5.7000000000000002E-3</v>
      </c>
      <c r="AD1480">
        <f t="shared" si="210"/>
        <v>0</v>
      </c>
      <c r="AE1480">
        <f t="shared" si="215"/>
        <v>18.989999999999998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2.7749826215801599E-27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2.7749826215801599E-27</v>
      </c>
      <c r="Y1481" s="2">
        <f t="shared" si="209"/>
        <v>0</v>
      </c>
      <c r="Z1481" s="2">
        <f>IF(Y1481&gt;$W$1,HLOOKUP(Y1481,B1481:$U$1609,ROW($B$1610)-ROW($A1481),FALSE),0)</f>
        <v>0</v>
      </c>
      <c r="AA1481" s="2">
        <f t="shared" si="207"/>
        <v>0</v>
      </c>
      <c r="AB1481" s="2">
        <f>VLOOKUP(A1481,segment2_SB_quantity!$A$2:$B$1922,2,FALSE)</f>
        <v>69</v>
      </c>
      <c r="AC1481" s="4">
        <f t="shared" si="214"/>
        <v>5.7000000000000002E-3</v>
      </c>
      <c r="AD1481">
        <f t="shared" si="210"/>
        <v>0</v>
      </c>
      <c r="AE1481">
        <f t="shared" si="215"/>
        <v>18.989999999999998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0.232529215240523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0.232529215240523</v>
      </c>
      <c r="Y1482" s="2">
        <f t="shared" si="209"/>
        <v>0</v>
      </c>
      <c r="Z1482" s="2">
        <f>IF(Y1482&gt;$W$1,HLOOKUP(Y1482,B1482:$U$1609,ROW($B$1610)-ROW($A1482),FALSE),0)</f>
        <v>0</v>
      </c>
      <c r="AA1482" s="2">
        <f t="shared" si="207"/>
        <v>0</v>
      </c>
      <c r="AB1482" s="2">
        <f>VLOOKUP(A1482,segment2_SB_quantity!$A$2:$B$1922,2,FALSE)</f>
        <v>211</v>
      </c>
      <c r="AC1482" s="4">
        <f t="shared" si="214"/>
        <v>5.7000000000000002E-3</v>
      </c>
      <c r="AD1482">
        <f t="shared" si="210"/>
        <v>0</v>
      </c>
      <c r="AE1482">
        <f t="shared" si="215"/>
        <v>18.989999999999998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8.0165949906592898E-2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8.0165949906592898E-2</v>
      </c>
      <c r="Y1483" s="2">
        <f t="shared" si="209"/>
        <v>0</v>
      </c>
      <c r="Z1483" s="2">
        <f>IF(Y1483&gt;$W$1,HLOOKUP(Y1483,B1483:$U$1609,ROW($B$1610)-ROW($A1483),FALSE),0)</f>
        <v>0</v>
      </c>
      <c r="AA1483" s="2">
        <f t="shared" si="207"/>
        <v>0</v>
      </c>
      <c r="AB1483" s="2">
        <f>VLOOKUP(A1483,segment2_SB_quantity!$A$2:$B$1922,2,FALSE)</f>
        <v>108</v>
      </c>
      <c r="AC1483" s="4">
        <f t="shared" si="214"/>
        <v>5.7000000000000002E-3</v>
      </c>
      <c r="AD1483">
        <f t="shared" si="210"/>
        <v>0</v>
      </c>
      <c r="AE1483">
        <f t="shared" si="215"/>
        <v>18.989999999999998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6.3289270684244005E-5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6.3289270684244005E-5</v>
      </c>
      <c r="Y1484" s="2">
        <f t="shared" si="209"/>
        <v>0</v>
      </c>
      <c r="Z1484" s="2">
        <f>IF(Y1484&gt;$W$1,HLOOKUP(Y1484,B1484:$U$1609,ROW($B$1610)-ROW($A1484),FALSE),0)</f>
        <v>0</v>
      </c>
      <c r="AA1484" s="2">
        <f t="shared" si="207"/>
        <v>0</v>
      </c>
      <c r="AB1484" s="2">
        <f>VLOOKUP(A1484,segment2_SB_quantity!$A$2:$B$1922,2,FALSE)</f>
        <v>360</v>
      </c>
      <c r="AC1484" s="4">
        <f t="shared" si="214"/>
        <v>5.7000000000000002E-3</v>
      </c>
      <c r="AD1484">
        <f t="shared" si="210"/>
        <v>0</v>
      </c>
      <c r="AE1484">
        <f t="shared" si="215"/>
        <v>18.989999999999998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91699705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IF(Y1485&gt;$W$1,HLOOKUP(Y1485,B1485:$U$1609,ROW($B$1610)-ROW($A1485),FALSE),0)</f>
        <v>0</v>
      </c>
      <c r="AA1485" s="2">
        <f t="shared" si="207"/>
        <v>0</v>
      </c>
      <c r="AB1485" s="2">
        <f>VLOOKUP(A1485,segment2_SB_quantity!$A$2:$B$1922,2,FALSE)</f>
        <v>1</v>
      </c>
      <c r="AC1485" s="4">
        <f t="shared" si="214"/>
        <v>5.7000000000000002E-3</v>
      </c>
      <c r="AD1485">
        <f t="shared" si="210"/>
        <v>0</v>
      </c>
      <c r="AE1485">
        <f t="shared" si="215"/>
        <v>18.989999999999998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0.10597951783708499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0.10597951783708499</v>
      </c>
      <c r="Y1486" s="2">
        <f t="shared" si="209"/>
        <v>0</v>
      </c>
      <c r="Z1486" s="2">
        <f>IF(Y1486&gt;$W$1,HLOOKUP(Y1486,B1486:$U$1609,ROW($B$1610)-ROW($A1486),FALSE),0)</f>
        <v>0</v>
      </c>
      <c r="AA1486" s="2">
        <f t="shared" si="207"/>
        <v>0</v>
      </c>
      <c r="AB1486" s="2">
        <f>VLOOKUP(A1486,segment2_SB_quantity!$A$2:$B$1922,2,FALSE)</f>
        <v>479</v>
      </c>
      <c r="AC1486" s="4">
        <f t="shared" si="214"/>
        <v>5.7000000000000002E-3</v>
      </c>
      <c r="AD1486">
        <f t="shared" si="210"/>
        <v>0</v>
      </c>
      <c r="AE1486">
        <f t="shared" si="215"/>
        <v>18.989999999999998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0.36378420360042402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0.36378420360042402</v>
      </c>
      <c r="Y1487" s="2">
        <f t="shared" si="209"/>
        <v>0</v>
      </c>
      <c r="Z1487" s="2">
        <f>IF(Y1487&gt;$W$1,HLOOKUP(Y1487,B1487:$U$1609,ROW($B$1610)-ROW($A1487),FALSE),0)</f>
        <v>0</v>
      </c>
      <c r="AA1487" s="2">
        <f t="shared" si="207"/>
        <v>0</v>
      </c>
      <c r="AB1487" s="2">
        <f>VLOOKUP(A1487,segment2_SB_quantity!$A$2:$B$1922,2,FALSE)</f>
        <v>1</v>
      </c>
      <c r="AC1487" s="4">
        <f t="shared" si="214"/>
        <v>5.7000000000000002E-3</v>
      </c>
      <c r="AD1487">
        <f t="shared" si="210"/>
        <v>0</v>
      </c>
      <c r="AE1487">
        <f t="shared" si="215"/>
        <v>18.989999999999998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3.5455585543274902E-2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3.5455585543274902E-2</v>
      </c>
      <c r="Y1488" s="2">
        <f t="shared" si="209"/>
        <v>0</v>
      </c>
      <c r="Z1488" s="2">
        <f>IF(Y1488&gt;$W$1,HLOOKUP(Y1488,B1488:$U$1609,ROW($B$1610)-ROW($A1488),FALSE),0)</f>
        <v>0</v>
      </c>
      <c r="AA1488" s="2">
        <f t="shared" si="207"/>
        <v>0</v>
      </c>
      <c r="AB1488" s="2">
        <f>VLOOKUP(A1488,segment2_SB_quantity!$A$2:$B$1922,2,FALSE)</f>
        <v>129</v>
      </c>
      <c r="AC1488" s="4">
        <f t="shared" si="214"/>
        <v>5.7000000000000002E-3</v>
      </c>
      <c r="AD1488">
        <f t="shared" si="210"/>
        <v>0</v>
      </c>
      <c r="AE1488">
        <f t="shared" si="215"/>
        <v>18.989999999999998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1.0761577442313401E-2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1.0761577442313401E-2</v>
      </c>
      <c r="Y1489" s="2">
        <f t="shared" si="209"/>
        <v>0</v>
      </c>
      <c r="Z1489" s="2">
        <f>IF(Y1489&gt;$W$1,HLOOKUP(Y1489,B1489:$U$1609,ROW($B$1610)-ROW($A1489),FALSE),0)</f>
        <v>0</v>
      </c>
      <c r="AA1489" s="2">
        <f t="shared" si="207"/>
        <v>0</v>
      </c>
      <c r="AB1489" s="2">
        <f>VLOOKUP(A1489,segment2_SB_quantity!$A$2:$B$1922,2,FALSE)</f>
        <v>26</v>
      </c>
      <c r="AC1489" s="4">
        <f t="shared" si="214"/>
        <v>5.7000000000000002E-3</v>
      </c>
      <c r="AD1489">
        <f t="shared" si="210"/>
        <v>0</v>
      </c>
      <c r="AE1489">
        <f t="shared" si="215"/>
        <v>18.989999999999998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0.12495711062824801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0.12495711062824801</v>
      </c>
      <c r="Y1490" s="2">
        <f t="shared" si="209"/>
        <v>0</v>
      </c>
      <c r="Z1490" s="2">
        <f>IF(Y1490&gt;$W$1,HLOOKUP(Y1490,B1490:$U$1609,ROW($B$1610)-ROW($A1490),FALSE),0)</f>
        <v>0</v>
      </c>
      <c r="AA1490" s="2">
        <f t="shared" si="207"/>
        <v>0</v>
      </c>
      <c r="AB1490" s="2">
        <f>VLOOKUP(A1490,segment2_SB_quantity!$A$2:$B$1922,2,FALSE)</f>
        <v>29</v>
      </c>
      <c r="AC1490" s="4">
        <f t="shared" si="214"/>
        <v>5.7000000000000002E-3</v>
      </c>
      <c r="AD1490">
        <f t="shared" si="210"/>
        <v>0</v>
      </c>
      <c r="AE1490">
        <f t="shared" si="215"/>
        <v>18.989999999999998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91969693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0</v>
      </c>
      <c r="Y1491" s="2">
        <f t="shared" si="209"/>
        <v>0</v>
      </c>
      <c r="Z1491" s="2">
        <f>IF(Y1491&gt;$W$1,HLOOKUP(Y1491,B1491:$U$1609,ROW($B$1610)-ROW($A1491),FALSE),0)</f>
        <v>0</v>
      </c>
      <c r="AA1491" s="2">
        <f t="shared" si="207"/>
        <v>0</v>
      </c>
      <c r="AB1491" s="2">
        <f>VLOOKUP(A1491,segment2_SB_quantity!$A$2:$B$1922,2,FALSE)</f>
        <v>2</v>
      </c>
      <c r="AC1491" s="4">
        <f t="shared" si="214"/>
        <v>5.7000000000000002E-3</v>
      </c>
      <c r="AD1491">
        <f t="shared" si="210"/>
        <v>0</v>
      </c>
      <c r="AE1491">
        <f t="shared" si="215"/>
        <v>18.989999999999998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5.2150395707206899E-2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5.2150395707206899E-2</v>
      </c>
      <c r="Y1492" s="2">
        <f t="shared" si="209"/>
        <v>0</v>
      </c>
      <c r="Z1492" s="2">
        <f>IF(Y1492&gt;$W$1,HLOOKUP(Y1492,B1492:$U$1609,ROW($B$1610)-ROW($A1492),FALSE),0)</f>
        <v>0</v>
      </c>
      <c r="AA1492" s="2">
        <f t="shared" si="207"/>
        <v>0</v>
      </c>
      <c r="AB1492" s="2">
        <f>VLOOKUP(A1492,segment2_SB_quantity!$A$2:$B$1922,2,FALSE)</f>
        <v>67</v>
      </c>
      <c r="AC1492" s="4">
        <f t="shared" si="214"/>
        <v>5.7000000000000002E-3</v>
      </c>
      <c r="AD1492">
        <f t="shared" si="210"/>
        <v>0</v>
      </c>
      <c r="AE1492">
        <f t="shared" si="215"/>
        <v>18.989999999999998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1.1715560998877801E-20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1.1715560998877801E-20</v>
      </c>
      <c r="Y1493" s="2">
        <f t="shared" si="209"/>
        <v>0</v>
      </c>
      <c r="Z1493" s="2">
        <f>IF(Y1493&gt;$W$1,HLOOKUP(Y1493,B1493:$U$1609,ROW($B$1610)-ROW($A1493),FALSE),0)</f>
        <v>0</v>
      </c>
      <c r="AA1493" s="2">
        <f t="shared" si="207"/>
        <v>0</v>
      </c>
      <c r="AB1493" s="2">
        <f>VLOOKUP(A1493,segment2_SB_quantity!$A$2:$B$1922,2,FALSE)</f>
        <v>24</v>
      </c>
      <c r="AC1493" s="4">
        <f t="shared" si="214"/>
        <v>5.7000000000000002E-3</v>
      </c>
      <c r="AD1493">
        <f t="shared" si="210"/>
        <v>0</v>
      </c>
      <c r="AE1493">
        <f t="shared" si="215"/>
        <v>18.989999999999998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5.9652235248882301E-4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5.9652235248882301E-4</v>
      </c>
      <c r="Y1494" s="2">
        <f t="shared" si="209"/>
        <v>0</v>
      </c>
      <c r="Z1494" s="2">
        <f>IF(Y1494&gt;$W$1,HLOOKUP(Y1494,B1494:$U$1609,ROW($B$1610)-ROW($A1494),FALSE),0)</f>
        <v>0</v>
      </c>
      <c r="AA1494" s="2">
        <f t="shared" si="207"/>
        <v>0</v>
      </c>
      <c r="AB1494" s="2">
        <f>VLOOKUP(A1494,segment2_SB_quantity!$A$2:$B$1922,2,FALSE)</f>
        <v>4</v>
      </c>
      <c r="AC1494" s="4">
        <f t="shared" si="214"/>
        <v>5.7000000000000002E-3</v>
      </c>
      <c r="AD1494">
        <f t="shared" si="210"/>
        <v>0</v>
      </c>
      <c r="AE1494">
        <f t="shared" si="215"/>
        <v>18.989999999999998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92149553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0</v>
      </c>
      <c r="Y1495" s="2">
        <f t="shared" si="209"/>
        <v>0</v>
      </c>
      <c r="Z1495" s="2">
        <f>IF(Y1495&gt;$W$1,HLOOKUP(Y1495,B1495:$U$1609,ROW($B$1610)-ROW($A1495),FALSE),0)</f>
        <v>0</v>
      </c>
      <c r="AA1495" s="2">
        <f t="shared" si="207"/>
        <v>0</v>
      </c>
      <c r="AB1495" s="2">
        <f>VLOOKUP(A1495,segment2_SB_quantity!$A$2:$B$1922,2,FALSE)</f>
        <v>12</v>
      </c>
      <c r="AC1495" s="4">
        <f t="shared" si="214"/>
        <v>5.7000000000000002E-3</v>
      </c>
      <c r="AD1495">
        <f t="shared" si="210"/>
        <v>0</v>
      </c>
      <c r="AE1495">
        <f t="shared" si="215"/>
        <v>18.989999999999998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7.6210738248823101E-2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7.6210738248823101E-2</v>
      </c>
      <c r="Y1496" s="2">
        <f t="shared" si="209"/>
        <v>0</v>
      </c>
      <c r="Z1496" s="2">
        <f>IF(Y1496&gt;$W$1,HLOOKUP(Y1496,B1496:$U$1609,ROW($B$1610)-ROW($A1496),FALSE),0)</f>
        <v>0</v>
      </c>
      <c r="AA1496" s="2">
        <f t="shared" si="207"/>
        <v>0</v>
      </c>
      <c r="AB1496" s="2">
        <f>VLOOKUP(A1496,segment2_SB_quantity!$A$2:$B$1922,2,FALSE)</f>
        <v>223</v>
      </c>
      <c r="AC1496" s="4">
        <f t="shared" si="214"/>
        <v>5.7000000000000002E-3</v>
      </c>
      <c r="AD1496">
        <f t="shared" si="210"/>
        <v>0</v>
      </c>
      <c r="AE1496">
        <f t="shared" si="215"/>
        <v>18.989999999999998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0.13148352970604599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0.13148352970604599</v>
      </c>
      <c r="Y1497" s="2">
        <f t="shared" si="209"/>
        <v>0</v>
      </c>
      <c r="Z1497" s="2">
        <f>IF(Y1497&gt;$W$1,HLOOKUP(Y1497,B1497:$U$1609,ROW($B$1610)-ROW($A1497),FALSE),0)</f>
        <v>0</v>
      </c>
      <c r="AA1497" s="2">
        <f t="shared" si="207"/>
        <v>0</v>
      </c>
      <c r="AB1497" s="2">
        <f>VLOOKUP(A1497,segment2_SB_quantity!$A$2:$B$1922,2,FALSE)</f>
        <v>75</v>
      </c>
      <c r="AC1497" s="4">
        <f t="shared" si="214"/>
        <v>5.7000000000000002E-3</v>
      </c>
      <c r="AD1497">
        <f t="shared" si="210"/>
        <v>0</v>
      </c>
      <c r="AE1497">
        <f t="shared" si="215"/>
        <v>18.989999999999998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1.4307113392540399E-2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1.4307113392540399E-2</v>
      </c>
      <c r="Y1498" s="2">
        <f t="shared" si="209"/>
        <v>0</v>
      </c>
      <c r="Z1498" s="2">
        <f>IF(Y1498&gt;$W$1,HLOOKUP(Y1498,B1498:$U$1609,ROW($B$1610)-ROW($A1498),FALSE),0)</f>
        <v>0</v>
      </c>
      <c r="AA1498" s="2">
        <f t="shared" si="207"/>
        <v>0</v>
      </c>
      <c r="AB1498" s="2">
        <f>VLOOKUP(A1498,segment2_SB_quantity!$A$2:$B$1922,2,FALSE)</f>
        <v>22</v>
      </c>
      <c r="AC1498" s="4">
        <f t="shared" si="214"/>
        <v>5.7000000000000002E-3</v>
      </c>
      <c r="AD1498">
        <f t="shared" si="210"/>
        <v>0</v>
      </c>
      <c r="AE1498">
        <f t="shared" si="215"/>
        <v>18.989999999999998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92529922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0</v>
      </c>
      <c r="Y1499" s="2">
        <f t="shared" si="209"/>
        <v>0</v>
      </c>
      <c r="Z1499" s="2">
        <f>IF(Y1499&gt;$W$1,HLOOKUP(Y1499,B1499:$U$1609,ROW($B$1610)-ROW($A1499),FALSE),0)</f>
        <v>0</v>
      </c>
      <c r="AA1499" s="2">
        <f t="shared" si="207"/>
        <v>0</v>
      </c>
      <c r="AB1499" s="2">
        <f>VLOOKUP(A1499,segment2_SB_quantity!$A$2:$B$1922,2,FALSE)</f>
        <v>3</v>
      </c>
      <c r="AC1499" s="4">
        <f t="shared" si="214"/>
        <v>5.7000000000000002E-3</v>
      </c>
      <c r="AD1499">
        <f t="shared" si="210"/>
        <v>0</v>
      </c>
      <c r="AE1499">
        <f t="shared" si="215"/>
        <v>18.989999999999998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1.71683973980622E-6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1.71683973980622E-6</v>
      </c>
      <c r="Y1500" s="2">
        <f t="shared" si="209"/>
        <v>0</v>
      </c>
      <c r="Z1500" s="2">
        <f>IF(Y1500&gt;$W$1,HLOOKUP(Y1500,B1500:$U$1609,ROW($B$1610)-ROW($A1500),FALSE),0)</f>
        <v>0</v>
      </c>
      <c r="AA1500" s="2">
        <f t="shared" si="207"/>
        <v>0</v>
      </c>
      <c r="AB1500" s="2">
        <f>VLOOKUP(A1500,segment2_SB_quantity!$A$2:$B$1922,2,FALSE)</f>
        <v>112</v>
      </c>
      <c r="AC1500" s="4">
        <f t="shared" si="214"/>
        <v>5.7000000000000002E-3</v>
      </c>
      <c r="AD1500">
        <f t="shared" si="210"/>
        <v>0</v>
      </c>
      <c r="AE1500">
        <f t="shared" si="215"/>
        <v>18.989999999999998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0</v>
      </c>
      <c r="Y1501" s="2">
        <f t="shared" si="209"/>
        <v>0</v>
      </c>
      <c r="Z1501" s="2">
        <f>IF(Y1501&gt;$W$1,HLOOKUP(Y1501,B1501:$U$1609,ROW($B$1610)-ROW($A1501),FALSE),0)</f>
        <v>0</v>
      </c>
      <c r="AA1501" s="2">
        <f t="shared" si="207"/>
        <v>0</v>
      </c>
      <c r="AB1501" s="2">
        <f>VLOOKUP(A1501,segment2_SB_quantity!$A$2:$B$1922,2,FALSE)</f>
        <v>24</v>
      </c>
      <c r="AC1501" s="4">
        <f t="shared" si="214"/>
        <v>5.7000000000000002E-3</v>
      </c>
      <c r="AD1501">
        <f t="shared" si="210"/>
        <v>0</v>
      </c>
      <c r="AE1501">
        <f t="shared" si="215"/>
        <v>18.989999999999998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92869957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0</v>
      </c>
      <c r="Y1502" s="2">
        <f t="shared" si="209"/>
        <v>0</v>
      </c>
      <c r="Z1502" s="2">
        <f>IF(Y1502&gt;$W$1,HLOOKUP(Y1502,B1502:$U$1609,ROW($B$1610)-ROW($A1502),FALSE),0)</f>
        <v>0</v>
      </c>
      <c r="AA1502" s="2">
        <f t="shared" si="207"/>
        <v>0</v>
      </c>
      <c r="AB1502" s="2">
        <f>VLOOKUP(A1502,segment2_SB_quantity!$A$2:$B$1922,2,FALSE)</f>
        <v>1</v>
      </c>
      <c r="AC1502" s="4">
        <f t="shared" si="214"/>
        <v>5.7000000000000002E-3</v>
      </c>
      <c r="AD1502">
        <f t="shared" si="210"/>
        <v>0</v>
      </c>
      <c r="AE1502">
        <f t="shared" si="215"/>
        <v>18.989999999999998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5.0355698739486899E-34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5.0355698739486899E-34</v>
      </c>
      <c r="Y1503" s="2">
        <f t="shared" si="209"/>
        <v>0</v>
      </c>
      <c r="Z1503" s="2">
        <f>IF(Y1503&gt;$W$1,HLOOKUP(Y1503,B1503:$U$1609,ROW($B$1610)-ROW($A1503),FALSE),0)</f>
        <v>0</v>
      </c>
      <c r="AA1503" s="2">
        <f t="shared" si="207"/>
        <v>0</v>
      </c>
      <c r="AB1503" s="2">
        <f>VLOOKUP(A1503,segment2_SB_quantity!$A$2:$B$1922,2,FALSE)</f>
        <v>44</v>
      </c>
      <c r="AC1503" s="4">
        <f t="shared" si="214"/>
        <v>5.7000000000000002E-3</v>
      </c>
      <c r="AD1503">
        <f t="shared" si="210"/>
        <v>0</v>
      </c>
      <c r="AE1503">
        <f t="shared" si="215"/>
        <v>18.989999999999998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6.3646790581503201E-27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6.3646790581503201E-27</v>
      </c>
      <c r="Y1504" s="2">
        <f t="shared" si="209"/>
        <v>0</v>
      </c>
      <c r="Z1504" s="2">
        <f>IF(Y1504&gt;$W$1,HLOOKUP(Y1504,B1504:$U$1609,ROW($B$1610)-ROW($A1504),FALSE),0)</f>
        <v>0</v>
      </c>
      <c r="AA1504" s="2">
        <f t="shared" si="207"/>
        <v>0</v>
      </c>
      <c r="AB1504" s="2">
        <f>VLOOKUP(A1504,segment2_SB_quantity!$A$2:$B$1922,2,FALSE)</f>
        <v>556</v>
      </c>
      <c r="AC1504" s="4">
        <f t="shared" si="214"/>
        <v>5.7000000000000002E-3</v>
      </c>
      <c r="AD1504">
        <f t="shared" si="210"/>
        <v>0</v>
      </c>
      <c r="AE1504">
        <f t="shared" si="215"/>
        <v>18.989999999999998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2.3564027124669501E-3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2.3564027124669501E-3</v>
      </c>
      <c r="Y1505" s="2">
        <f t="shared" si="209"/>
        <v>0</v>
      </c>
      <c r="Z1505" s="2">
        <f>IF(Y1505&gt;$W$1,HLOOKUP(Y1505,B1505:$U$1609,ROW($B$1610)-ROW($A1505),FALSE),0)</f>
        <v>0</v>
      </c>
      <c r="AA1505" s="2">
        <f t="shared" si="207"/>
        <v>0</v>
      </c>
      <c r="AB1505" s="2">
        <f>VLOOKUP(A1505,segment2_SB_quantity!$A$2:$B$1922,2,FALSE)</f>
        <v>43</v>
      </c>
      <c r="AC1505" s="4">
        <f t="shared" si="214"/>
        <v>5.7000000000000002E-3</v>
      </c>
      <c r="AD1505">
        <f t="shared" si="210"/>
        <v>0</v>
      </c>
      <c r="AE1505">
        <f t="shared" si="215"/>
        <v>18.989999999999998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0.25740574819933698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0.25740574819933698</v>
      </c>
      <c r="Y1506" s="2">
        <f t="shared" si="209"/>
        <v>0</v>
      </c>
      <c r="Z1506" s="2">
        <f>IF(Y1506&gt;$W$1,HLOOKUP(Y1506,B1506:$U$1609,ROW($B$1610)-ROW($A1506),FALSE),0)</f>
        <v>0</v>
      </c>
      <c r="AA1506" s="2">
        <f t="shared" si="207"/>
        <v>0</v>
      </c>
      <c r="AB1506" s="2">
        <f>VLOOKUP(A1506,segment2_SB_quantity!$A$2:$B$1922,2,FALSE)</f>
        <v>44</v>
      </c>
      <c r="AC1506" s="4">
        <f t="shared" si="214"/>
        <v>5.7000000000000002E-3</v>
      </c>
      <c r="AD1506">
        <f t="shared" si="210"/>
        <v>0</v>
      </c>
      <c r="AE1506">
        <f t="shared" si="215"/>
        <v>18.989999999999998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1.21808625783109E-3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1.21808625783109E-3</v>
      </c>
      <c r="Y1507" s="2">
        <f t="shared" si="209"/>
        <v>0</v>
      </c>
      <c r="Z1507" s="2">
        <f>IF(Y1507&gt;$W$1,HLOOKUP(Y1507,B1507:$U$1609,ROW($B$1610)-ROW($A1507),FALSE),0)</f>
        <v>0</v>
      </c>
      <c r="AA1507" s="2">
        <f t="shared" si="207"/>
        <v>0</v>
      </c>
      <c r="AB1507" s="2">
        <f>VLOOKUP(A1507,segment2_SB_quantity!$A$2:$B$1922,2,FALSE)</f>
        <v>3</v>
      </c>
      <c r="AC1507" s="4">
        <f t="shared" si="214"/>
        <v>5.7000000000000002E-3</v>
      </c>
      <c r="AD1507">
        <f t="shared" si="210"/>
        <v>0</v>
      </c>
      <c r="AE1507">
        <f t="shared" si="215"/>
        <v>18.989999999999998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3.4979606120865898E-3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3.4979606120865898E-3</v>
      </c>
      <c r="Y1508" s="2">
        <f t="shared" si="209"/>
        <v>0</v>
      </c>
      <c r="Z1508" s="2">
        <f>IF(Y1508&gt;$W$1,HLOOKUP(Y1508,B1508:$U$1609,ROW($B$1610)-ROW($A1508),FALSE),0)</f>
        <v>0</v>
      </c>
      <c r="AA1508" s="2">
        <f t="shared" si="207"/>
        <v>0</v>
      </c>
      <c r="AB1508" s="2">
        <f>VLOOKUP(A1508,segment2_SB_quantity!$A$2:$B$1922,2,FALSE)</f>
        <v>42</v>
      </c>
      <c r="AC1508" s="4">
        <f t="shared" si="214"/>
        <v>5.7000000000000002E-3</v>
      </c>
      <c r="AD1508">
        <f t="shared" si="210"/>
        <v>0</v>
      </c>
      <c r="AE1508">
        <f t="shared" si="215"/>
        <v>18.989999999999998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2.7846678453272601E-5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2.7846678453272601E-5</v>
      </c>
      <c r="Y1509" s="2">
        <f t="shared" si="209"/>
        <v>0</v>
      </c>
      <c r="Z1509" s="2">
        <f>IF(Y1509&gt;$W$1,HLOOKUP(Y1509,B1509:$U$1609,ROW($B$1610)-ROW($A1509),FALSE),0)</f>
        <v>0</v>
      </c>
      <c r="AA1509" s="2">
        <f t="shared" si="207"/>
        <v>0</v>
      </c>
      <c r="AB1509" s="2">
        <f>VLOOKUP(A1509,segment2_SB_quantity!$A$2:$B$1922,2,FALSE)</f>
        <v>22</v>
      </c>
      <c r="AC1509" s="4">
        <f t="shared" si="214"/>
        <v>5.7000000000000002E-3</v>
      </c>
      <c r="AD1509">
        <f t="shared" si="210"/>
        <v>0</v>
      </c>
      <c r="AE1509">
        <f t="shared" si="215"/>
        <v>18.989999999999998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93789936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0</v>
      </c>
      <c r="Y1510" s="2">
        <f t="shared" si="209"/>
        <v>0</v>
      </c>
      <c r="Z1510" s="2">
        <f>IF(Y1510&gt;$W$1,HLOOKUP(Y1510,B1510:$U$1609,ROW($B$1610)-ROW($A1510),FALSE),0)</f>
        <v>0</v>
      </c>
      <c r="AA1510" s="2">
        <f t="shared" si="207"/>
        <v>0</v>
      </c>
      <c r="AB1510" s="2">
        <f>VLOOKUP(A1510,segment2_SB_quantity!$A$2:$B$1922,2,FALSE)</f>
        <v>3</v>
      </c>
      <c r="AC1510" s="4">
        <f t="shared" si="214"/>
        <v>5.7000000000000002E-3</v>
      </c>
      <c r="AD1510">
        <f t="shared" si="210"/>
        <v>0</v>
      </c>
      <c r="AE1510">
        <f t="shared" si="215"/>
        <v>18.989999999999998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9.5051316222548796E-2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9.5051316222548796E-2</v>
      </c>
      <c r="Y1511" s="2">
        <f t="shared" si="209"/>
        <v>0</v>
      </c>
      <c r="Z1511" s="2">
        <f>IF(Y1511&gt;$W$1,HLOOKUP(Y1511,B1511:$U$1609,ROW($B$1610)-ROW($A1511),FALSE),0)</f>
        <v>0</v>
      </c>
      <c r="AA1511" s="2">
        <f t="shared" si="207"/>
        <v>0</v>
      </c>
      <c r="AB1511" s="2">
        <f>VLOOKUP(A1511,segment2_SB_quantity!$A$2:$B$1922,2,FALSE)</f>
        <v>44</v>
      </c>
      <c r="AC1511" s="4">
        <f t="shared" si="214"/>
        <v>5.7000000000000002E-3</v>
      </c>
      <c r="AD1511">
        <f t="shared" si="210"/>
        <v>0</v>
      </c>
      <c r="AE1511">
        <f t="shared" si="215"/>
        <v>18.989999999999998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1.5981085512396499E-2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1.5981085512396499E-2</v>
      </c>
      <c r="Y1512" s="2">
        <f t="shared" si="209"/>
        <v>0</v>
      </c>
      <c r="Z1512" s="2">
        <f>IF(Y1512&gt;$W$1,HLOOKUP(Y1512,B1512:$U$1609,ROW($B$1610)-ROW($A1512),FALSE),0)</f>
        <v>0</v>
      </c>
      <c r="AA1512" s="2">
        <f t="shared" si="207"/>
        <v>0</v>
      </c>
      <c r="AB1512" s="2">
        <f>VLOOKUP(A1512,segment2_SB_quantity!$A$2:$B$1922,2,FALSE)</f>
        <v>122</v>
      </c>
      <c r="AC1512" s="4">
        <f t="shared" si="214"/>
        <v>5.7000000000000002E-3</v>
      </c>
      <c r="AD1512">
        <f t="shared" si="210"/>
        <v>0</v>
      </c>
      <c r="AE1512">
        <f t="shared" si="215"/>
        <v>18.989999999999998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93929893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0</v>
      </c>
      <c r="Y1513" s="2">
        <f t="shared" si="209"/>
        <v>0</v>
      </c>
      <c r="Z1513" s="2">
        <f>IF(Y1513&gt;$W$1,HLOOKUP(Y1513,B1513:$U$1609,ROW($B$1610)-ROW($A1513),FALSE),0)</f>
        <v>0</v>
      </c>
      <c r="AA1513" s="2">
        <f t="shared" si="207"/>
        <v>0</v>
      </c>
      <c r="AB1513" s="2">
        <f>VLOOKUP(A1513,segment2_SB_quantity!$A$2:$B$1922,2,FALSE)</f>
        <v>1</v>
      </c>
      <c r="AC1513" s="4">
        <f t="shared" si="214"/>
        <v>5.7000000000000002E-3</v>
      </c>
      <c r="AD1513">
        <f t="shared" si="210"/>
        <v>0</v>
      </c>
      <c r="AE1513">
        <f t="shared" si="215"/>
        <v>18.989999999999998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2.2264912372415798E-3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2.2264912372415798E-3</v>
      </c>
      <c r="Y1514" s="2">
        <f t="shared" si="209"/>
        <v>0</v>
      </c>
      <c r="Z1514" s="2">
        <f>IF(Y1514&gt;$W$1,HLOOKUP(Y1514,B1514:$U$1609,ROW($B$1610)-ROW($A1514),FALSE),0)</f>
        <v>0</v>
      </c>
      <c r="AA1514" s="2">
        <f t="shared" si="207"/>
        <v>0</v>
      </c>
      <c r="AB1514" s="2">
        <f>VLOOKUP(A1514,segment2_SB_quantity!$A$2:$B$1922,2,FALSE)</f>
        <v>2</v>
      </c>
      <c r="AC1514" s="4">
        <f t="shared" si="214"/>
        <v>5.7000000000000002E-3</v>
      </c>
      <c r="AD1514">
        <f t="shared" si="210"/>
        <v>0</v>
      </c>
      <c r="AE1514">
        <f t="shared" si="215"/>
        <v>18.989999999999998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0.25571792597828302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0.25571792597828302</v>
      </c>
      <c r="Y1515" s="2">
        <f t="shared" si="209"/>
        <v>0</v>
      </c>
      <c r="Z1515" s="2">
        <f>IF(Y1515&gt;$W$1,HLOOKUP(Y1515,B1515:$U$1609,ROW($B$1610)-ROW($A1515),FALSE),0)</f>
        <v>0</v>
      </c>
      <c r="AA1515" s="2">
        <f t="shared" si="207"/>
        <v>0</v>
      </c>
      <c r="AB1515" s="2">
        <f>VLOOKUP(A1515,segment2_SB_quantity!$A$2:$B$1922,2,FALSE)</f>
        <v>122</v>
      </c>
      <c r="AC1515" s="4">
        <f t="shared" si="214"/>
        <v>5.7000000000000002E-3</v>
      </c>
      <c r="AD1515">
        <f t="shared" si="210"/>
        <v>0</v>
      </c>
      <c r="AE1515">
        <f t="shared" si="215"/>
        <v>18.989999999999998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0.20006548097826099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0.20006548097826099</v>
      </c>
      <c r="Y1516" s="2">
        <f t="shared" si="209"/>
        <v>0</v>
      </c>
      <c r="Z1516" s="2">
        <f>IF(Y1516&gt;$W$1,HLOOKUP(Y1516,B1516:$U$1609,ROW($B$1610)-ROW($A1516),FALSE),0)</f>
        <v>0</v>
      </c>
      <c r="AA1516" s="2">
        <f t="shared" si="207"/>
        <v>0</v>
      </c>
      <c r="AB1516" s="2">
        <f>VLOOKUP(A1516,segment2_SB_quantity!$A$2:$B$1922,2,FALSE)</f>
        <v>66</v>
      </c>
      <c r="AC1516" s="4">
        <f t="shared" si="214"/>
        <v>5.7000000000000002E-3</v>
      </c>
      <c r="AD1516">
        <f t="shared" si="210"/>
        <v>0</v>
      </c>
      <c r="AE1516">
        <f t="shared" si="215"/>
        <v>18.989999999999998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3.4420204401445699E-2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3.4420204401445699E-2</v>
      </c>
      <c r="Y1517" s="2">
        <f t="shared" si="209"/>
        <v>0</v>
      </c>
      <c r="Z1517" s="2">
        <f>IF(Y1517&gt;$W$1,HLOOKUP(Y1517,B1517:$U$1609,ROW($B$1610)-ROW($A1517),FALSE),0)</f>
        <v>0</v>
      </c>
      <c r="AA1517" s="2">
        <f t="shared" si="207"/>
        <v>0</v>
      </c>
      <c r="AB1517" s="2">
        <f>VLOOKUP(A1517,segment2_SB_quantity!$A$2:$B$1922,2,FALSE)</f>
        <v>14</v>
      </c>
      <c r="AC1517" s="4">
        <f t="shared" si="214"/>
        <v>5.7000000000000002E-3</v>
      </c>
      <c r="AD1517">
        <f t="shared" si="210"/>
        <v>0</v>
      </c>
      <c r="AE1517">
        <f t="shared" si="215"/>
        <v>18.989999999999998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5.5528783986514701E-3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5.5528783986514701E-3</v>
      </c>
      <c r="Y1518" s="2">
        <f t="shared" si="209"/>
        <v>0</v>
      </c>
      <c r="Z1518" s="2">
        <f>IF(Y1518&gt;$W$1,HLOOKUP(Y1518,B1518:$U$1609,ROW($B$1610)-ROW($A1518),FALSE),0)</f>
        <v>0</v>
      </c>
      <c r="AA1518" s="2">
        <f t="shared" si="207"/>
        <v>0</v>
      </c>
      <c r="AB1518" s="2">
        <f>VLOOKUP(A1518,segment2_SB_quantity!$A$2:$B$1922,2,FALSE)</f>
        <v>7</v>
      </c>
      <c r="AC1518" s="4">
        <f t="shared" si="214"/>
        <v>5.7000000000000002E-3</v>
      </c>
      <c r="AD1518">
        <f t="shared" si="210"/>
        <v>0</v>
      </c>
      <c r="AE1518">
        <f t="shared" si="215"/>
        <v>18.989999999999998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6.1425124554118901E-2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6.1425124554118901E-2</v>
      </c>
      <c r="Y1519" s="2">
        <f t="shared" si="209"/>
        <v>0</v>
      </c>
      <c r="Z1519" s="2">
        <f>IF(Y1519&gt;$W$1,HLOOKUP(Y1519,B1519:$U$1609,ROW($B$1610)-ROW($A1519),FALSE),0)</f>
        <v>0</v>
      </c>
      <c r="AA1519" s="2">
        <f t="shared" si="207"/>
        <v>0</v>
      </c>
      <c r="AB1519" s="2">
        <f>VLOOKUP(A1519,segment2_SB_quantity!$A$2:$B$1922,2,FALSE)</f>
        <v>179</v>
      </c>
      <c r="AC1519" s="4">
        <f t="shared" si="214"/>
        <v>5.7000000000000002E-3</v>
      </c>
      <c r="AD1519">
        <f t="shared" si="210"/>
        <v>0</v>
      </c>
      <c r="AE1519">
        <f t="shared" si="215"/>
        <v>18.989999999999998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1.2512940842960099E-2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1.2512940842960099E-2</v>
      </c>
      <c r="Y1520" s="2">
        <f t="shared" si="209"/>
        <v>0</v>
      </c>
      <c r="Z1520" s="2">
        <f>IF(Y1520&gt;$W$1,HLOOKUP(Y1520,B1520:$U$1609,ROW($B$1610)-ROW($A1520),FALSE),0)</f>
        <v>0</v>
      </c>
      <c r="AA1520" s="2">
        <f t="shared" si="207"/>
        <v>0</v>
      </c>
      <c r="AB1520" s="2">
        <f>VLOOKUP(A1520,segment2_SB_quantity!$A$2:$B$1922,2,FALSE)</f>
        <v>23</v>
      </c>
      <c r="AC1520" s="4">
        <f t="shared" si="214"/>
        <v>5.7000000000000002E-3</v>
      </c>
      <c r="AD1520">
        <f t="shared" si="210"/>
        <v>0</v>
      </c>
      <c r="AE1520">
        <f t="shared" si="215"/>
        <v>18.989999999999998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7.13205671089908E-4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7.13205671089908E-4</v>
      </c>
      <c r="Y1521" s="2">
        <f t="shared" si="209"/>
        <v>0</v>
      </c>
      <c r="Z1521" s="2">
        <f>IF(Y1521&gt;$W$1,HLOOKUP(Y1521,B1521:$U$1609,ROW($B$1610)-ROW($A1521),FALSE),0)</f>
        <v>0</v>
      </c>
      <c r="AA1521" s="2">
        <f t="shared" si="207"/>
        <v>0</v>
      </c>
      <c r="AB1521" s="2">
        <f>VLOOKUP(A1521,segment2_SB_quantity!$A$2:$B$1922,2,FALSE)</f>
        <v>166</v>
      </c>
      <c r="AC1521" s="4">
        <f t="shared" si="214"/>
        <v>5.7000000000000002E-3</v>
      </c>
      <c r="AD1521">
        <f t="shared" si="210"/>
        <v>0</v>
      </c>
      <c r="AE1521">
        <f t="shared" si="215"/>
        <v>18.989999999999998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0</v>
      </c>
      <c r="Y1522" s="2">
        <f t="shared" si="209"/>
        <v>0</v>
      </c>
      <c r="Z1522" s="2">
        <f>IF(Y1522&gt;$W$1,HLOOKUP(Y1522,B1522:$U$1609,ROW($B$1610)-ROW($A1522),FALSE),0)</f>
        <v>0</v>
      </c>
      <c r="AA1522" s="2">
        <f t="shared" si="207"/>
        <v>0</v>
      </c>
      <c r="AB1522" s="2">
        <f>VLOOKUP(A1522,segment2_SB_quantity!$A$2:$B$1922,2,FALSE)</f>
        <v>23</v>
      </c>
      <c r="AC1522" s="4">
        <f t="shared" si="214"/>
        <v>5.7000000000000002E-3</v>
      </c>
      <c r="AD1522">
        <f t="shared" si="210"/>
        <v>0</v>
      </c>
      <c r="AE1522">
        <f t="shared" si="215"/>
        <v>18.989999999999998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</v>
      </c>
      <c r="Y1523" s="2">
        <f t="shared" si="209"/>
        <v>0</v>
      </c>
      <c r="Z1523" s="2">
        <f>IF(Y1523&gt;$W$1,HLOOKUP(Y1523,B1523:$U$1609,ROW($B$1610)-ROW($A1523),FALSE),0)</f>
        <v>0</v>
      </c>
      <c r="AA1523" s="2">
        <f t="shared" si="207"/>
        <v>0</v>
      </c>
      <c r="AB1523" s="2">
        <f>VLOOKUP(A1523,segment2_SB_quantity!$A$2:$B$1922,2,FALSE)</f>
        <v>33</v>
      </c>
      <c r="AC1523" s="4">
        <f t="shared" si="214"/>
        <v>5.7000000000000002E-3</v>
      </c>
      <c r="AD1523">
        <f t="shared" si="210"/>
        <v>0</v>
      </c>
      <c r="AE1523">
        <f t="shared" si="215"/>
        <v>18.989999999999998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0.28597334109042899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0.28597334109042899</v>
      </c>
      <c r="Y1524" s="2">
        <f t="shared" si="209"/>
        <v>0</v>
      </c>
      <c r="Z1524" s="2">
        <f>IF(Y1524&gt;$W$1,HLOOKUP(Y1524,B1524:$U$1609,ROW($B$1610)-ROW($A1524),FALSE),0)</f>
        <v>0</v>
      </c>
      <c r="AA1524" s="2">
        <f t="shared" si="207"/>
        <v>0</v>
      </c>
      <c r="AB1524" s="2">
        <f>VLOOKUP(A1524,segment2_SB_quantity!$A$2:$B$1922,2,FALSE)</f>
        <v>77</v>
      </c>
      <c r="AC1524" s="4">
        <f t="shared" si="214"/>
        <v>5.7000000000000002E-3</v>
      </c>
      <c r="AD1524">
        <f t="shared" si="210"/>
        <v>0</v>
      </c>
      <c r="AE1524">
        <f t="shared" si="215"/>
        <v>18.989999999999998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8.1719449892261199E-3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8.1719449892261199E-3</v>
      </c>
      <c r="Y1525" s="2">
        <f t="shared" si="209"/>
        <v>0</v>
      </c>
      <c r="Z1525" s="2">
        <f>IF(Y1525&gt;$W$1,HLOOKUP(Y1525,B1525:$U$1609,ROW($B$1610)-ROW($A1525),FALSE),0)</f>
        <v>0</v>
      </c>
      <c r="AA1525" s="2">
        <f t="shared" si="207"/>
        <v>0</v>
      </c>
      <c r="AB1525" s="2">
        <f>VLOOKUP(A1525,segment2_SB_quantity!$A$2:$B$1922,2,FALSE)</f>
        <v>1</v>
      </c>
      <c r="AC1525" s="4">
        <f t="shared" si="214"/>
        <v>5.7000000000000002E-3</v>
      </c>
      <c r="AD1525">
        <f t="shared" si="210"/>
        <v>0</v>
      </c>
      <c r="AE1525">
        <f t="shared" si="215"/>
        <v>18.989999999999998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5.3244507306623402E-3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5.3244507306623402E-3</v>
      </c>
      <c r="Y1526" s="2">
        <f t="shared" si="209"/>
        <v>0</v>
      </c>
      <c r="Z1526" s="2">
        <f>IF(Y1526&gt;$W$1,HLOOKUP(Y1526,B1526:$U$1609,ROW($B$1610)-ROW($A1526),FALSE),0)</f>
        <v>0</v>
      </c>
      <c r="AA1526" s="2">
        <f t="shared" si="207"/>
        <v>0</v>
      </c>
      <c r="AB1526" s="2">
        <f>VLOOKUP(A1526,segment2_SB_quantity!$A$2:$B$1922,2,FALSE)</f>
        <v>20</v>
      </c>
      <c r="AC1526" s="4">
        <f t="shared" si="214"/>
        <v>5.7000000000000002E-3</v>
      </c>
      <c r="AD1526">
        <f t="shared" si="210"/>
        <v>0</v>
      </c>
      <c r="AE1526">
        <f t="shared" si="215"/>
        <v>18.989999999999998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5.4003832687180897E-2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5.4003832687180897E-2</v>
      </c>
      <c r="Y1527" s="2">
        <f t="shared" si="209"/>
        <v>0</v>
      </c>
      <c r="Z1527" s="2">
        <f>IF(Y1527&gt;$W$1,HLOOKUP(Y1527,B1527:$U$1609,ROW($B$1610)-ROW($A1527),FALSE),0)</f>
        <v>0</v>
      </c>
      <c r="AA1527" s="2">
        <f t="shared" si="207"/>
        <v>0</v>
      </c>
      <c r="AB1527" s="2">
        <f>VLOOKUP(A1527,segment2_SB_quantity!$A$2:$B$1922,2,FALSE)</f>
        <v>50</v>
      </c>
      <c r="AC1527" s="4">
        <f t="shared" si="214"/>
        <v>5.7000000000000002E-3</v>
      </c>
      <c r="AD1527">
        <f t="shared" si="210"/>
        <v>0</v>
      </c>
      <c r="AE1527">
        <f t="shared" si="215"/>
        <v>18.989999999999998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94639778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IF(Y1528&gt;$W$1,HLOOKUP(Y1528,B1528:$U$1609,ROW($B$1610)-ROW($A1528),FALSE),0)</f>
        <v>0</v>
      </c>
      <c r="AA1528" s="2">
        <f t="shared" si="207"/>
        <v>0</v>
      </c>
      <c r="AB1528" s="2">
        <f>VLOOKUP(A1528,segment2_SB_quantity!$A$2:$B$1922,2,FALSE)</f>
        <v>1</v>
      </c>
      <c r="AC1528" s="4">
        <f t="shared" si="214"/>
        <v>5.7000000000000002E-3</v>
      </c>
      <c r="AD1528">
        <f t="shared" si="210"/>
        <v>0</v>
      </c>
      <c r="AE1528">
        <f t="shared" si="215"/>
        <v>18.989999999999998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0</v>
      </c>
      <c r="Y1529" s="2">
        <f t="shared" si="209"/>
        <v>0</v>
      </c>
      <c r="Z1529" s="2">
        <f>IF(Y1529&gt;$W$1,HLOOKUP(Y1529,B1529:$U$1609,ROW($B$1610)-ROW($A1529),FALSE),0)</f>
        <v>0</v>
      </c>
      <c r="AA1529" s="2">
        <f t="shared" si="207"/>
        <v>0</v>
      </c>
      <c r="AB1529" s="2">
        <f>VLOOKUP(A1529,segment2_SB_quantity!$A$2:$B$1922,2,FALSE)</f>
        <v>53</v>
      </c>
      <c r="AC1529" s="4">
        <f t="shared" si="214"/>
        <v>5.7000000000000002E-3</v>
      </c>
      <c r="AD1529">
        <f t="shared" si="210"/>
        <v>0</v>
      </c>
      <c r="AE1529">
        <f t="shared" si="215"/>
        <v>18.989999999999998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0.12690237985439401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0.12690237985439401</v>
      </c>
      <c r="Y1530" s="2">
        <f t="shared" si="209"/>
        <v>0</v>
      </c>
      <c r="Z1530" s="2">
        <f>IF(Y1530&gt;$W$1,HLOOKUP(Y1530,B1530:$U$1609,ROW($B$1610)-ROW($A1530),FALSE),0)</f>
        <v>0</v>
      </c>
      <c r="AA1530" s="2">
        <f t="shared" si="207"/>
        <v>0</v>
      </c>
      <c r="AB1530" s="2">
        <f>VLOOKUP(A1530,segment2_SB_quantity!$A$2:$B$1922,2,FALSE)</f>
        <v>162</v>
      </c>
      <c r="AC1530" s="4">
        <f t="shared" si="214"/>
        <v>5.7000000000000002E-3</v>
      </c>
      <c r="AD1530">
        <f t="shared" si="210"/>
        <v>0</v>
      </c>
      <c r="AE1530">
        <f t="shared" si="215"/>
        <v>18.989999999999998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0.19789541323957899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0.19789541323957899</v>
      </c>
      <c r="Y1531" s="2">
        <f t="shared" si="209"/>
        <v>0</v>
      </c>
      <c r="Z1531" s="2">
        <f>IF(Y1531&gt;$W$1,HLOOKUP(Y1531,B1531:$U$1609,ROW($B$1610)-ROW($A1531),FALSE),0)</f>
        <v>0</v>
      </c>
      <c r="AA1531" s="2">
        <f t="shared" si="207"/>
        <v>0</v>
      </c>
      <c r="AB1531" s="2">
        <f>VLOOKUP(A1531,segment2_SB_quantity!$A$2:$B$1922,2,FALSE)</f>
        <v>64</v>
      </c>
      <c r="AC1531" s="4">
        <f t="shared" si="214"/>
        <v>5.7000000000000002E-3</v>
      </c>
      <c r="AD1531">
        <f t="shared" si="210"/>
        <v>0</v>
      </c>
      <c r="AE1531">
        <f t="shared" si="215"/>
        <v>18.989999999999998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3.74212690640237E-3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3.74212690640237E-3</v>
      </c>
      <c r="Y1532" s="2">
        <f t="shared" si="209"/>
        <v>0</v>
      </c>
      <c r="Z1532" s="2">
        <f>IF(Y1532&gt;$W$1,HLOOKUP(Y1532,B1532:$U$1609,ROW($B$1610)-ROW($A1532),FALSE),0)</f>
        <v>0</v>
      </c>
      <c r="AA1532" s="2">
        <f t="shared" si="207"/>
        <v>0</v>
      </c>
      <c r="AB1532" s="2">
        <f>VLOOKUP(A1532,segment2_SB_quantity!$A$2:$B$1922,2,FALSE)</f>
        <v>70</v>
      </c>
      <c r="AC1532" s="4">
        <f t="shared" si="214"/>
        <v>5.7000000000000002E-3</v>
      </c>
      <c r="AD1532">
        <f t="shared" si="210"/>
        <v>0</v>
      </c>
      <c r="AE1532">
        <f t="shared" si="215"/>
        <v>18.989999999999998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IF(Y1533&gt;$W$1,HLOOKUP(Y1533,B1533:$U$1609,ROW($B$1610)-ROW($A1533),FALSE),0)</f>
        <v>0</v>
      </c>
      <c r="AA1533" s="2">
        <f t="shared" si="207"/>
        <v>0</v>
      </c>
      <c r="AB1533" s="2">
        <f>VLOOKUP(A1533,segment2_SB_quantity!$A$2:$B$1922,2,FALSE)</f>
        <v>34</v>
      </c>
      <c r="AC1533" s="4">
        <f t="shared" si="214"/>
        <v>5.7000000000000002E-3</v>
      </c>
      <c r="AD1533">
        <f t="shared" si="210"/>
        <v>0</v>
      </c>
      <c r="AE1533">
        <f t="shared" si="215"/>
        <v>18.989999999999998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9.3819288429722401E-4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9.3819288429722401E-4</v>
      </c>
      <c r="Y1534" s="2">
        <f t="shared" si="209"/>
        <v>0</v>
      </c>
      <c r="Z1534" s="2">
        <f>IF(Y1534&gt;$W$1,HLOOKUP(Y1534,B1534:$U$1609,ROW($B$1610)-ROW($A1534),FALSE),0)</f>
        <v>0</v>
      </c>
      <c r="AA1534" s="2">
        <f t="shared" si="207"/>
        <v>0</v>
      </c>
      <c r="AB1534" s="2">
        <f>VLOOKUP(A1534,segment2_SB_quantity!$A$2:$B$1922,2,FALSE)</f>
        <v>101</v>
      </c>
      <c r="AC1534" s="4">
        <f t="shared" si="214"/>
        <v>5.7000000000000002E-3</v>
      </c>
      <c r="AD1534">
        <f t="shared" si="210"/>
        <v>0</v>
      </c>
      <c r="AE1534">
        <f t="shared" si="215"/>
        <v>18.989999999999998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0.34747521164973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0.34747521164973</v>
      </c>
      <c r="Y1535" s="2">
        <f t="shared" si="209"/>
        <v>0</v>
      </c>
      <c r="Z1535" s="2">
        <f>IF(Y1535&gt;$W$1,HLOOKUP(Y1535,B1535:$U$1609,ROW($B$1610)-ROW($A1535),FALSE),0)</f>
        <v>0</v>
      </c>
      <c r="AA1535" s="2">
        <f t="shared" si="207"/>
        <v>0</v>
      </c>
      <c r="AB1535" s="2">
        <f>VLOOKUP(A1535,segment2_SB_quantity!$A$2:$B$1922,2,FALSE)</f>
        <v>48</v>
      </c>
      <c r="AC1535" s="4">
        <f t="shared" si="214"/>
        <v>5.7000000000000002E-3</v>
      </c>
      <c r="AD1535">
        <f t="shared" si="210"/>
        <v>0</v>
      </c>
      <c r="AE1535">
        <f t="shared" si="215"/>
        <v>18.989999999999998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2.30057731258756E-6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2.30057731258756E-6</v>
      </c>
      <c r="Y1536" s="2">
        <f t="shared" si="209"/>
        <v>0</v>
      </c>
      <c r="Z1536" s="2">
        <f>IF(Y1536&gt;$W$1,HLOOKUP(Y1536,B1536:$U$1609,ROW($B$1610)-ROW($A1536),FALSE),0)</f>
        <v>0</v>
      </c>
      <c r="AA1536" s="2">
        <f t="shared" si="207"/>
        <v>0</v>
      </c>
      <c r="AB1536" s="2">
        <f>VLOOKUP(A1536,segment2_SB_quantity!$A$2:$B$1922,2,FALSE)</f>
        <v>79</v>
      </c>
      <c r="AC1536" s="4">
        <f t="shared" si="214"/>
        <v>5.7000000000000002E-3</v>
      </c>
      <c r="AD1536">
        <f t="shared" si="210"/>
        <v>0</v>
      </c>
      <c r="AE1536">
        <f t="shared" si="215"/>
        <v>18.989999999999998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0</v>
      </c>
      <c r="Y1537" s="2">
        <f t="shared" si="209"/>
        <v>0</v>
      </c>
      <c r="Z1537" s="2">
        <f>IF(Y1537&gt;$W$1,HLOOKUP(Y1537,B1537:$U$1609,ROW($B$1610)-ROW($A1537),FALSE),0)</f>
        <v>0</v>
      </c>
      <c r="AA1537" s="2">
        <f t="shared" si="207"/>
        <v>0</v>
      </c>
      <c r="AB1537" s="2">
        <f>VLOOKUP(A1537,segment2_SB_quantity!$A$2:$B$1922,2,FALSE)</f>
        <v>42</v>
      </c>
      <c r="AC1537" s="4">
        <f t="shared" si="214"/>
        <v>5.7000000000000002E-3</v>
      </c>
      <c r="AD1537">
        <f t="shared" si="210"/>
        <v>0</v>
      </c>
      <c r="AE1537">
        <f t="shared" si="215"/>
        <v>18.989999999999998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95499970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0</v>
      </c>
      <c r="Y1538" s="2">
        <f t="shared" si="209"/>
        <v>0</v>
      </c>
      <c r="Z1538" s="2">
        <f>IF(Y1538&gt;$W$1,HLOOKUP(Y1538,B1538:$U$1609,ROW($B$1610)-ROW($A1538),FALSE),0)</f>
        <v>0</v>
      </c>
      <c r="AA1538" s="2">
        <f t="shared" ref="AA1538:AA1601" si="216">IF(Z1538&gt;0,HLOOKUP(Z1538,$B$1609:$U$1610,2,FALSE),0)</f>
        <v>0</v>
      </c>
      <c r="AB1538" s="2">
        <f>VLOOKUP(A1538,segment2_SB_quantity!$A$2:$B$1922,2,FALSE)</f>
        <v>14</v>
      </c>
      <c r="AC1538" s="4">
        <f t="shared" si="214"/>
        <v>5.7000000000000002E-3</v>
      </c>
      <c r="AD1538">
        <f t="shared" si="210"/>
        <v>0</v>
      </c>
      <c r="AE1538">
        <f t="shared" si="215"/>
        <v>18.989999999999998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0.123250751541506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0.123250751541506</v>
      </c>
      <c r="Y1539" s="2">
        <f t="shared" ref="Y1539:Y1602" si="218">IF(X1539&gt;$W$1,X1539,0)</f>
        <v>0</v>
      </c>
      <c r="Z1539" s="2">
        <f>IF(Y1539&gt;$W$1,HLOOKUP(Y1539,B1539:$U$1609,ROW($B$1610)-ROW($A1539),FALSE),0)</f>
        <v>0</v>
      </c>
      <c r="AA1539" s="2">
        <f t="shared" si="216"/>
        <v>0</v>
      </c>
      <c r="AB1539" s="2">
        <f>VLOOKUP(A1539,segment2_SB_quantity!$A$2:$B$1922,2,FALSE)</f>
        <v>9</v>
      </c>
      <c r="AC1539" s="4">
        <f t="shared" si="214"/>
        <v>5.7000000000000002E-3</v>
      </c>
      <c r="AD1539">
        <f t="shared" ref="AD1539:AD1602" si="219">IF(AA1539&gt;0,AB1539*AC1539,0)</f>
        <v>0</v>
      </c>
      <c r="AE1539">
        <f t="shared" si="215"/>
        <v>18.989999999999998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2.38237725298707E-5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2.38237725298707E-5</v>
      </c>
      <c r="Y1540" s="2">
        <f t="shared" si="218"/>
        <v>0</v>
      </c>
      <c r="Z1540" s="2">
        <f>IF(Y1540&gt;$W$1,HLOOKUP(Y1540,B1540:$U$1609,ROW($B$1610)-ROW($A1540),FALSE),0)</f>
        <v>0</v>
      </c>
      <c r="AA1540" s="2">
        <f t="shared" si="216"/>
        <v>0</v>
      </c>
      <c r="AB1540" s="2">
        <f>VLOOKUP(A1540,segment2_SB_quantity!$A$2:$B$1922,2,FALSE)</f>
        <v>86</v>
      </c>
      <c r="AC1540" s="4">
        <f t="shared" ref="AC1540:AC1603" si="223">AC1539</f>
        <v>5.7000000000000002E-3</v>
      </c>
      <c r="AD1540">
        <f t="shared" si="219"/>
        <v>0</v>
      </c>
      <c r="AE1540">
        <f t="shared" ref="AE1540:AE1603" si="224">AE1539</f>
        <v>18.989999999999998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96229536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0</v>
      </c>
      <c r="Y1541" s="2">
        <f t="shared" si="218"/>
        <v>0</v>
      </c>
      <c r="Z1541" s="2">
        <f>IF(Y1541&gt;$W$1,HLOOKUP(Y1541,B1541:$U$1609,ROW($B$1610)-ROW($A1541),FALSE),0)</f>
        <v>0</v>
      </c>
      <c r="AA1541" s="2">
        <f t="shared" si="216"/>
        <v>0</v>
      </c>
      <c r="AB1541" s="2">
        <f>VLOOKUP(A1541,segment2_SB_quantity!$A$2:$B$1922,2,FALSE)</f>
        <v>1</v>
      </c>
      <c r="AC1541" s="4">
        <f t="shared" si="223"/>
        <v>5.7000000000000002E-3</v>
      </c>
      <c r="AD1541">
        <f t="shared" si="219"/>
        <v>0</v>
      </c>
      <c r="AE1541">
        <f t="shared" si="224"/>
        <v>18.989999999999998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3.9351681060813999E-2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3.9351681060813999E-2</v>
      </c>
      <c r="Y1542" s="2">
        <f t="shared" si="218"/>
        <v>0</v>
      </c>
      <c r="Z1542" s="2">
        <f>IF(Y1542&gt;$W$1,HLOOKUP(Y1542,B1542:$U$1609,ROW($B$1610)-ROW($A1542),FALSE),0)</f>
        <v>0</v>
      </c>
      <c r="AA1542" s="2">
        <f t="shared" si="216"/>
        <v>0</v>
      </c>
      <c r="AB1542" s="2">
        <f>VLOOKUP(A1542,segment2_SB_quantity!$A$2:$B$1922,2,FALSE)</f>
        <v>73</v>
      </c>
      <c r="AC1542" s="4">
        <f t="shared" si="223"/>
        <v>5.7000000000000002E-3</v>
      </c>
      <c r="AD1542">
        <f t="shared" si="219"/>
        <v>0</v>
      </c>
      <c r="AE1542">
        <f t="shared" si="224"/>
        <v>18.989999999999998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1.43796404617208E-5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1.43796404617208E-5</v>
      </c>
      <c r="Y1543" s="2">
        <f t="shared" si="218"/>
        <v>0</v>
      </c>
      <c r="Z1543" s="2">
        <f>IF(Y1543&gt;$W$1,HLOOKUP(Y1543,B1543:$U$1609,ROW($B$1610)-ROW($A1543),FALSE),0)</f>
        <v>0</v>
      </c>
      <c r="AA1543" s="2">
        <f t="shared" si="216"/>
        <v>0</v>
      </c>
      <c r="AB1543" s="2">
        <f>VLOOKUP(A1543,segment2_SB_quantity!$A$2:$B$1922,2,FALSE)</f>
        <v>46</v>
      </c>
      <c r="AC1543" s="4">
        <f t="shared" si="223"/>
        <v>5.7000000000000002E-3</v>
      </c>
      <c r="AD1543">
        <f t="shared" si="219"/>
        <v>0</v>
      </c>
      <c r="AE1543">
        <f t="shared" si="224"/>
        <v>18.989999999999998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1.24609428485893E-2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1.24609428485893E-2</v>
      </c>
      <c r="Y1544" s="2">
        <f t="shared" si="218"/>
        <v>0</v>
      </c>
      <c r="Z1544" s="2">
        <f>IF(Y1544&gt;$W$1,HLOOKUP(Y1544,B1544:$U$1609,ROW($B$1610)-ROW($A1544),FALSE),0)</f>
        <v>0</v>
      </c>
      <c r="AA1544" s="2">
        <f t="shared" si="216"/>
        <v>0</v>
      </c>
      <c r="AB1544" s="2">
        <f>VLOOKUP(A1544,segment2_SB_quantity!$A$2:$B$1922,2,FALSE)</f>
        <v>41</v>
      </c>
      <c r="AC1544" s="4">
        <f t="shared" si="223"/>
        <v>5.7000000000000002E-3</v>
      </c>
      <c r="AD1544">
        <f t="shared" si="219"/>
        <v>0</v>
      </c>
      <c r="AE1544">
        <f t="shared" si="224"/>
        <v>18.989999999999998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1.7915905096470401E-3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1.7915905096470401E-3</v>
      </c>
      <c r="Y1545" s="2">
        <f t="shared" si="218"/>
        <v>0</v>
      </c>
      <c r="Z1545" s="2">
        <f>IF(Y1545&gt;$W$1,HLOOKUP(Y1545,B1545:$U$1609,ROW($B$1610)-ROW($A1545),FALSE),0)</f>
        <v>0</v>
      </c>
      <c r="AA1545" s="2">
        <f t="shared" si="216"/>
        <v>0</v>
      </c>
      <c r="AB1545" s="2">
        <f>VLOOKUP(A1545,segment2_SB_quantity!$A$2:$B$1922,2,FALSE)</f>
        <v>283</v>
      </c>
      <c r="AC1545" s="4">
        <f t="shared" si="223"/>
        <v>5.7000000000000002E-3</v>
      </c>
      <c r="AD1545">
        <f t="shared" si="219"/>
        <v>0</v>
      </c>
      <c r="AE1545">
        <f t="shared" si="224"/>
        <v>18.989999999999998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9.6239464710122693E-6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9.6239464710122693E-6</v>
      </c>
      <c r="Y1546" s="2">
        <f t="shared" si="218"/>
        <v>0</v>
      </c>
      <c r="Z1546" s="2">
        <f>IF(Y1546&gt;$W$1,HLOOKUP(Y1546,B1546:$U$1609,ROW($B$1610)-ROW($A1546),FALSE),0)</f>
        <v>0</v>
      </c>
      <c r="AA1546" s="2">
        <f t="shared" si="216"/>
        <v>0</v>
      </c>
      <c r="AB1546" s="2">
        <f>VLOOKUP(A1546,segment2_SB_quantity!$A$2:$B$1922,2,FALSE)</f>
        <v>264</v>
      </c>
      <c r="AC1546" s="4">
        <f t="shared" si="223"/>
        <v>5.7000000000000002E-3</v>
      </c>
      <c r="AD1546">
        <f t="shared" si="219"/>
        <v>0</v>
      </c>
      <c r="AE1546">
        <f t="shared" si="224"/>
        <v>18.989999999999998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96529749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0</v>
      </c>
      <c r="Y1547" s="2">
        <f t="shared" si="218"/>
        <v>0</v>
      </c>
      <c r="Z1547" s="2">
        <f>IF(Y1547&gt;$W$1,HLOOKUP(Y1547,B1547:$U$1609,ROW($B$1610)-ROW($A1547),FALSE),0)</f>
        <v>0</v>
      </c>
      <c r="AA1547" s="2">
        <f t="shared" si="216"/>
        <v>0</v>
      </c>
      <c r="AB1547" s="2">
        <f>VLOOKUP(A1547,segment2_SB_quantity!$A$2:$B$1922,2,FALSE)</f>
        <v>1</v>
      </c>
      <c r="AC1547" s="4">
        <f t="shared" si="223"/>
        <v>5.7000000000000002E-3</v>
      </c>
      <c r="AD1547">
        <f t="shared" si="219"/>
        <v>0</v>
      </c>
      <c r="AE1547">
        <f t="shared" si="224"/>
        <v>18.989999999999998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3.4140204982953598E-10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3.4140204982953598E-10</v>
      </c>
      <c r="Y1548" s="2">
        <f t="shared" si="218"/>
        <v>0</v>
      </c>
      <c r="Z1548" s="2">
        <f>IF(Y1548&gt;$W$1,HLOOKUP(Y1548,B1548:$U$1609,ROW($B$1610)-ROW($A1548),FALSE),0)</f>
        <v>0</v>
      </c>
      <c r="AA1548" s="2">
        <f t="shared" si="216"/>
        <v>0</v>
      </c>
      <c r="AB1548" s="2">
        <f>VLOOKUP(A1548,segment2_SB_quantity!$A$2:$B$1922,2,FALSE)</f>
        <v>40</v>
      </c>
      <c r="AC1548" s="4">
        <f t="shared" si="223"/>
        <v>5.7000000000000002E-3</v>
      </c>
      <c r="AD1548">
        <f t="shared" si="219"/>
        <v>0</v>
      </c>
      <c r="AE1548">
        <f t="shared" si="224"/>
        <v>18.989999999999998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0.100888829728975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0.100888829728975</v>
      </c>
      <c r="Y1549" s="2">
        <f t="shared" si="218"/>
        <v>0</v>
      </c>
      <c r="Z1549" s="2">
        <f>IF(Y1549&gt;$W$1,HLOOKUP(Y1549,B1549:$U$1609,ROW($B$1610)-ROW($A1549),FALSE),0)</f>
        <v>0</v>
      </c>
      <c r="AA1549" s="2">
        <f t="shared" si="216"/>
        <v>0</v>
      </c>
      <c r="AB1549" s="2">
        <f>VLOOKUP(A1549,segment2_SB_quantity!$A$2:$B$1922,2,FALSE)</f>
        <v>16</v>
      </c>
      <c r="AC1549" s="4">
        <f t="shared" si="223"/>
        <v>5.7000000000000002E-3</v>
      </c>
      <c r="AD1549">
        <f t="shared" si="219"/>
        <v>0</v>
      </c>
      <c r="AE1549">
        <f t="shared" si="224"/>
        <v>18.989999999999998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2.1578689463540301E-2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2.1578689463540301E-2</v>
      </c>
      <c r="Y1550" s="2">
        <f t="shared" si="218"/>
        <v>0</v>
      </c>
      <c r="Z1550" s="2">
        <f>IF(Y1550&gt;$W$1,HLOOKUP(Y1550,B1550:$U$1609,ROW($B$1610)-ROW($A1550),FALSE),0)</f>
        <v>0</v>
      </c>
      <c r="AA1550" s="2">
        <f t="shared" si="216"/>
        <v>0</v>
      </c>
      <c r="AB1550" s="2">
        <f>VLOOKUP(A1550,segment2_SB_quantity!$A$2:$B$1922,2,FALSE)</f>
        <v>24</v>
      </c>
      <c r="AC1550" s="4">
        <f t="shared" si="223"/>
        <v>5.7000000000000002E-3</v>
      </c>
      <c r="AD1550">
        <f t="shared" si="219"/>
        <v>0</v>
      </c>
      <c r="AE1550">
        <f t="shared" si="224"/>
        <v>18.989999999999998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1.55976792064909E-47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1.55976792064909E-47</v>
      </c>
      <c r="Y1551" s="2">
        <f t="shared" si="218"/>
        <v>0</v>
      </c>
      <c r="Z1551" s="2">
        <f>IF(Y1551&gt;$W$1,HLOOKUP(Y1551,B1551:$U$1609,ROW($B$1610)-ROW($A1551),FALSE),0)</f>
        <v>0</v>
      </c>
      <c r="AA1551" s="2">
        <f t="shared" si="216"/>
        <v>0</v>
      </c>
      <c r="AB1551" s="2">
        <f>VLOOKUP(A1551,segment2_SB_quantity!$A$2:$B$1922,2,FALSE)</f>
        <v>1</v>
      </c>
      <c r="AC1551" s="4">
        <f t="shared" si="223"/>
        <v>5.7000000000000002E-3</v>
      </c>
      <c r="AD1551">
        <f t="shared" si="219"/>
        <v>0</v>
      </c>
      <c r="AE1551">
        <f t="shared" si="224"/>
        <v>18.989999999999998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6.9417366778399604E-4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6.9417366778399604E-4</v>
      </c>
      <c r="Y1552" s="2">
        <f t="shared" si="218"/>
        <v>0</v>
      </c>
      <c r="Z1552" s="2">
        <f>IF(Y1552&gt;$W$1,HLOOKUP(Y1552,B1552:$U$1609,ROW($B$1610)-ROW($A1552),FALSE),0)</f>
        <v>0</v>
      </c>
      <c r="AA1552" s="2">
        <f t="shared" si="216"/>
        <v>0</v>
      </c>
      <c r="AB1552" s="2">
        <f>VLOOKUP(A1552,segment2_SB_quantity!$A$2:$B$1922,2,FALSE)</f>
        <v>215</v>
      </c>
      <c r="AC1552" s="4">
        <f t="shared" si="223"/>
        <v>5.7000000000000002E-3</v>
      </c>
      <c r="AD1552">
        <f t="shared" si="219"/>
        <v>0</v>
      </c>
      <c r="AE1552">
        <f t="shared" si="224"/>
        <v>18.989999999999998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4.2263788734916404E-3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4.2263788734916404E-3</v>
      </c>
      <c r="Y1553" s="2">
        <f t="shared" si="218"/>
        <v>0</v>
      </c>
      <c r="Z1553" s="2">
        <f>IF(Y1553&gt;$W$1,HLOOKUP(Y1553,B1553:$U$1609,ROW($B$1610)-ROW($A1553),FALSE),0)</f>
        <v>0</v>
      </c>
      <c r="AA1553" s="2">
        <f t="shared" si="216"/>
        <v>0</v>
      </c>
      <c r="AB1553" s="2">
        <f>VLOOKUP(A1553,segment2_SB_quantity!$A$2:$B$1922,2,FALSE)</f>
        <v>199</v>
      </c>
      <c r="AC1553" s="4">
        <f t="shared" si="223"/>
        <v>5.7000000000000002E-3</v>
      </c>
      <c r="AD1553">
        <f t="shared" si="219"/>
        <v>0</v>
      </c>
      <c r="AE1553">
        <f t="shared" si="224"/>
        <v>18.989999999999998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5.1942132178616401E-2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5.1942132178616401E-2</v>
      </c>
      <c r="Y1554" s="2">
        <f t="shared" si="218"/>
        <v>0</v>
      </c>
      <c r="Z1554" s="2">
        <f>IF(Y1554&gt;$W$1,HLOOKUP(Y1554,B1554:$U$1609,ROW($B$1610)-ROW($A1554),FALSE),0)</f>
        <v>0</v>
      </c>
      <c r="AA1554" s="2">
        <f t="shared" si="216"/>
        <v>0</v>
      </c>
      <c r="AB1554" s="2">
        <f>VLOOKUP(A1554,segment2_SB_quantity!$A$2:$B$1922,2,FALSE)</f>
        <v>92</v>
      </c>
      <c r="AC1554" s="4">
        <f t="shared" si="223"/>
        <v>5.7000000000000002E-3</v>
      </c>
      <c r="AD1554">
        <f t="shared" si="219"/>
        <v>0</v>
      </c>
      <c r="AE1554">
        <f t="shared" si="224"/>
        <v>18.989999999999998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3.3049669908764901E-3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3.3049669908764901E-3</v>
      </c>
      <c r="Y1555" s="2">
        <f t="shared" si="218"/>
        <v>0</v>
      </c>
      <c r="Z1555" s="2">
        <f>IF(Y1555&gt;$W$1,HLOOKUP(Y1555,B1555:$U$1609,ROW($B$1610)-ROW($A1555),FALSE),0)</f>
        <v>0</v>
      </c>
      <c r="AA1555" s="2">
        <f t="shared" si="216"/>
        <v>0</v>
      </c>
      <c r="AB1555" s="2">
        <f>VLOOKUP(A1555,segment2_SB_quantity!$A$2:$B$1922,2,FALSE)</f>
        <v>37</v>
      </c>
      <c r="AC1555" s="4">
        <f t="shared" si="223"/>
        <v>5.7000000000000002E-3</v>
      </c>
      <c r="AD1555">
        <f t="shared" si="219"/>
        <v>0</v>
      </c>
      <c r="AE1555">
        <f t="shared" si="224"/>
        <v>18.989999999999998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0.114332149524937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0.114332149524937</v>
      </c>
      <c r="Y1556" s="2">
        <f t="shared" si="218"/>
        <v>0</v>
      </c>
      <c r="Z1556" s="2">
        <f>IF(Y1556&gt;$W$1,HLOOKUP(Y1556,B1556:$U$1609,ROW($B$1610)-ROW($A1556),FALSE),0)</f>
        <v>0</v>
      </c>
      <c r="AA1556" s="2">
        <f t="shared" si="216"/>
        <v>0</v>
      </c>
      <c r="AB1556" s="2">
        <f>VLOOKUP(A1556,segment2_SB_quantity!$A$2:$B$1922,2,FALSE)</f>
        <v>3</v>
      </c>
      <c r="AC1556" s="4">
        <f t="shared" si="223"/>
        <v>5.7000000000000002E-3</v>
      </c>
      <c r="AD1556">
        <f t="shared" si="219"/>
        <v>0</v>
      </c>
      <c r="AE1556">
        <f t="shared" si="224"/>
        <v>18.989999999999998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6.9923535427999298E-3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6.9923535427999298E-3</v>
      </c>
      <c r="Y1557" s="2">
        <f t="shared" si="218"/>
        <v>0</v>
      </c>
      <c r="Z1557" s="2">
        <f>IF(Y1557&gt;$W$1,HLOOKUP(Y1557,B1557:$U$1609,ROW($B$1610)-ROW($A1557),FALSE),0)</f>
        <v>0</v>
      </c>
      <c r="AA1557" s="2">
        <f t="shared" si="216"/>
        <v>0</v>
      </c>
      <c r="AB1557" s="2">
        <f>VLOOKUP(A1557,segment2_SB_quantity!$A$2:$B$1922,2,FALSE)</f>
        <v>13</v>
      </c>
      <c r="AC1557" s="4">
        <f t="shared" si="223"/>
        <v>5.7000000000000002E-3</v>
      </c>
      <c r="AD1557">
        <f t="shared" si="219"/>
        <v>0</v>
      </c>
      <c r="AE1557">
        <f t="shared" si="224"/>
        <v>18.989999999999998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1.27831346483662E-3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1.27831346483662E-3</v>
      </c>
      <c r="Y1558" s="2">
        <f t="shared" si="218"/>
        <v>0</v>
      </c>
      <c r="Z1558" s="2">
        <f>IF(Y1558&gt;$W$1,HLOOKUP(Y1558,B1558:$U$1609,ROW($B$1610)-ROW($A1558),FALSE),0)</f>
        <v>0</v>
      </c>
      <c r="AA1558" s="2">
        <f t="shared" si="216"/>
        <v>0</v>
      </c>
      <c r="AB1558" s="2">
        <f>VLOOKUP(A1558,segment2_SB_quantity!$A$2:$B$1922,2,FALSE)</f>
        <v>48</v>
      </c>
      <c r="AC1558" s="4">
        <f t="shared" si="223"/>
        <v>5.7000000000000002E-3</v>
      </c>
      <c r="AD1558">
        <f t="shared" si="219"/>
        <v>0</v>
      </c>
      <c r="AE1558">
        <f t="shared" si="224"/>
        <v>18.989999999999998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2.1487948430745502E-3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2.1487948430745502E-3</v>
      </c>
      <c r="Y1559" s="2">
        <f t="shared" si="218"/>
        <v>0</v>
      </c>
      <c r="Z1559" s="2">
        <f>IF(Y1559&gt;$W$1,HLOOKUP(Y1559,B1559:$U$1609,ROW($B$1610)-ROW($A1559),FALSE),0)</f>
        <v>0</v>
      </c>
      <c r="AA1559" s="2">
        <f t="shared" si="216"/>
        <v>0</v>
      </c>
      <c r="AB1559" s="2">
        <f>VLOOKUP(A1559,segment2_SB_quantity!$A$2:$B$1922,2,FALSE)</f>
        <v>115</v>
      </c>
      <c r="AC1559" s="4">
        <f t="shared" si="223"/>
        <v>5.7000000000000002E-3</v>
      </c>
      <c r="AD1559">
        <f t="shared" si="219"/>
        <v>0</v>
      </c>
      <c r="AE1559">
        <f t="shared" si="224"/>
        <v>18.989999999999998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8.0699942011601498E-4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8.0699942011601498E-4</v>
      </c>
      <c r="Y1560" s="2">
        <f t="shared" si="218"/>
        <v>0</v>
      </c>
      <c r="Z1560" s="2">
        <f>IF(Y1560&gt;$W$1,HLOOKUP(Y1560,B1560:$U$1609,ROW($B$1610)-ROW($A1560),FALSE),0)</f>
        <v>0</v>
      </c>
      <c r="AA1560" s="2">
        <f t="shared" si="216"/>
        <v>0</v>
      </c>
      <c r="AB1560" s="2">
        <f>VLOOKUP(A1560,segment2_SB_quantity!$A$2:$B$1922,2,FALSE)</f>
        <v>56</v>
      </c>
      <c r="AC1560" s="4">
        <f t="shared" si="223"/>
        <v>5.7000000000000002E-3</v>
      </c>
      <c r="AD1560">
        <f t="shared" si="219"/>
        <v>0</v>
      </c>
      <c r="AE1560">
        <f t="shared" si="224"/>
        <v>18.989999999999998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0.158498403351402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0.158498403351402</v>
      </c>
      <c r="Y1561" s="2">
        <f t="shared" si="218"/>
        <v>0</v>
      </c>
      <c r="Z1561" s="2">
        <f>IF(Y1561&gt;$W$1,HLOOKUP(Y1561,B1561:$U$1609,ROW($B$1610)-ROW($A1561),FALSE),0)</f>
        <v>0</v>
      </c>
      <c r="AA1561" s="2">
        <f t="shared" si="216"/>
        <v>0</v>
      </c>
      <c r="AB1561" s="2">
        <f>VLOOKUP(A1561,segment2_SB_quantity!$A$2:$B$1922,2,FALSE)</f>
        <v>7</v>
      </c>
      <c r="AC1561" s="4">
        <f t="shared" si="223"/>
        <v>5.7000000000000002E-3</v>
      </c>
      <c r="AD1561">
        <f t="shared" si="219"/>
        <v>0</v>
      </c>
      <c r="AE1561">
        <f t="shared" si="224"/>
        <v>18.989999999999998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1.22939739392576E-5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1.22939739392576E-5</v>
      </c>
      <c r="Y1562" s="2">
        <f t="shared" si="218"/>
        <v>0</v>
      </c>
      <c r="Z1562" s="2">
        <f>IF(Y1562&gt;$W$1,HLOOKUP(Y1562,B1562:$U$1609,ROW($B$1610)-ROW($A1562),FALSE),0)</f>
        <v>0</v>
      </c>
      <c r="AA1562" s="2">
        <f t="shared" si="216"/>
        <v>0</v>
      </c>
      <c r="AB1562" s="2">
        <f>VLOOKUP(A1562,segment2_SB_quantity!$A$2:$B$1922,2,FALSE)</f>
        <v>33</v>
      </c>
      <c r="AC1562" s="4">
        <f t="shared" si="223"/>
        <v>5.7000000000000002E-3</v>
      </c>
      <c r="AD1562">
        <f t="shared" si="219"/>
        <v>0</v>
      </c>
      <c r="AE1562">
        <f t="shared" si="224"/>
        <v>18.989999999999998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9.5277092756593405E-30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9.5277092756593405E-30</v>
      </c>
      <c r="Y1563" s="2">
        <f t="shared" si="218"/>
        <v>0</v>
      </c>
      <c r="Z1563" s="2">
        <f>IF(Y1563&gt;$W$1,HLOOKUP(Y1563,B1563:$U$1609,ROW($B$1610)-ROW($A1563),FALSE),0)</f>
        <v>0</v>
      </c>
      <c r="AA1563" s="2">
        <f t="shared" si="216"/>
        <v>0</v>
      </c>
      <c r="AB1563" s="2">
        <f>VLOOKUP(A1563,segment2_SB_quantity!$A$2:$B$1922,2,FALSE)</f>
        <v>6</v>
      </c>
      <c r="AC1563" s="4">
        <f t="shared" si="223"/>
        <v>5.7000000000000002E-3</v>
      </c>
      <c r="AD1563">
        <f t="shared" si="219"/>
        <v>0</v>
      </c>
      <c r="AE1563">
        <f t="shared" si="224"/>
        <v>18.989999999999998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</v>
      </c>
      <c r="Y1564" s="2">
        <f t="shared" si="218"/>
        <v>0</v>
      </c>
      <c r="Z1564" s="2">
        <f>IF(Y1564&gt;$W$1,HLOOKUP(Y1564,B1564:$U$1609,ROW($B$1610)-ROW($A1564),FALSE),0)</f>
        <v>0</v>
      </c>
      <c r="AA1564" s="2">
        <f t="shared" si="216"/>
        <v>0</v>
      </c>
      <c r="AB1564" s="2">
        <f>VLOOKUP(A1564,segment2_SB_quantity!$A$2:$B$1922,2,FALSE)</f>
        <v>43</v>
      </c>
      <c r="AC1564" s="4">
        <f t="shared" si="223"/>
        <v>5.7000000000000002E-3</v>
      </c>
      <c r="AD1564">
        <f t="shared" si="219"/>
        <v>0</v>
      </c>
      <c r="AE1564">
        <f t="shared" si="224"/>
        <v>18.989999999999998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3.8074394499763201E-2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3.8074394499763201E-2</v>
      </c>
      <c r="Y1565" s="2">
        <f t="shared" si="218"/>
        <v>0</v>
      </c>
      <c r="Z1565" s="2">
        <f>IF(Y1565&gt;$W$1,HLOOKUP(Y1565,B1565:$U$1609,ROW($B$1610)-ROW($A1565),FALSE),0)</f>
        <v>0</v>
      </c>
      <c r="AA1565" s="2">
        <f t="shared" si="216"/>
        <v>0</v>
      </c>
      <c r="AB1565" s="2">
        <f>VLOOKUP(A1565,segment2_SB_quantity!$A$2:$B$1922,2,FALSE)</f>
        <v>1</v>
      </c>
      <c r="AC1565" s="4">
        <f t="shared" si="223"/>
        <v>5.7000000000000002E-3</v>
      </c>
      <c r="AD1565">
        <f t="shared" si="219"/>
        <v>0</v>
      </c>
      <c r="AE1565">
        <f t="shared" si="224"/>
        <v>18.989999999999998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1.9751861996681701E-2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1.9751861996681701E-2</v>
      </c>
      <c r="Y1566" s="2">
        <f t="shared" si="218"/>
        <v>0</v>
      </c>
      <c r="Z1566" s="2">
        <f>IF(Y1566&gt;$W$1,HLOOKUP(Y1566,B1566:$U$1609,ROW($B$1610)-ROW($A1566),FALSE),0)</f>
        <v>0</v>
      </c>
      <c r="AA1566" s="2">
        <f t="shared" si="216"/>
        <v>0</v>
      </c>
      <c r="AB1566" s="2">
        <f>VLOOKUP(A1566,segment2_SB_quantity!$A$2:$B$1922,2,FALSE)</f>
        <v>221</v>
      </c>
      <c r="AC1566" s="4">
        <f t="shared" si="223"/>
        <v>5.7000000000000002E-3</v>
      </c>
      <c r="AD1566">
        <f t="shared" si="219"/>
        <v>0</v>
      </c>
      <c r="AE1566">
        <f t="shared" si="224"/>
        <v>18.989999999999998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2.11748147556204E-2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2.11748147556204E-2</v>
      </c>
      <c r="Y1567" s="2">
        <f t="shared" si="218"/>
        <v>0</v>
      </c>
      <c r="Z1567" s="2">
        <f>IF(Y1567&gt;$W$1,HLOOKUP(Y1567,B1567:$U$1609,ROW($B$1610)-ROW($A1567),FALSE),0)</f>
        <v>0</v>
      </c>
      <c r="AA1567" s="2">
        <f t="shared" si="216"/>
        <v>0</v>
      </c>
      <c r="AB1567" s="2">
        <f>VLOOKUP(A1567,segment2_SB_quantity!$A$2:$B$1922,2,FALSE)</f>
        <v>22</v>
      </c>
      <c r="AC1567" s="4">
        <f t="shared" si="223"/>
        <v>5.7000000000000002E-3</v>
      </c>
      <c r="AD1567">
        <f t="shared" si="219"/>
        <v>0</v>
      </c>
      <c r="AE1567">
        <f t="shared" si="224"/>
        <v>18.989999999999998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2.60546652525584E-33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2.60546652525584E-33</v>
      </c>
      <c r="Y1568" s="2">
        <f t="shared" si="218"/>
        <v>0</v>
      </c>
      <c r="Z1568" s="2">
        <f>IF(Y1568&gt;$W$1,HLOOKUP(Y1568,B1568:$U$1609,ROW($B$1610)-ROW($A1568),FALSE),0)</f>
        <v>0</v>
      </c>
      <c r="AA1568" s="2">
        <f t="shared" si="216"/>
        <v>0</v>
      </c>
      <c r="AB1568" s="2">
        <f>VLOOKUP(A1568,segment2_SB_quantity!$A$2:$B$1922,2,FALSE)</f>
        <v>23</v>
      </c>
      <c r="AC1568" s="4">
        <f t="shared" si="223"/>
        <v>5.7000000000000002E-3</v>
      </c>
      <c r="AD1568">
        <f t="shared" si="219"/>
        <v>0</v>
      </c>
      <c r="AE1568">
        <f t="shared" si="224"/>
        <v>18.989999999999998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0.181604112449718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0.181604112449718</v>
      </c>
      <c r="Y1569" s="2">
        <f t="shared" si="218"/>
        <v>0</v>
      </c>
      <c r="Z1569" s="2">
        <f>IF(Y1569&gt;$W$1,HLOOKUP(Y1569,B1569:$U$1609,ROW($B$1610)-ROW($A1569),FALSE),0)</f>
        <v>0</v>
      </c>
      <c r="AA1569" s="2">
        <f t="shared" si="216"/>
        <v>0</v>
      </c>
      <c r="AB1569" s="2">
        <f>VLOOKUP(A1569,segment2_SB_quantity!$A$2:$B$1922,2,FALSE)</f>
        <v>103</v>
      </c>
      <c r="AC1569" s="4">
        <f t="shared" si="223"/>
        <v>5.7000000000000002E-3</v>
      </c>
      <c r="AD1569">
        <f t="shared" si="219"/>
        <v>0</v>
      </c>
      <c r="AE1569">
        <f t="shared" si="224"/>
        <v>18.989999999999998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1.2632777618120599E-2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1.2632777618120599E-2</v>
      </c>
      <c r="Y1570" s="2">
        <f t="shared" si="218"/>
        <v>0</v>
      </c>
      <c r="Z1570" s="2">
        <f>IF(Y1570&gt;$W$1,HLOOKUP(Y1570,B1570:$U$1609,ROW($B$1610)-ROW($A1570),FALSE),0)</f>
        <v>0</v>
      </c>
      <c r="AA1570" s="2">
        <f t="shared" si="216"/>
        <v>0</v>
      </c>
      <c r="AB1570" s="2">
        <f>VLOOKUP(A1570,segment2_SB_quantity!$A$2:$B$1922,2,FALSE)</f>
        <v>28</v>
      </c>
      <c r="AC1570" s="4">
        <f t="shared" si="223"/>
        <v>5.7000000000000002E-3</v>
      </c>
      <c r="AD1570">
        <f t="shared" si="219"/>
        <v>0</v>
      </c>
      <c r="AE1570">
        <f t="shared" si="224"/>
        <v>18.989999999999998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2.97316085617561E-2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2.97316085617561E-2</v>
      </c>
      <c r="Y1571" s="2">
        <f t="shared" si="218"/>
        <v>0</v>
      </c>
      <c r="Z1571" s="2">
        <f>IF(Y1571&gt;$W$1,HLOOKUP(Y1571,B1571:$U$1609,ROW($B$1610)-ROW($A1571),FALSE),0)</f>
        <v>0</v>
      </c>
      <c r="AA1571" s="2">
        <f t="shared" si="216"/>
        <v>0</v>
      </c>
      <c r="AB1571" s="2">
        <f>VLOOKUP(A1571,segment2_SB_quantity!$A$2:$B$1922,2,FALSE)</f>
        <v>6</v>
      </c>
      <c r="AC1571" s="4">
        <f t="shared" si="223"/>
        <v>5.7000000000000002E-3</v>
      </c>
      <c r="AD1571">
        <f t="shared" si="219"/>
        <v>0</v>
      </c>
      <c r="AE1571">
        <f t="shared" si="224"/>
        <v>18.989999999999998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5.1240546805671298E-3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5.1240546805671298E-3</v>
      </c>
      <c r="Y1572" s="2">
        <f t="shared" si="218"/>
        <v>0</v>
      </c>
      <c r="Z1572" s="2">
        <f>IF(Y1572&gt;$W$1,HLOOKUP(Y1572,B1572:$U$1609,ROW($B$1610)-ROW($A1572),FALSE),0)</f>
        <v>0</v>
      </c>
      <c r="AA1572" s="2">
        <f t="shared" si="216"/>
        <v>0</v>
      </c>
      <c r="AB1572" s="2">
        <f>VLOOKUP(A1572,segment2_SB_quantity!$A$2:$B$1922,2,FALSE)</f>
        <v>176</v>
      </c>
      <c r="AC1572" s="4">
        <f t="shared" si="223"/>
        <v>5.7000000000000002E-3</v>
      </c>
      <c r="AD1572">
        <f t="shared" si="219"/>
        <v>0</v>
      </c>
      <c r="AE1572">
        <f t="shared" si="224"/>
        <v>18.989999999999998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98109678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0</v>
      </c>
      <c r="Y1573" s="2">
        <f t="shared" si="218"/>
        <v>0</v>
      </c>
      <c r="Z1573" s="2">
        <f>IF(Y1573&gt;$W$1,HLOOKUP(Y1573,B1573:$U$1609,ROW($B$1610)-ROW($A1573),FALSE),0)</f>
        <v>0</v>
      </c>
      <c r="AA1573" s="2">
        <f t="shared" si="216"/>
        <v>0</v>
      </c>
      <c r="AB1573" s="2">
        <f>VLOOKUP(A1573,segment2_SB_quantity!$A$2:$B$1922,2,FALSE)</f>
        <v>1</v>
      </c>
      <c r="AC1573" s="4">
        <f t="shared" si="223"/>
        <v>5.7000000000000002E-3</v>
      </c>
      <c r="AD1573">
        <f t="shared" si="219"/>
        <v>0</v>
      </c>
      <c r="AE1573">
        <f t="shared" si="224"/>
        <v>18.989999999999998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4.3629200448343196E-3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4.3629200448343196E-3</v>
      </c>
      <c r="Y1574" s="2">
        <f t="shared" si="218"/>
        <v>0</v>
      </c>
      <c r="Z1574" s="2">
        <f>IF(Y1574&gt;$W$1,HLOOKUP(Y1574,B1574:$U$1609,ROW($B$1610)-ROW($A1574),FALSE),0)</f>
        <v>0</v>
      </c>
      <c r="AA1574" s="2">
        <f t="shared" si="216"/>
        <v>0</v>
      </c>
      <c r="AB1574" s="2">
        <f>VLOOKUP(A1574,segment2_SB_quantity!$A$2:$B$1922,2,FALSE)</f>
        <v>62</v>
      </c>
      <c r="AC1574" s="4">
        <f t="shared" si="223"/>
        <v>5.7000000000000002E-3</v>
      </c>
      <c r="AD1574">
        <f t="shared" si="219"/>
        <v>0</v>
      </c>
      <c r="AE1574">
        <f t="shared" si="224"/>
        <v>18.989999999999998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0.16273413525477201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0.16273413525477201</v>
      </c>
      <c r="Y1575" s="2">
        <f t="shared" si="218"/>
        <v>0</v>
      </c>
      <c r="Z1575" s="2">
        <f>IF(Y1575&gt;$W$1,HLOOKUP(Y1575,B1575:$U$1609,ROW($B$1610)-ROW($A1575),FALSE),0)</f>
        <v>0</v>
      </c>
      <c r="AA1575" s="2">
        <f t="shared" si="216"/>
        <v>0</v>
      </c>
      <c r="AB1575" s="2">
        <f>VLOOKUP(A1575,segment2_SB_quantity!$A$2:$B$1922,2,FALSE)</f>
        <v>25</v>
      </c>
      <c r="AC1575" s="4">
        <f t="shared" si="223"/>
        <v>5.7000000000000002E-3</v>
      </c>
      <c r="AD1575">
        <f t="shared" si="219"/>
        <v>0</v>
      </c>
      <c r="AE1575">
        <f t="shared" si="224"/>
        <v>18.989999999999998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5.3174140914635001E-2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5.3174140914635001E-2</v>
      </c>
      <c r="Y1576" s="2">
        <f t="shared" si="218"/>
        <v>0</v>
      </c>
      <c r="Z1576" s="2">
        <f>IF(Y1576&gt;$W$1,HLOOKUP(Y1576,B1576:$U$1609,ROW($B$1610)-ROW($A1576),FALSE),0)</f>
        <v>0</v>
      </c>
      <c r="AA1576" s="2">
        <f t="shared" si="216"/>
        <v>0</v>
      </c>
      <c r="AB1576" s="2">
        <f>VLOOKUP(A1576,segment2_SB_quantity!$A$2:$B$1922,2,FALSE)</f>
        <v>25</v>
      </c>
      <c r="AC1576" s="4">
        <f t="shared" si="223"/>
        <v>5.7000000000000002E-3</v>
      </c>
      <c r="AD1576">
        <f t="shared" si="219"/>
        <v>0</v>
      </c>
      <c r="AE1576">
        <f t="shared" si="224"/>
        <v>18.989999999999998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0.23290106153433701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0.23290106153433701</v>
      </c>
      <c r="Y1577" s="2">
        <f t="shared" si="218"/>
        <v>0</v>
      </c>
      <c r="Z1577" s="2">
        <f>IF(Y1577&gt;$W$1,HLOOKUP(Y1577,B1577:$U$1609,ROW($B$1610)-ROW($A1577),FALSE),0)</f>
        <v>0</v>
      </c>
      <c r="AA1577" s="2">
        <f t="shared" si="216"/>
        <v>0</v>
      </c>
      <c r="AB1577" s="2">
        <f>VLOOKUP(A1577,segment2_SB_quantity!$A$2:$B$1922,2,FALSE)</f>
        <v>60</v>
      </c>
      <c r="AC1577" s="4">
        <f t="shared" si="223"/>
        <v>5.7000000000000002E-3</v>
      </c>
      <c r="AD1577">
        <f t="shared" si="219"/>
        <v>0</v>
      </c>
      <c r="AE1577">
        <f t="shared" si="224"/>
        <v>18.989999999999998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7.65887428185783E-3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7.65887428185783E-3</v>
      </c>
      <c r="Y1578" s="2">
        <f t="shared" si="218"/>
        <v>0</v>
      </c>
      <c r="Z1578" s="2">
        <f>IF(Y1578&gt;$W$1,HLOOKUP(Y1578,B1578:$U$1609,ROW($B$1610)-ROW($A1578),FALSE),0)</f>
        <v>0</v>
      </c>
      <c r="AA1578" s="2">
        <f t="shared" si="216"/>
        <v>0</v>
      </c>
      <c r="AB1578" s="2">
        <f>VLOOKUP(A1578,segment2_SB_quantity!$A$2:$B$1922,2,FALSE)</f>
        <v>34</v>
      </c>
      <c r="AC1578" s="4">
        <f t="shared" si="223"/>
        <v>5.7000000000000002E-3</v>
      </c>
      <c r="AD1578">
        <f t="shared" si="219"/>
        <v>0</v>
      </c>
      <c r="AE1578">
        <f t="shared" si="224"/>
        <v>18.989999999999998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8.7699509528220906E-8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8.7699509528220906E-8</v>
      </c>
      <c r="Y1579" s="2">
        <f t="shared" si="218"/>
        <v>0</v>
      </c>
      <c r="Z1579" s="2">
        <f>IF(Y1579&gt;$W$1,HLOOKUP(Y1579,B1579:$U$1609,ROW($B$1610)-ROW($A1579),FALSE),0)</f>
        <v>0</v>
      </c>
      <c r="AA1579" s="2">
        <f t="shared" si="216"/>
        <v>0</v>
      </c>
      <c r="AB1579" s="2">
        <f>VLOOKUP(A1579,segment2_SB_quantity!$A$2:$B$1922,2,FALSE)</f>
        <v>305</v>
      </c>
      <c r="AC1579" s="4">
        <f t="shared" si="223"/>
        <v>5.7000000000000002E-3</v>
      </c>
      <c r="AD1579">
        <f t="shared" si="219"/>
        <v>0</v>
      </c>
      <c r="AE1579">
        <f t="shared" si="224"/>
        <v>18.989999999999998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5.4215081563486998E-2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5.4215081563486998E-2</v>
      </c>
      <c r="Y1580" s="2">
        <f t="shared" si="218"/>
        <v>0</v>
      </c>
      <c r="Z1580" s="2">
        <f>IF(Y1580&gt;$W$1,HLOOKUP(Y1580,B1580:$U$1609,ROW($B$1610)-ROW($A1580),FALSE),0)</f>
        <v>0</v>
      </c>
      <c r="AA1580" s="2">
        <f t="shared" si="216"/>
        <v>0</v>
      </c>
      <c r="AB1580" s="2">
        <f>VLOOKUP(A1580,segment2_SB_quantity!$A$2:$B$1922,2,FALSE)</f>
        <v>2</v>
      </c>
      <c r="AC1580" s="4">
        <f t="shared" si="223"/>
        <v>5.7000000000000002E-3</v>
      </c>
      <c r="AD1580">
        <f t="shared" si="219"/>
        <v>0</v>
      </c>
      <c r="AE1580">
        <f t="shared" si="224"/>
        <v>18.989999999999998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0.136462009483094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0.136462009483094</v>
      </c>
      <c r="Y1581" s="2">
        <f t="shared" si="218"/>
        <v>0</v>
      </c>
      <c r="Z1581" s="2">
        <f>IF(Y1581&gt;$W$1,HLOOKUP(Y1581,B1581:$U$1609,ROW($B$1610)-ROW($A1581),FALSE),0)</f>
        <v>0</v>
      </c>
      <c r="AA1581" s="2">
        <f t="shared" si="216"/>
        <v>0</v>
      </c>
      <c r="AB1581" s="2">
        <f>VLOOKUP(A1581,segment2_SB_quantity!$A$2:$B$1922,2,FALSE)</f>
        <v>81</v>
      </c>
      <c r="AC1581" s="4">
        <f t="shared" si="223"/>
        <v>5.7000000000000002E-3</v>
      </c>
      <c r="AD1581">
        <f t="shared" si="219"/>
        <v>0</v>
      </c>
      <c r="AE1581">
        <f t="shared" si="224"/>
        <v>18.989999999999998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7.7523705453236003E-3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7.7523705453236003E-3</v>
      </c>
      <c r="Y1582" s="2">
        <f t="shared" si="218"/>
        <v>0</v>
      </c>
      <c r="Z1582" s="2">
        <f>IF(Y1582&gt;$W$1,HLOOKUP(Y1582,B1582:$U$1609,ROW($B$1610)-ROW($A1582),FALSE),0)</f>
        <v>0</v>
      </c>
      <c r="AA1582" s="2">
        <f t="shared" si="216"/>
        <v>0</v>
      </c>
      <c r="AB1582" s="2">
        <f>VLOOKUP(A1582,segment2_SB_quantity!$A$2:$B$1922,2,FALSE)</f>
        <v>90</v>
      </c>
      <c r="AC1582" s="4">
        <f t="shared" si="223"/>
        <v>5.7000000000000002E-3</v>
      </c>
      <c r="AD1582">
        <f t="shared" si="219"/>
        <v>0</v>
      </c>
      <c r="AE1582">
        <f t="shared" si="224"/>
        <v>18.989999999999998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3.3615932195079501E-4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3.3615932195079501E-4</v>
      </c>
      <c r="Y1583" s="2">
        <f t="shared" si="218"/>
        <v>0</v>
      </c>
      <c r="Z1583" s="2">
        <f>IF(Y1583&gt;$W$1,HLOOKUP(Y1583,B1583:$U$1609,ROW($B$1610)-ROW($A1583),FALSE),0)</f>
        <v>0</v>
      </c>
      <c r="AA1583" s="2">
        <f t="shared" si="216"/>
        <v>0</v>
      </c>
      <c r="AB1583" s="2">
        <f>VLOOKUP(A1583,segment2_SB_quantity!$A$2:$B$1922,2,FALSE)</f>
        <v>22</v>
      </c>
      <c r="AC1583" s="4">
        <f t="shared" si="223"/>
        <v>5.7000000000000002E-3</v>
      </c>
      <c r="AD1583">
        <f t="shared" si="219"/>
        <v>0</v>
      </c>
      <c r="AE1583">
        <f t="shared" si="224"/>
        <v>18.989999999999998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0</v>
      </c>
      <c r="Y1584" s="2">
        <f t="shared" si="218"/>
        <v>0</v>
      </c>
      <c r="Z1584" s="2">
        <f>IF(Y1584&gt;$W$1,HLOOKUP(Y1584,B1584:$U$1609,ROW($B$1610)-ROW($A1584),FALSE),0)</f>
        <v>0</v>
      </c>
      <c r="AA1584" s="2">
        <f t="shared" si="216"/>
        <v>0</v>
      </c>
      <c r="AB1584" s="2">
        <f>VLOOKUP(A1584,segment2_SB_quantity!$A$2:$B$1922,2,FALSE)</f>
        <v>10</v>
      </c>
      <c r="AC1584" s="4">
        <f t="shared" si="223"/>
        <v>5.7000000000000002E-3</v>
      </c>
      <c r="AD1584">
        <f t="shared" si="219"/>
        <v>0</v>
      </c>
      <c r="AE1584">
        <f t="shared" si="224"/>
        <v>18.989999999999998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5.4947824779576198E-3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5.4947824779576198E-3</v>
      </c>
      <c r="Y1585" s="2">
        <f t="shared" si="218"/>
        <v>0</v>
      </c>
      <c r="Z1585" s="2">
        <f>IF(Y1585&gt;$W$1,HLOOKUP(Y1585,B1585:$U$1609,ROW($B$1610)-ROW($A1585),FALSE),0)</f>
        <v>0</v>
      </c>
      <c r="AA1585" s="2">
        <f t="shared" si="216"/>
        <v>0</v>
      </c>
      <c r="AB1585" s="2">
        <f>VLOOKUP(A1585,segment2_SB_quantity!$A$2:$B$1922,2,FALSE)</f>
        <v>3</v>
      </c>
      <c r="AC1585" s="4">
        <f t="shared" si="223"/>
        <v>5.7000000000000002E-3</v>
      </c>
      <c r="AD1585">
        <f t="shared" si="219"/>
        <v>0</v>
      </c>
      <c r="AE1585">
        <f t="shared" si="224"/>
        <v>18.989999999999998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0</v>
      </c>
      <c r="Y1586" s="2">
        <f t="shared" si="218"/>
        <v>0</v>
      </c>
      <c r="Z1586" s="2">
        <f>IF(Y1586&gt;$W$1,HLOOKUP(Y1586,B1586:$U$1609,ROW($B$1610)-ROW($A1586),FALSE),0)</f>
        <v>0</v>
      </c>
      <c r="AA1586" s="2">
        <f t="shared" si="216"/>
        <v>0</v>
      </c>
      <c r="AB1586" s="2">
        <f>VLOOKUP(A1586,segment2_SB_quantity!$A$2:$B$1922,2,FALSE)</f>
        <v>29</v>
      </c>
      <c r="AC1586" s="4">
        <f t="shared" si="223"/>
        <v>5.7000000000000002E-3</v>
      </c>
      <c r="AD1586">
        <f t="shared" si="219"/>
        <v>0</v>
      </c>
      <c r="AE1586">
        <f t="shared" si="224"/>
        <v>18.989999999999998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6.6073174714268703E-3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6.6073174714268703E-3</v>
      </c>
      <c r="Y1587" s="2">
        <f t="shared" si="218"/>
        <v>0</v>
      </c>
      <c r="Z1587" s="2">
        <f>IF(Y1587&gt;$W$1,HLOOKUP(Y1587,B1587:$U$1609,ROW($B$1610)-ROW($A1587),FALSE),0)</f>
        <v>0</v>
      </c>
      <c r="AA1587" s="2">
        <f t="shared" si="216"/>
        <v>0</v>
      </c>
      <c r="AB1587" s="2">
        <f>VLOOKUP(A1587,segment2_SB_quantity!$A$2:$B$1922,2,FALSE)</f>
        <v>42</v>
      </c>
      <c r="AC1587" s="4">
        <f t="shared" si="223"/>
        <v>5.7000000000000002E-3</v>
      </c>
      <c r="AD1587">
        <f t="shared" si="219"/>
        <v>0</v>
      </c>
      <c r="AE1587">
        <f t="shared" si="224"/>
        <v>18.989999999999998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1.07802785777646E-20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1.07802785777646E-20</v>
      </c>
      <c r="Y1588" s="2">
        <f t="shared" si="218"/>
        <v>0</v>
      </c>
      <c r="Z1588" s="2">
        <f>IF(Y1588&gt;$W$1,HLOOKUP(Y1588,B1588:$U$1609,ROW($B$1610)-ROW($A1588),FALSE),0)</f>
        <v>0</v>
      </c>
      <c r="AA1588" s="2">
        <f t="shared" si="216"/>
        <v>0</v>
      </c>
      <c r="AB1588" s="2">
        <f>VLOOKUP(A1588,segment2_SB_quantity!$A$2:$B$1922,2,FALSE)</f>
        <v>17</v>
      </c>
      <c r="AC1588" s="4">
        <f t="shared" si="223"/>
        <v>5.7000000000000002E-3</v>
      </c>
      <c r="AD1588">
        <f t="shared" si="219"/>
        <v>0</v>
      </c>
      <c r="AE1588">
        <f t="shared" si="224"/>
        <v>18.989999999999998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0.122469074686715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0.122469074686715</v>
      </c>
      <c r="Y1589" s="2">
        <f t="shared" si="218"/>
        <v>0</v>
      </c>
      <c r="Z1589" s="2">
        <f>IF(Y1589&gt;$W$1,HLOOKUP(Y1589,B1589:$U$1609,ROW($B$1610)-ROW($A1589),FALSE),0)</f>
        <v>0</v>
      </c>
      <c r="AA1589" s="2">
        <f t="shared" si="216"/>
        <v>0</v>
      </c>
      <c r="AB1589" s="2">
        <f>VLOOKUP(A1589,segment2_SB_quantity!$A$2:$B$1922,2,FALSE)</f>
        <v>42</v>
      </c>
      <c r="AC1589" s="4">
        <f t="shared" si="223"/>
        <v>5.7000000000000002E-3</v>
      </c>
      <c r="AD1589">
        <f t="shared" si="219"/>
        <v>0</v>
      </c>
      <c r="AE1589">
        <f t="shared" si="224"/>
        <v>18.989999999999998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0.14796140415737899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0.14796140415737899</v>
      </c>
      <c r="Y1590" s="2">
        <f t="shared" si="218"/>
        <v>0</v>
      </c>
      <c r="Z1590" s="2">
        <f>IF(Y1590&gt;$W$1,HLOOKUP(Y1590,B1590:$U$1609,ROW($B$1610)-ROW($A1590),FALSE),0)</f>
        <v>0</v>
      </c>
      <c r="AA1590" s="2">
        <f t="shared" si="216"/>
        <v>0</v>
      </c>
      <c r="AB1590" s="2">
        <f>VLOOKUP(A1590,segment2_SB_quantity!$A$2:$B$1922,2,FALSE)</f>
        <v>73</v>
      </c>
      <c r="AC1590" s="4">
        <f t="shared" si="223"/>
        <v>5.7000000000000002E-3</v>
      </c>
      <c r="AD1590">
        <f t="shared" si="219"/>
        <v>0</v>
      </c>
      <c r="AE1590">
        <f t="shared" si="224"/>
        <v>18.989999999999998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1.8806707072612801E-12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1.8806707072612801E-12</v>
      </c>
      <c r="Y1591" s="2">
        <f t="shared" si="218"/>
        <v>0</v>
      </c>
      <c r="Z1591" s="2">
        <f>IF(Y1591&gt;$W$1,HLOOKUP(Y1591,B1591:$U$1609,ROW($B$1610)-ROW($A1591),FALSE),0)</f>
        <v>0</v>
      </c>
      <c r="AA1591" s="2">
        <f t="shared" si="216"/>
        <v>0</v>
      </c>
      <c r="AB1591" s="2">
        <f>VLOOKUP(A1591,segment2_SB_quantity!$A$2:$B$1922,2,FALSE)</f>
        <v>45</v>
      </c>
      <c r="AC1591" s="4">
        <f t="shared" si="223"/>
        <v>5.7000000000000002E-3</v>
      </c>
      <c r="AD1591">
        <f t="shared" si="219"/>
        <v>0</v>
      </c>
      <c r="AE1591">
        <f t="shared" si="224"/>
        <v>18.989999999999998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6.3420216594278105E-4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6.3420216594278105E-4</v>
      </c>
      <c r="Y1592" s="2">
        <f t="shared" si="218"/>
        <v>0</v>
      </c>
      <c r="Z1592" s="2">
        <f>IF(Y1592&gt;$W$1,HLOOKUP(Y1592,B1592:$U$1609,ROW($B$1610)-ROW($A1592),FALSE),0)</f>
        <v>0</v>
      </c>
      <c r="AA1592" s="2">
        <f t="shared" si="216"/>
        <v>0</v>
      </c>
      <c r="AB1592" s="2">
        <f>VLOOKUP(A1592,segment2_SB_quantity!$A$2:$B$1922,2,FALSE)</f>
        <v>9</v>
      </c>
      <c r="AC1592" s="4">
        <f t="shared" si="223"/>
        <v>5.7000000000000002E-3</v>
      </c>
      <c r="AD1592">
        <f t="shared" si="219"/>
        <v>0</v>
      </c>
      <c r="AE1592">
        <f t="shared" si="224"/>
        <v>18.989999999999998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7.5480425247263002E-3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7.5480425247263002E-3</v>
      </c>
      <c r="Y1593" s="2">
        <f t="shared" si="218"/>
        <v>0</v>
      </c>
      <c r="Z1593" s="2">
        <f>IF(Y1593&gt;$W$1,HLOOKUP(Y1593,B1593:$U$1609,ROW($B$1610)-ROW($A1593),FALSE),0)</f>
        <v>0</v>
      </c>
      <c r="AA1593" s="2">
        <f t="shared" si="216"/>
        <v>0</v>
      </c>
      <c r="AB1593" s="2">
        <f>VLOOKUP(A1593,segment2_SB_quantity!$A$2:$B$1922,2,FALSE)</f>
        <v>7</v>
      </c>
      <c r="AC1593" s="4">
        <f t="shared" si="223"/>
        <v>5.7000000000000002E-3</v>
      </c>
      <c r="AD1593">
        <f t="shared" si="219"/>
        <v>0</v>
      </c>
      <c r="AE1593">
        <f t="shared" si="224"/>
        <v>18.989999999999998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2.1742012950369701E-2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2.1742012950369701E-2</v>
      </c>
      <c r="Y1594" s="2">
        <f t="shared" si="218"/>
        <v>0</v>
      </c>
      <c r="Z1594" s="2">
        <f>IF(Y1594&gt;$W$1,HLOOKUP(Y1594,B1594:$U$1609,ROW($B$1610)-ROW($A1594),FALSE),0)</f>
        <v>0</v>
      </c>
      <c r="AA1594" s="2">
        <f t="shared" si="216"/>
        <v>0</v>
      </c>
      <c r="AB1594" s="2">
        <f>VLOOKUP(A1594,segment2_SB_quantity!$A$2:$B$1922,2,FALSE)</f>
        <v>92</v>
      </c>
      <c r="AC1594" s="4">
        <f t="shared" si="223"/>
        <v>5.7000000000000002E-3</v>
      </c>
      <c r="AD1594">
        <f t="shared" si="219"/>
        <v>0</v>
      </c>
      <c r="AE1594">
        <f t="shared" si="224"/>
        <v>18.989999999999998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IF(Y1595&gt;$W$1,HLOOKUP(Y1595,B1595:$U$1609,ROW($B$1610)-ROW($A1595),FALSE),0)</f>
        <v>0</v>
      </c>
      <c r="AA1595" s="2">
        <f t="shared" si="216"/>
        <v>0</v>
      </c>
      <c r="AB1595" s="2">
        <f>VLOOKUP(A1595,segment2_SB_quantity!$A$2:$B$1922,2,FALSE)</f>
        <v>3</v>
      </c>
      <c r="AC1595" s="4">
        <f t="shared" si="223"/>
        <v>5.7000000000000002E-3</v>
      </c>
      <c r="AD1595">
        <f t="shared" si="219"/>
        <v>0</v>
      </c>
      <c r="AE1595">
        <f t="shared" si="224"/>
        <v>18.989999999999998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0.82218230165217399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0.82218230165217399</v>
      </c>
      <c r="Y1596" s="2">
        <f t="shared" si="218"/>
        <v>0.82218230165217399</v>
      </c>
      <c r="Z1596" s="2" t="str">
        <f>IF(Y1596&gt;$W$1,HLOOKUP(Y1596,B1596:$U$1609,ROW($B$1610)-ROW($A1596),FALSE),0)</f>
        <v>P_OL7</v>
      </c>
      <c r="AA1596" s="2">
        <f t="shared" si="216"/>
        <v>0.32499999999999996</v>
      </c>
      <c r="AB1596" s="2">
        <f>VLOOKUP(A1596,segment2_SB_quantity!$A$2:$B$1922,2,FALSE)</f>
        <v>8</v>
      </c>
      <c r="AC1596" s="4">
        <f t="shared" si="223"/>
        <v>5.7000000000000002E-3</v>
      </c>
      <c r="AD1596">
        <f t="shared" si="219"/>
        <v>4.5600000000000002E-2</v>
      </c>
      <c r="AE1596">
        <f t="shared" si="224"/>
        <v>18.989999999999998</v>
      </c>
      <c r="AF1596" s="2">
        <f t="shared" si="220"/>
        <v>0.86594399999999994</v>
      </c>
      <c r="AG1596" s="2">
        <f t="shared" si="221"/>
        <v>0.28143179999999995</v>
      </c>
      <c r="AH1596" s="1">
        <f t="shared" si="222"/>
        <v>3.0769230769230771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0.114498119204645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0.114498119204645</v>
      </c>
      <c r="Y1597" s="2">
        <f t="shared" si="218"/>
        <v>0</v>
      </c>
      <c r="Z1597" s="2">
        <f>IF(Y1597&gt;$W$1,HLOOKUP(Y1597,B1597:$U$1609,ROW($B$1610)-ROW($A1597),FALSE),0)</f>
        <v>0</v>
      </c>
      <c r="AA1597" s="2">
        <f t="shared" si="216"/>
        <v>0</v>
      </c>
      <c r="AB1597" s="2">
        <f>VLOOKUP(A1597,segment2_SB_quantity!$A$2:$B$1922,2,FALSE)</f>
        <v>2</v>
      </c>
      <c r="AC1597" s="4">
        <f t="shared" si="223"/>
        <v>5.7000000000000002E-3</v>
      </c>
      <c r="AD1597">
        <f t="shared" si="219"/>
        <v>0</v>
      </c>
      <c r="AE1597">
        <f t="shared" si="224"/>
        <v>18.989999999999998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4.6626599415285999E-5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4.6626599415285999E-5</v>
      </c>
      <c r="Y1598" s="2">
        <f t="shared" si="218"/>
        <v>0</v>
      </c>
      <c r="Z1598" s="2">
        <f>IF(Y1598&gt;$W$1,HLOOKUP(Y1598,B1598:$U$1609,ROW($B$1610)-ROW($A1598),FALSE),0)</f>
        <v>0</v>
      </c>
      <c r="AA1598" s="2">
        <f t="shared" si="216"/>
        <v>0</v>
      </c>
      <c r="AB1598" s="2">
        <f>VLOOKUP(A1598,segment2_SB_quantity!$A$2:$B$1922,2,FALSE)</f>
        <v>59</v>
      </c>
      <c r="AC1598" s="4">
        <f t="shared" si="223"/>
        <v>5.7000000000000002E-3</v>
      </c>
      <c r="AD1598">
        <f t="shared" si="219"/>
        <v>0</v>
      </c>
      <c r="AE1598">
        <f t="shared" si="224"/>
        <v>18.989999999999998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1.63065263867718E-2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1.63065263867718E-2</v>
      </c>
      <c r="Y1599" s="2">
        <f t="shared" si="218"/>
        <v>0</v>
      </c>
      <c r="Z1599" s="2">
        <f>IF(Y1599&gt;$W$1,HLOOKUP(Y1599,B1599:$U$1609,ROW($B$1610)-ROW($A1599),FALSE),0)</f>
        <v>0</v>
      </c>
      <c r="AA1599" s="2">
        <f t="shared" si="216"/>
        <v>0</v>
      </c>
      <c r="AB1599" s="2">
        <f>VLOOKUP(A1599,segment2_SB_quantity!$A$2:$B$1922,2,FALSE)</f>
        <v>21</v>
      </c>
      <c r="AC1599" s="4">
        <f t="shared" si="223"/>
        <v>5.7000000000000002E-3</v>
      </c>
      <c r="AD1599">
        <f t="shared" si="219"/>
        <v>0</v>
      </c>
      <c r="AE1599">
        <f t="shared" si="224"/>
        <v>18.989999999999998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3.2799657327234101E-10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3.2799657327234101E-10</v>
      </c>
      <c r="Y1600" s="2">
        <f t="shared" si="218"/>
        <v>0</v>
      </c>
      <c r="Z1600" s="2">
        <f>IF(Y1600&gt;$W$1,HLOOKUP(Y1600,B1600:$U$1609,ROW($B$1610)-ROW($A1600),FALSE),0)</f>
        <v>0</v>
      </c>
      <c r="AA1600" s="2">
        <f t="shared" si="216"/>
        <v>0</v>
      </c>
      <c r="AB1600" s="2">
        <f>VLOOKUP(A1600,segment2_SB_quantity!$A$2:$B$1922,2,FALSE)</f>
        <v>272</v>
      </c>
      <c r="AC1600" s="4">
        <f t="shared" si="223"/>
        <v>5.7000000000000002E-3</v>
      </c>
      <c r="AD1600">
        <f t="shared" si="219"/>
        <v>0</v>
      </c>
      <c r="AE1600">
        <f t="shared" si="224"/>
        <v>18.989999999999998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4.6393201963625499E-4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4.6393201963625499E-4</v>
      </c>
      <c r="Y1601" s="2">
        <f t="shared" si="218"/>
        <v>0</v>
      </c>
      <c r="Z1601" s="2">
        <f>IF(Y1601&gt;$W$1,HLOOKUP(Y1601,B1601:$U$1609,ROW($B$1610)-ROW($A1601),FALSE),0)</f>
        <v>0</v>
      </c>
      <c r="AA1601" s="2">
        <f t="shared" si="216"/>
        <v>0</v>
      </c>
      <c r="AB1601" s="2">
        <f>VLOOKUP(A1601,segment2_SB_quantity!$A$2:$B$1922,2,FALSE)</f>
        <v>231</v>
      </c>
      <c r="AC1601" s="4">
        <f t="shared" si="223"/>
        <v>5.7000000000000002E-3</v>
      </c>
      <c r="AD1601">
        <f t="shared" si="219"/>
        <v>0</v>
      </c>
      <c r="AE1601">
        <f t="shared" si="224"/>
        <v>18.989999999999998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99829865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0</v>
      </c>
      <c r="Y1602" s="2">
        <f t="shared" si="218"/>
        <v>0</v>
      </c>
      <c r="Z1602" s="2">
        <f>IF(Y1602&gt;$W$1,HLOOKUP(Y1602,B1602:$U$1609,ROW($B$1610)-ROW($A1602),FALSE),0)</f>
        <v>0</v>
      </c>
      <c r="AA1602" s="2">
        <f t="shared" ref="AA1602:AA1608" si="225">IF(Z1602&gt;0,HLOOKUP(Z1602,$B$1609:$U$1610,2,FALSE),0)</f>
        <v>0</v>
      </c>
      <c r="AB1602" s="2">
        <f>VLOOKUP(A1602,segment2_SB_quantity!$A$2:$B$1922,2,FALSE)</f>
        <v>5</v>
      </c>
      <c r="AC1602" s="4">
        <f t="shared" si="223"/>
        <v>5.7000000000000002E-3</v>
      </c>
      <c r="AD1602">
        <f t="shared" si="219"/>
        <v>0</v>
      </c>
      <c r="AE1602">
        <f t="shared" si="224"/>
        <v>18.989999999999998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0.19749987793671001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0.19749987793671001</v>
      </c>
      <c r="Y1603" s="2">
        <f t="shared" ref="Y1603:Y1608" si="227">IF(X1603&gt;$W$1,X1603,0)</f>
        <v>0</v>
      </c>
      <c r="Z1603" s="2">
        <f>IF(Y1603&gt;$W$1,HLOOKUP(Y1603,B1603:$U$1609,ROW($B$1610)-ROW($A1603),FALSE),0)</f>
        <v>0</v>
      </c>
      <c r="AA1603" s="2">
        <f t="shared" si="225"/>
        <v>0</v>
      </c>
      <c r="AB1603" s="2">
        <f>VLOOKUP(A1603,segment2_SB_quantity!$A$2:$B$1922,2,FALSE)</f>
        <v>67</v>
      </c>
      <c r="AC1603" s="4">
        <f t="shared" si="223"/>
        <v>5.7000000000000002E-3</v>
      </c>
      <c r="AD1603">
        <f t="shared" ref="AD1603:AD1608" si="228">IF(AA1603&gt;0,AB1603*AC1603,0)</f>
        <v>0</v>
      </c>
      <c r="AE1603">
        <f t="shared" si="224"/>
        <v>18.989999999999998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1.2960301776866499E-7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1.2960301776866499E-7</v>
      </c>
      <c r="Y1604" s="2">
        <f t="shared" si="227"/>
        <v>0</v>
      </c>
      <c r="Z1604" s="2">
        <f>IF(Y1604&gt;$W$1,HLOOKUP(Y1604,B1604:$U$1609,ROW($B$1610)-ROW($A1604),FALSE),0)</f>
        <v>0</v>
      </c>
      <c r="AA1604" s="2">
        <f t="shared" si="225"/>
        <v>0</v>
      </c>
      <c r="AB1604" s="2">
        <f>VLOOKUP(A1604,segment2_SB_quantity!$A$2:$B$1922,2,FALSE)</f>
        <v>661</v>
      </c>
      <c r="AC1604" s="4">
        <f t="shared" ref="AC1604:AC1608" si="232">AC1603</f>
        <v>5.7000000000000002E-3</v>
      </c>
      <c r="AD1604">
        <f t="shared" si="228"/>
        <v>0</v>
      </c>
      <c r="AE1604">
        <f t="shared" ref="AE1604:AE1608" si="233">AE1603</f>
        <v>18.989999999999998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0</v>
      </c>
      <c r="Y1605" s="2">
        <f t="shared" si="227"/>
        <v>0</v>
      </c>
      <c r="Z1605" s="2">
        <f>IF(Y1605&gt;$W$1,HLOOKUP(Y1605,B1605:$U$1609,ROW($B$1610)-ROW($A1605),FALSE),0)</f>
        <v>0</v>
      </c>
      <c r="AA1605" s="2">
        <f t="shared" si="225"/>
        <v>0</v>
      </c>
      <c r="AB1605" s="2">
        <f>VLOOKUP(A1605,segment2_SB_quantity!$A$2:$B$1922,2,FALSE)</f>
        <v>10</v>
      </c>
      <c r="AC1605" s="4">
        <f t="shared" si="232"/>
        <v>5.7000000000000002E-3</v>
      </c>
      <c r="AD1605">
        <f t="shared" si="228"/>
        <v>0</v>
      </c>
      <c r="AE1605">
        <f t="shared" si="233"/>
        <v>18.989999999999998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6.2265233924103398E-3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6.2265233924103398E-3</v>
      </c>
      <c r="Y1606" s="2">
        <f t="shared" si="227"/>
        <v>0</v>
      </c>
      <c r="Z1606" s="2">
        <f>IF(Y1606&gt;$W$1,HLOOKUP(Y1606,B1606:$U$1609,ROW($B$1610)-ROW($A1606),FALSE),0)</f>
        <v>0</v>
      </c>
      <c r="AA1606" s="2">
        <f t="shared" si="225"/>
        <v>0</v>
      </c>
      <c r="AB1606" s="2">
        <f>VLOOKUP(A1606,segment2_SB_quantity!$A$2:$B$1922,2,FALSE)</f>
        <v>6</v>
      </c>
      <c r="AC1606" s="4">
        <f t="shared" si="232"/>
        <v>5.7000000000000002E-3</v>
      </c>
      <c r="AD1606">
        <f t="shared" si="228"/>
        <v>0</v>
      </c>
      <c r="AE1606">
        <f t="shared" si="233"/>
        <v>18.989999999999998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0.22676040378485199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0.22676040378485199</v>
      </c>
      <c r="Y1607" s="2">
        <f t="shared" si="227"/>
        <v>0</v>
      </c>
      <c r="Z1607" s="2">
        <f>IF(Y1607&gt;$W$1,HLOOKUP(Y1607,B1607:$U$1609,ROW($B$1610)-ROW($A1607),FALSE),0)</f>
        <v>0</v>
      </c>
      <c r="AA1607" s="2">
        <f t="shared" si="225"/>
        <v>0</v>
      </c>
      <c r="AB1607" s="2">
        <f>VLOOKUP(A1607,segment2_SB_quantity!$A$2:$B$1922,2,FALSE)</f>
        <v>13</v>
      </c>
      <c r="AC1607" s="4">
        <f t="shared" si="232"/>
        <v>5.7000000000000002E-3</v>
      </c>
      <c r="AD1607">
        <f t="shared" si="228"/>
        <v>0</v>
      </c>
      <c r="AE1607">
        <f t="shared" si="233"/>
        <v>18.989999999999998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99989975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1.3070593575709799E-29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6"/>
        <v>1.3070593575709799E-29</v>
      </c>
      <c r="Y1608" s="2">
        <f t="shared" si="227"/>
        <v>0</v>
      </c>
      <c r="Z1608" s="2">
        <f>IF(Y1608&gt;$W$1,HLOOKUP(Y1608,B1608:$U$1609,ROW($B$1610)-ROW($A1608),FALSE),0)</f>
        <v>0</v>
      </c>
      <c r="AA1608" s="2">
        <f t="shared" si="225"/>
        <v>0</v>
      </c>
      <c r="AB1608" s="2">
        <f>VLOOKUP(A1608,segment2_SB_quantity!$A$2:$B$1922,2,FALSE)</f>
        <v>21</v>
      </c>
      <c r="AC1608" s="4">
        <f t="shared" si="232"/>
        <v>5.7000000000000002E-3</v>
      </c>
      <c r="AD1608">
        <f t="shared" si="228"/>
        <v>0</v>
      </c>
      <c r="AE1608">
        <f t="shared" si="233"/>
        <v>18.989999999999998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B1609" t="str">
        <f t="shared" ref="B1609:U1609" si="234">B1</f>
        <v>P_OL1</v>
      </c>
      <c r="C1609" t="str">
        <f t="shared" si="234"/>
        <v>P_OL2</v>
      </c>
      <c r="D1609" t="str">
        <f t="shared" si="234"/>
        <v>P_OL3</v>
      </c>
      <c r="E1609" t="str">
        <f t="shared" si="234"/>
        <v>P_OL4</v>
      </c>
      <c r="F1609" t="str">
        <f t="shared" si="234"/>
        <v>P_OL5</v>
      </c>
      <c r="G1609" t="str">
        <f t="shared" si="234"/>
        <v>P_OL6</v>
      </c>
      <c r="H1609" t="str">
        <f t="shared" si="234"/>
        <v>P_OL7</v>
      </c>
      <c r="I1609" t="str">
        <f t="shared" si="234"/>
        <v>P_OL8</v>
      </c>
      <c r="J1609" t="str">
        <f t="shared" si="234"/>
        <v>P_OL9</v>
      </c>
      <c r="K1609" t="str">
        <f t="shared" si="234"/>
        <v>P_OL10</v>
      </c>
      <c r="L1609" t="str">
        <f t="shared" si="234"/>
        <v>P_OL11</v>
      </c>
      <c r="M1609" t="str">
        <f t="shared" si="234"/>
        <v>P_OL12</v>
      </c>
      <c r="N1609" t="str">
        <f t="shared" si="234"/>
        <v>P_OL13</v>
      </c>
      <c r="O1609" t="str">
        <f t="shared" si="234"/>
        <v>P_OL14</v>
      </c>
      <c r="P1609" t="str">
        <f t="shared" si="234"/>
        <v>P_OL15</v>
      </c>
      <c r="Q1609" t="str">
        <f t="shared" si="234"/>
        <v>P_OL16</v>
      </c>
      <c r="R1609" t="str">
        <f t="shared" si="234"/>
        <v>P_OL17</v>
      </c>
      <c r="S1609" t="str">
        <f t="shared" si="234"/>
        <v>P_OL18</v>
      </c>
      <c r="T1609" t="str">
        <f t="shared" si="234"/>
        <v>P_OL19</v>
      </c>
      <c r="U1609" t="str">
        <f t="shared" si="234"/>
        <v>P_OL20</v>
      </c>
      <c r="AD1609" s="5">
        <f>SUM(AD2:AD1608)</f>
        <v>24.116699999999994</v>
      </c>
      <c r="AF1609" s="5">
        <f>SUM(AF2:AF1608)</f>
        <v>457.976133</v>
      </c>
      <c r="AG1609" s="5">
        <f>SUM(AG2:AG1608)</f>
        <v>184.48125097499997</v>
      </c>
      <c r="AH1609" s="1">
        <f t="shared" ref="AH1609" si="235">AF1609/AG1609</f>
        <v>2.4825077376674054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36">C1610+0.05</f>
        <v>0.125</v>
      </c>
      <c r="E1610">
        <f t="shared" si="236"/>
        <v>0.17499999999999999</v>
      </c>
      <c r="F1610">
        <f t="shared" si="236"/>
        <v>0.22499999999999998</v>
      </c>
      <c r="G1610">
        <f t="shared" si="236"/>
        <v>0.27499999999999997</v>
      </c>
      <c r="H1610">
        <f t="shared" si="236"/>
        <v>0.32499999999999996</v>
      </c>
      <c r="I1610">
        <f t="shared" si="236"/>
        <v>0.37499999999999994</v>
      </c>
      <c r="J1610">
        <f t="shared" si="236"/>
        <v>0.42499999999999993</v>
      </c>
      <c r="K1610">
        <f t="shared" si="236"/>
        <v>0.47499999999999992</v>
      </c>
      <c r="L1610">
        <f t="shared" si="236"/>
        <v>0.52499999999999991</v>
      </c>
      <c r="M1610">
        <f t="shared" si="236"/>
        <v>0.57499999999999996</v>
      </c>
      <c r="N1610">
        <f t="shared" si="236"/>
        <v>0.625</v>
      </c>
      <c r="O1610">
        <f t="shared" si="236"/>
        <v>0.67500000000000004</v>
      </c>
      <c r="P1610">
        <f t="shared" si="236"/>
        <v>0.72500000000000009</v>
      </c>
      <c r="Q1610">
        <f t="shared" si="236"/>
        <v>0.77500000000000013</v>
      </c>
      <c r="R1610">
        <f t="shared" si="236"/>
        <v>0.82500000000000018</v>
      </c>
      <c r="S1610">
        <f t="shared" si="236"/>
        <v>0.87500000000000022</v>
      </c>
      <c r="T1610">
        <f t="shared" si="236"/>
        <v>0.92500000000000027</v>
      </c>
      <c r="U1610">
        <f t="shared" si="236"/>
        <v>0.97500000000000031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workbookViewId="0">
      <selection activeCell="A2" sqref="A2:B1608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Cust_OL_2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2019-03-01T01:56:49Z</dcterms:modified>
</cp:coreProperties>
</file>